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xl/ink/ink1.xml" ContentType="application/inkml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6" rupBuild="4506"/>
  <workbookPr codeName="ThisWorkbook" defaultThemeVersion="124226"/>
  <bookViews>
    <workbookView xWindow="-15" yWindow="6360" windowWidth="28860" windowHeight="6420" tabRatio="861" activeTab="1"/>
  </bookViews>
  <sheets>
    <sheet name="ЗАКАЗ-ФОРМА" sheetId="11" r:id="rId1"/>
    <sheet name="Лилии в упаковке" sheetId="13" r:id="rId2"/>
    <sheet name="Луковичные в упаковке" sheetId="5" r:id="rId3"/>
    <sheet name="Многолетники в упаковке" sheetId="7" r:id="rId4"/>
  </sheets>
  <definedNames>
    <definedName name="_xlnm._FilterDatabase" localSheetId="1" hidden="1">'Лилии в упаковке'!$A$13:$S$1022</definedName>
    <definedName name="_xlnm._FilterDatabase" localSheetId="2" hidden="1">'Луковичные в упаковке'!$A$13:$S$1028</definedName>
    <definedName name="_xlnm._FilterDatabase" localSheetId="3" hidden="1">'Многолетники в упаковке'!$B$13:$T$1661</definedName>
    <definedName name="_xlnm.Print_Titles" localSheetId="1">'Лилии в упаковке'!$12:$12</definedName>
    <definedName name="_xlnm.Print_Titles" localSheetId="3">'Многолетники в упаковке'!$12:$12</definedName>
    <definedName name="_xlnm.Print_Area" localSheetId="0">'ЗАКАЗ-ФОРМА'!$A$1:$BO$170</definedName>
    <definedName name="_xlnm.Print_Area" localSheetId="1">'Лилии в упаковке'!$B$1:$N$1031</definedName>
    <definedName name="_xlnm.Print_Area" localSheetId="2">'Луковичные в упаковке'!$B$1:$N$1028</definedName>
    <definedName name="_xlnm.Print_Area" localSheetId="3">'Многолетники в упаковке'!$B$1:$N$1665</definedName>
  </definedNames>
  <calcPr calcId="125725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R1018" i="5"/>
  <c r="R1017"/>
  <c r="R1016"/>
  <c r="R1015"/>
  <c r="R1014"/>
  <c r="R1013"/>
  <c r="R1012"/>
  <c r="R1011"/>
  <c r="R1010"/>
  <c r="R1009"/>
  <c r="R1008"/>
  <c r="R1007"/>
  <c r="R1006"/>
  <c r="R1005"/>
  <c r="R1004"/>
  <c r="R1003"/>
  <c r="R1002"/>
  <c r="R1001"/>
  <c r="R1000"/>
  <c r="R999"/>
  <c r="R998"/>
  <c r="R997"/>
  <c r="R996"/>
  <c r="R995"/>
  <c r="R994"/>
  <c r="R993"/>
  <c r="R992"/>
  <c r="R991"/>
  <c r="R990"/>
  <c r="R989"/>
  <c r="R988"/>
  <c r="R987"/>
  <c r="R986"/>
  <c r="R985"/>
  <c r="R984"/>
  <c r="R983"/>
  <c r="R982"/>
  <c r="R981"/>
  <c r="R978"/>
  <c r="R977"/>
  <c r="R976"/>
  <c r="R975"/>
  <c r="R974"/>
  <c r="R973"/>
  <c r="R972"/>
  <c r="R971"/>
  <c r="R970"/>
  <c r="R969"/>
  <c r="R968"/>
  <c r="R967"/>
  <c r="R966"/>
  <c r="R965"/>
  <c r="R964"/>
  <c r="R963"/>
  <c r="R962"/>
  <c r="R961"/>
  <c r="R960"/>
  <c r="R959"/>
  <c r="R958"/>
  <c r="R957"/>
  <c r="R956"/>
  <c r="R955"/>
  <c r="R954"/>
  <c r="R953"/>
  <c r="R952"/>
  <c r="R951"/>
  <c r="R950"/>
  <c r="R949"/>
  <c r="R948"/>
  <c r="R947"/>
  <c r="R946"/>
  <c r="R945"/>
  <c r="R944"/>
  <c r="R943"/>
  <c r="R942"/>
  <c r="R941"/>
  <c r="R940"/>
  <c r="R939"/>
  <c r="R938"/>
  <c r="R937"/>
  <c r="R936"/>
  <c r="R935"/>
  <c r="R934"/>
  <c r="R933"/>
  <c r="R930"/>
  <c r="R929"/>
  <c r="R928"/>
  <c r="R927"/>
  <c r="R926"/>
  <c r="R925"/>
  <c r="R924"/>
  <c r="R923"/>
  <c r="R922"/>
  <c r="R921"/>
  <c r="R920"/>
  <c r="R919"/>
  <c r="R917"/>
  <c r="R916"/>
  <c r="R915"/>
  <c r="R914"/>
  <c r="R913"/>
  <c r="R912"/>
  <c r="R911"/>
  <c r="R910"/>
  <c r="R909"/>
  <c r="R908"/>
  <c r="R907"/>
  <c r="R906"/>
  <c r="R905"/>
  <c r="R903"/>
  <c r="R902"/>
  <c r="R901"/>
  <c r="R900"/>
  <c r="R896"/>
  <c r="R895"/>
  <c r="R894"/>
  <c r="R893"/>
  <c r="R892"/>
  <c r="R891"/>
  <c r="R890"/>
  <c r="R889"/>
  <c r="R888"/>
  <c r="R887"/>
  <c r="R886"/>
  <c r="R885"/>
  <c r="R884"/>
  <c r="R883"/>
  <c r="R882"/>
  <c r="R881"/>
  <c r="R880"/>
  <c r="R879"/>
  <c r="R878"/>
  <c r="R877"/>
  <c r="R876"/>
  <c r="R875"/>
  <c r="R874"/>
  <c r="R873"/>
  <c r="R872"/>
  <c r="R871"/>
  <c r="R870"/>
  <c r="R869"/>
  <c r="R868"/>
  <c r="R867"/>
  <c r="R866"/>
  <c r="R865"/>
  <c r="R864"/>
  <c r="R863"/>
  <c r="R862"/>
  <c r="R861"/>
  <c r="R860"/>
  <c r="R859"/>
  <c r="R858"/>
  <c r="R857"/>
  <c r="R856"/>
  <c r="R855"/>
  <c r="R854"/>
  <c r="R853"/>
  <c r="R852"/>
  <c r="R851"/>
  <c r="R850"/>
  <c r="R849"/>
  <c r="R848"/>
  <c r="R847"/>
  <c r="R846"/>
  <c r="R845"/>
  <c r="R844"/>
  <c r="R843"/>
  <c r="R842"/>
  <c r="R841"/>
  <c r="R840"/>
  <c r="R839"/>
  <c r="R838"/>
  <c r="R837"/>
  <c r="R836"/>
  <c r="R835"/>
  <c r="R834"/>
  <c r="R833"/>
  <c r="R832"/>
  <c r="R831"/>
  <c r="R830"/>
  <c r="R829"/>
  <c r="R828"/>
  <c r="R827"/>
  <c r="R826"/>
  <c r="R825"/>
  <c r="R824"/>
  <c r="R823"/>
  <c r="R822"/>
  <c r="R821"/>
  <c r="R820"/>
  <c r="R819"/>
  <c r="R815"/>
  <c r="R814"/>
  <c r="R813"/>
  <c r="R812"/>
  <c r="R811"/>
  <c r="R810"/>
  <c r="R808"/>
  <c r="R807"/>
  <c r="R806"/>
  <c r="R805"/>
  <c r="R804"/>
  <c r="R803"/>
  <c r="R802"/>
  <c r="R801"/>
  <c r="R800"/>
  <c r="R799"/>
  <c r="R798"/>
  <c r="R797"/>
  <c r="R796"/>
  <c r="R794"/>
  <c r="R792"/>
  <c r="R790"/>
  <c r="R788"/>
  <c r="R787"/>
  <c r="R786"/>
  <c r="R785"/>
  <c r="R784"/>
  <c r="R783"/>
  <c r="R782"/>
  <c r="R781"/>
  <c r="R780"/>
  <c r="R778"/>
  <c r="R777"/>
  <c r="R776"/>
  <c r="R775"/>
  <c r="R774"/>
  <c r="R773"/>
  <c r="R772"/>
  <c r="R771"/>
  <c r="R770"/>
  <c r="R769"/>
  <c r="R768"/>
  <c r="R767"/>
  <c r="R766"/>
  <c r="R764"/>
  <c r="R763"/>
  <c r="R762"/>
  <c r="R761"/>
  <c r="R760"/>
  <c r="R759"/>
  <c r="R758"/>
  <c r="R757"/>
  <c r="R756"/>
  <c r="R755"/>
  <c r="R754"/>
  <c r="R753"/>
  <c r="R752"/>
  <c r="R751"/>
  <c r="R750"/>
  <c r="R749"/>
  <c r="R748"/>
  <c r="R747"/>
  <c r="R746"/>
  <c r="R745"/>
  <c r="R744"/>
  <c r="R743"/>
  <c r="R742"/>
  <c r="R741"/>
  <c r="R740"/>
  <c r="R739"/>
  <c r="R738"/>
  <c r="R737"/>
  <c r="R736"/>
  <c r="R735"/>
  <c r="R733"/>
  <c r="R732"/>
  <c r="R731"/>
  <c r="R730"/>
  <c r="R729"/>
  <c r="R728"/>
  <c r="R727"/>
  <c r="R726"/>
  <c r="R725"/>
  <c r="R724"/>
  <c r="R723"/>
  <c r="R722"/>
  <c r="R721"/>
  <c r="R720"/>
  <c r="R719"/>
  <c r="R718"/>
  <c r="R717"/>
  <c r="R716"/>
  <c r="R715"/>
  <c r="R714"/>
  <c r="R713"/>
  <c r="R712"/>
  <c r="R711"/>
  <c r="R710"/>
  <c r="R709"/>
  <c r="R708"/>
  <c r="R707"/>
  <c r="R706"/>
  <c r="R705"/>
  <c r="R704"/>
  <c r="R703"/>
  <c r="R702"/>
  <c r="R701"/>
  <c r="R700"/>
  <c r="R699"/>
  <c r="R698"/>
  <c r="R697"/>
  <c r="R696"/>
  <c r="R695"/>
  <c r="R694"/>
  <c r="R693"/>
  <c r="R692"/>
  <c r="R691"/>
  <c r="R690"/>
  <c r="R689"/>
  <c r="R688"/>
  <c r="R687"/>
  <c r="R686"/>
  <c r="R685"/>
  <c r="R684"/>
  <c r="R683"/>
  <c r="R682"/>
  <c r="R681"/>
  <c r="R680"/>
  <c r="R679"/>
  <c r="R678"/>
  <c r="R677"/>
  <c r="R676"/>
  <c r="R675"/>
  <c r="R674"/>
  <c r="R673"/>
  <c r="R672"/>
  <c r="R671"/>
  <c r="R669"/>
  <c r="R668"/>
  <c r="R667"/>
  <c r="R666"/>
  <c r="R665"/>
  <c r="R664"/>
  <c r="R663"/>
  <c r="R662"/>
  <c r="R661"/>
  <c r="R660"/>
  <c r="R659"/>
  <c r="R658"/>
  <c r="R657"/>
  <c r="R656"/>
  <c r="R655"/>
  <c r="R654"/>
  <c r="R653"/>
  <c r="R652"/>
  <c r="R651"/>
  <c r="R650"/>
  <c r="R649"/>
  <c r="R648"/>
  <c r="R647"/>
  <c r="R646"/>
  <c r="R645"/>
  <c r="R644"/>
  <c r="R643"/>
  <c r="R642"/>
  <c r="R641"/>
  <c r="R640"/>
  <c r="R639"/>
  <c r="R638"/>
  <c r="R637"/>
  <c r="R636"/>
  <c r="R635"/>
  <c r="R634"/>
  <c r="R633"/>
  <c r="R632"/>
  <c r="R631"/>
  <c r="R630"/>
  <c r="R629"/>
  <c r="R628"/>
  <c r="R627"/>
  <c r="R626"/>
  <c r="R625"/>
  <c r="R624"/>
  <c r="R623"/>
  <c r="R622"/>
  <c r="R621"/>
  <c r="R620"/>
  <c r="R619"/>
  <c r="R618"/>
  <c r="R617"/>
  <c r="R615"/>
  <c r="R614"/>
  <c r="R613"/>
  <c r="R612"/>
  <c r="R611"/>
  <c r="R610"/>
  <c r="R609"/>
  <c r="R608"/>
  <c r="R607"/>
  <c r="R606"/>
  <c r="R605"/>
  <c r="R604"/>
  <c r="R603"/>
  <c r="R602"/>
  <c r="R601"/>
  <c r="R600"/>
  <c r="R599"/>
  <c r="R598"/>
  <c r="R597"/>
  <c r="R596"/>
  <c r="R595"/>
  <c r="R594"/>
  <c r="R593"/>
  <c r="R592"/>
  <c r="R591"/>
  <c r="R590"/>
  <c r="R588"/>
  <c r="R587"/>
  <c r="R586"/>
  <c r="R585"/>
  <c r="R584"/>
  <c r="R583"/>
  <c r="R582"/>
  <c r="R581"/>
  <c r="R580"/>
  <c r="R579"/>
  <c r="R578"/>
  <c r="R577"/>
  <c r="R576"/>
  <c r="R575"/>
  <c r="R574"/>
  <c r="R573"/>
  <c r="R572"/>
  <c r="R571"/>
  <c r="R570"/>
  <c r="R569"/>
  <c r="R568"/>
  <c r="R567"/>
  <c r="R566"/>
  <c r="R565"/>
  <c r="R564"/>
  <c r="R563"/>
  <c r="R562"/>
  <c r="R561"/>
  <c r="R560"/>
  <c r="R559"/>
  <c r="R558"/>
  <c r="R557"/>
  <c r="R555"/>
  <c r="R554"/>
  <c r="R553"/>
  <c r="R552"/>
  <c r="R548"/>
  <c r="R547"/>
  <c r="R546"/>
  <c r="R545"/>
  <c r="R544"/>
  <c r="R543"/>
  <c r="R542"/>
  <c r="R541"/>
  <c r="R540"/>
  <c r="R539"/>
  <c r="R538"/>
  <c r="R537"/>
  <c r="R536"/>
  <c r="R535"/>
  <c r="R534"/>
  <c r="R533"/>
  <c r="R529"/>
  <c r="R528"/>
  <c r="R527"/>
  <c r="R526"/>
  <c r="R525"/>
  <c r="R524"/>
  <c r="R523"/>
  <c r="R521"/>
  <c r="R520"/>
  <c r="R519"/>
  <c r="R518"/>
  <c r="R517"/>
  <c r="R515"/>
  <c r="R514"/>
  <c r="R513"/>
  <c r="R512"/>
  <c r="R511"/>
  <c r="R510"/>
  <c r="R509"/>
  <c r="R507"/>
  <c r="R506"/>
  <c r="R505"/>
  <c r="R504"/>
  <c r="R503"/>
  <c r="R502"/>
  <c r="R500"/>
  <c r="R499"/>
  <c r="R498"/>
  <c r="R497"/>
  <c r="R496"/>
  <c r="R495"/>
  <c r="R494"/>
  <c r="R492"/>
  <c r="R491"/>
  <c r="R490"/>
  <c r="R489"/>
  <c r="R488"/>
  <c r="R486"/>
  <c r="R485"/>
  <c r="R484"/>
  <c r="R483"/>
  <c r="R482"/>
  <c r="R481"/>
  <c r="R480"/>
  <c r="R479"/>
  <c r="R478"/>
  <c r="R476"/>
  <c r="R475"/>
  <c r="R474"/>
  <c r="R472"/>
  <c r="R471"/>
  <c r="R470"/>
  <c r="R469"/>
  <c r="R468"/>
  <c r="R467"/>
  <c r="R465"/>
  <c r="R464"/>
  <c r="R463"/>
  <c r="R462"/>
  <c r="R460"/>
  <c r="R459"/>
  <c r="R458"/>
  <c r="R457"/>
  <c r="R456"/>
  <c r="R455"/>
  <c r="R454"/>
  <c r="R453"/>
  <c r="R452"/>
  <c r="R451"/>
  <c r="R450"/>
  <c r="R449"/>
  <c r="R448"/>
  <c r="R447"/>
  <c r="R446"/>
  <c r="R445"/>
  <c r="R444"/>
  <c r="R443"/>
  <c r="R442"/>
  <c r="R441"/>
  <c r="R440"/>
  <c r="R439"/>
  <c r="R438"/>
  <c r="R437"/>
  <c r="R436"/>
  <c r="R435"/>
  <c r="R434"/>
  <c r="R433"/>
  <c r="R432"/>
  <c r="R430"/>
  <c r="R429"/>
  <c r="R428"/>
  <c r="R427"/>
  <c r="R426"/>
  <c r="R425"/>
  <c r="R424"/>
  <c r="R423"/>
  <c r="R421"/>
  <c r="R420"/>
  <c r="R419"/>
  <c r="R415"/>
  <c r="R414"/>
  <c r="R413"/>
  <c r="R412"/>
  <c r="R411"/>
  <c r="R410"/>
  <c r="R409"/>
  <c r="R408"/>
  <c r="R407"/>
  <c r="R406"/>
  <c r="R405"/>
  <c r="R404"/>
  <c r="R403"/>
  <c r="R402"/>
  <c r="R401"/>
  <c r="R400"/>
  <c r="R399"/>
  <c r="R398"/>
  <c r="R396"/>
  <c r="R395"/>
  <c r="R394"/>
  <c r="R393"/>
  <c r="R392"/>
  <c r="R391"/>
  <c r="R390"/>
  <c r="R389"/>
  <c r="R388"/>
  <c r="R387"/>
  <c r="R386"/>
  <c r="R385"/>
  <c r="R384"/>
  <c r="R383"/>
  <c r="R382"/>
  <c r="R381"/>
  <c r="R380"/>
  <c r="R379"/>
  <c r="R378"/>
  <c r="R377"/>
  <c r="R376"/>
  <c r="R375"/>
  <c r="R374"/>
  <c r="R372"/>
  <c r="R371"/>
  <c r="R370"/>
  <c r="R369"/>
  <c r="R368"/>
  <c r="R367"/>
  <c r="R366"/>
  <c r="R364"/>
  <c r="R363"/>
  <c r="R362"/>
  <c r="R361"/>
  <c r="R360"/>
  <c r="R359"/>
  <c r="R358"/>
  <c r="R357"/>
  <c r="R356"/>
  <c r="R355"/>
  <c r="R354"/>
  <c r="R353"/>
  <c r="R352"/>
  <c r="R351"/>
  <c r="R350"/>
  <c r="R349"/>
  <c r="R348"/>
  <c r="R347"/>
  <c r="R346"/>
  <c r="R345"/>
  <c r="R344"/>
  <c r="R343"/>
  <c r="R342"/>
  <c r="R341"/>
  <c r="R340"/>
  <c r="R339"/>
  <c r="R338"/>
  <c r="R337"/>
  <c r="R336"/>
  <c r="R335"/>
  <c r="R333"/>
  <c r="R332"/>
  <c r="R331"/>
  <c r="R330"/>
  <c r="R329"/>
  <c r="R328"/>
  <c r="R327"/>
  <c r="R326"/>
  <c r="R325"/>
  <c r="R324"/>
  <c r="R322"/>
  <c r="R321"/>
  <c r="R320"/>
  <c r="R319"/>
  <c r="R318"/>
  <c r="R317"/>
  <c r="R316"/>
  <c r="R315"/>
  <c r="R314"/>
  <c r="R313"/>
  <c r="R312"/>
  <c r="R311"/>
  <c r="R310"/>
  <c r="R309"/>
  <c r="R308"/>
  <c r="R307"/>
  <c r="R306"/>
  <c r="R305"/>
  <c r="R304"/>
  <c r="R303"/>
  <c r="R302"/>
  <c r="R301"/>
  <c r="R300"/>
  <c r="R299"/>
  <c r="R298"/>
  <c r="R297"/>
  <c r="R296"/>
  <c r="R295"/>
  <c r="R294"/>
  <c r="R293"/>
  <c r="R292"/>
  <c r="R291"/>
  <c r="R290"/>
  <c r="R289"/>
  <c r="R288"/>
  <c r="R287"/>
  <c r="R286"/>
  <c r="R285"/>
  <c r="R284"/>
  <c r="R283"/>
  <c r="R282"/>
  <c r="R281"/>
  <c r="R280"/>
  <c r="R279"/>
  <c r="R278"/>
  <c r="R277"/>
  <c r="R276"/>
  <c r="R275"/>
  <c r="R274"/>
  <c r="R273"/>
  <c r="R272"/>
  <c r="R270"/>
  <c r="R269"/>
  <c r="R268"/>
  <c r="R267"/>
  <c r="R266"/>
  <c r="R265"/>
  <c r="R264"/>
  <c r="R263"/>
  <c r="R261"/>
  <c r="R260"/>
  <c r="R259"/>
  <c r="R258"/>
  <c r="R257"/>
  <c r="R256"/>
  <c r="R255"/>
  <c r="R254"/>
  <c r="R253"/>
  <c r="R252"/>
  <c r="R251"/>
  <c r="R250"/>
  <c r="R249"/>
  <c r="R248"/>
  <c r="R247"/>
  <c r="R246"/>
  <c r="R245"/>
  <c r="R244"/>
  <c r="R243"/>
  <c r="R242"/>
  <c r="R241"/>
  <c r="R240"/>
  <c r="R239"/>
  <c r="R234"/>
  <c r="R233"/>
  <c r="R232"/>
  <c r="R231"/>
  <c r="R230"/>
  <c r="R229"/>
  <c r="R228"/>
  <c r="R227"/>
  <c r="R226"/>
  <c r="R225"/>
  <c r="R224"/>
  <c r="R223"/>
  <c r="R222"/>
  <c r="R221"/>
  <c r="R220"/>
  <c r="R219"/>
  <c r="R218"/>
  <c r="R217"/>
  <c r="R216"/>
  <c r="R215"/>
  <c r="R214"/>
  <c r="R213"/>
  <c r="R212"/>
  <c r="R211"/>
  <c r="R210"/>
  <c r="R209"/>
  <c r="R208"/>
  <c r="R204"/>
  <c r="R203"/>
  <c r="R202"/>
  <c r="R201"/>
  <c r="R200"/>
  <c r="R199"/>
  <c r="R198"/>
  <c r="R197"/>
  <c r="R196"/>
  <c r="R195"/>
  <c r="R194"/>
  <c r="R190"/>
  <c r="R189"/>
  <c r="R188"/>
  <c r="R187"/>
  <c r="R186"/>
  <c r="R184"/>
  <c r="R183"/>
  <c r="R182"/>
  <c r="R181"/>
  <c r="R179"/>
  <c r="R178"/>
  <c r="R177"/>
  <c r="R176"/>
  <c r="R175"/>
  <c r="R173"/>
  <c r="R172"/>
  <c r="R171"/>
  <c r="R170"/>
  <c r="R169"/>
  <c r="R167"/>
  <c r="R166"/>
  <c r="R165"/>
  <c r="R164"/>
  <c r="R163"/>
  <c r="R161"/>
  <c r="R160"/>
  <c r="R159"/>
  <c r="R158"/>
  <c r="R156"/>
  <c r="R155"/>
  <c r="R154"/>
  <c r="R153"/>
  <c r="R152"/>
  <c r="R151"/>
  <c r="R149"/>
  <c r="R148"/>
  <c r="R146"/>
  <c r="R145"/>
  <c r="R144"/>
  <c r="R142"/>
  <c r="R141"/>
  <c r="R140"/>
  <c r="R139"/>
  <c r="R138"/>
  <c r="R136"/>
  <c r="R135"/>
  <c r="R134"/>
  <c r="R133"/>
  <c r="R132"/>
  <c r="R131"/>
  <c r="R129"/>
  <c r="R128"/>
  <c r="R126"/>
  <c r="R125"/>
  <c r="R124"/>
  <c r="R123"/>
  <c r="R122"/>
  <c r="R121"/>
  <c r="R120"/>
  <c r="R119"/>
  <c r="R118"/>
  <c r="R117"/>
  <c r="R116"/>
  <c r="R115"/>
  <c r="R114"/>
  <c r="R113"/>
  <c r="R112"/>
  <c r="R111"/>
  <c r="R110"/>
  <c r="R109"/>
  <c r="R108"/>
  <c r="R107"/>
  <c r="R106"/>
  <c r="R105"/>
  <c r="R104"/>
  <c r="R103"/>
  <c r="R102"/>
  <c r="R101"/>
  <c r="R100"/>
  <c r="R99"/>
  <c r="R98"/>
  <c r="R97"/>
  <c r="R96"/>
  <c r="R95"/>
  <c r="R94"/>
  <c r="R93"/>
  <c r="R92"/>
  <c r="R91"/>
  <c r="R90"/>
  <c r="R89"/>
  <c r="R88"/>
  <c r="R87"/>
  <c r="R86"/>
  <c r="R85"/>
  <c r="R84"/>
  <c r="R83"/>
  <c r="R82"/>
  <c r="R81"/>
  <c r="R80"/>
  <c r="R79"/>
  <c r="R78"/>
  <c r="R77"/>
  <c r="R76"/>
  <c r="R75"/>
  <c r="R74"/>
  <c r="R73"/>
  <c r="R72"/>
  <c r="R71"/>
  <c r="R70"/>
  <c r="R69"/>
  <c r="R68"/>
  <c r="R67"/>
  <c r="R66"/>
  <c r="R65"/>
  <c r="R64"/>
  <c r="R63"/>
  <c r="R62"/>
  <c r="R61"/>
  <c r="R60"/>
  <c r="R59"/>
  <c r="R58"/>
  <c r="R57"/>
  <c r="R56"/>
  <c r="R55"/>
  <c r="R54"/>
  <c r="R53"/>
  <c r="R52"/>
  <c r="R51"/>
  <c r="R50"/>
  <c r="R49"/>
  <c r="R47"/>
  <c r="R46"/>
  <c r="R45"/>
  <c r="R44"/>
  <c r="R43"/>
  <c r="R42"/>
  <c r="R41"/>
  <c r="R40"/>
  <c r="R39"/>
  <c r="R38"/>
  <c r="R37"/>
  <c r="R36"/>
  <c r="R35"/>
  <c r="R34"/>
  <c r="R33"/>
  <c r="R32"/>
  <c r="R31"/>
  <c r="R30"/>
  <c r="R29"/>
  <c r="R28"/>
  <c r="R27"/>
  <c r="R26"/>
  <c r="R25"/>
  <c r="R24"/>
  <c r="R23"/>
  <c r="R22"/>
  <c r="R21"/>
  <c r="R20"/>
  <c r="R19"/>
  <c r="R18"/>
  <c r="R427" i="13"/>
  <c r="R389"/>
  <c r="R388"/>
  <c r="R387"/>
  <c r="R386"/>
  <c r="O389"/>
  <c r="H389"/>
  <c r="O388"/>
  <c r="H388"/>
  <c r="O387"/>
  <c r="H387"/>
  <c r="O386"/>
  <c r="H386"/>
  <c r="H422"/>
  <c r="O422"/>
  <c r="R422"/>
  <c r="H434"/>
  <c r="O434"/>
  <c r="R434"/>
  <c r="H427"/>
  <c r="O427"/>
  <c r="H423"/>
  <c r="O423"/>
  <c r="R423"/>
  <c r="H430"/>
  <c r="O430"/>
  <c r="R430"/>
  <c r="R443"/>
  <c r="O443"/>
  <c r="H443"/>
  <c r="R493"/>
  <c r="O493"/>
  <c r="H493"/>
  <c r="R917"/>
  <c r="O917"/>
  <c r="H917"/>
  <c r="R40"/>
  <c r="R41"/>
  <c r="R37"/>
  <c r="O40"/>
  <c r="H40"/>
  <c r="O41"/>
  <c r="H41"/>
  <c r="O37"/>
  <c r="H37"/>
  <c r="R111"/>
  <c r="O111"/>
  <c r="H111"/>
  <c r="R72"/>
  <c r="O72"/>
  <c r="H72"/>
  <c r="R61"/>
  <c r="R58"/>
  <c r="R64"/>
  <c r="O61"/>
  <c r="H61"/>
  <c r="O58"/>
  <c r="H58"/>
  <c r="O64"/>
  <c r="H64"/>
  <c r="R1653" i="7"/>
  <c r="R1652"/>
  <c r="R1651"/>
  <c r="R1650"/>
  <c r="R1649"/>
  <c r="R1648"/>
  <c r="R1647"/>
  <c r="R1646"/>
  <c r="R1645"/>
  <c r="R1644"/>
  <c r="R1643"/>
  <c r="R1642"/>
  <c r="R1641"/>
  <c r="R1640"/>
  <c r="R1639"/>
  <c r="R1638"/>
  <c r="R1637"/>
  <c r="R1636"/>
  <c r="R1635"/>
  <c r="R1634"/>
  <c r="R1633"/>
  <c r="R1632"/>
  <c r="R1631"/>
  <c r="R1630"/>
  <c r="R1629"/>
  <c r="R1628"/>
  <c r="R1627"/>
  <c r="R1626"/>
  <c r="R1625"/>
  <c r="R1624"/>
  <c r="R1620"/>
  <c r="R1619"/>
  <c r="R1618"/>
  <c r="R1617"/>
  <c r="R1616"/>
  <c r="R1615"/>
  <c r="R1614"/>
  <c r="R1613"/>
  <c r="R1612"/>
  <c r="R1611"/>
  <c r="R1610"/>
  <c r="R1609"/>
  <c r="R1608"/>
  <c r="R1607"/>
  <c r="R1606"/>
  <c r="R1605"/>
  <c r="R1604"/>
  <c r="R1603"/>
  <c r="R1602"/>
  <c r="R1601"/>
  <c r="R1600"/>
  <c r="R1599"/>
  <c r="R1598"/>
  <c r="R1597"/>
  <c r="R1596"/>
  <c r="R1595"/>
  <c r="R1594"/>
  <c r="R1593"/>
  <c r="R1592"/>
  <c r="R1591"/>
  <c r="R1590"/>
  <c r="R1589"/>
  <c r="R1588"/>
  <c r="R1587"/>
  <c r="R1586"/>
  <c r="R1585"/>
  <c r="R1584"/>
  <c r="R1583"/>
  <c r="R1582"/>
  <c r="R1581"/>
  <c r="R1580"/>
  <c r="R1579"/>
  <c r="R1578"/>
  <c r="R1577"/>
  <c r="R1576"/>
  <c r="R1575"/>
  <c r="R1574"/>
  <c r="R1573"/>
  <c r="R1572"/>
  <c r="R1571"/>
  <c r="R1570"/>
  <c r="R1569"/>
  <c r="R1568"/>
  <c r="R1567"/>
  <c r="R1566"/>
  <c r="R1565"/>
  <c r="R1564"/>
  <c r="R1563"/>
  <c r="R1562"/>
  <c r="R1561"/>
  <c r="R1560"/>
  <c r="R1559"/>
  <c r="R1558"/>
  <c r="R1557"/>
  <c r="R1556"/>
  <c r="R1555"/>
  <c r="R1554"/>
  <c r="R1553"/>
  <c r="R1552"/>
  <c r="R1551"/>
  <c r="R1550"/>
  <c r="R1549"/>
  <c r="R1548"/>
  <c r="R1547"/>
  <c r="R1546"/>
  <c r="R1545"/>
  <c r="R1544"/>
  <c r="R1543"/>
  <c r="R1542"/>
  <c r="R1541"/>
  <c r="R1540"/>
  <c r="R1539"/>
  <c r="R1538"/>
  <c r="R1537"/>
  <c r="R1536"/>
  <c r="R1535"/>
  <c r="R1534"/>
  <c r="R1533"/>
  <c r="R1532"/>
  <c r="R1531"/>
  <c r="R1530"/>
  <c r="R1529"/>
  <c r="R1528"/>
  <c r="R1527"/>
  <c r="R1526"/>
  <c r="R1525"/>
  <c r="R1524"/>
  <c r="R1523"/>
  <c r="R1522"/>
  <c r="R1521"/>
  <c r="R1520"/>
  <c r="R1519"/>
  <c r="R1518"/>
  <c r="R1517"/>
  <c r="R1516"/>
  <c r="R1515"/>
  <c r="R1514"/>
  <c r="R1513"/>
  <c r="R1512"/>
  <c r="R1511"/>
  <c r="R1510"/>
  <c r="R1509"/>
  <c r="R1508"/>
  <c r="R1507"/>
  <c r="R1506"/>
  <c r="R1505"/>
  <c r="R1504"/>
  <c r="R1503"/>
  <c r="R1502"/>
  <c r="R1501"/>
  <c r="R1500"/>
  <c r="R1499"/>
  <c r="R1498"/>
  <c r="R1497"/>
  <c r="R1496"/>
  <c r="R1495"/>
  <c r="R1494"/>
  <c r="R1493"/>
  <c r="R1492"/>
  <c r="R1491"/>
  <c r="R1490"/>
  <c r="R1489"/>
  <c r="R1488"/>
  <c r="R1487"/>
  <c r="R1486"/>
  <c r="R1485"/>
  <c r="R1484"/>
  <c r="R1483"/>
  <c r="R1482"/>
  <c r="R1481"/>
  <c r="R1480"/>
  <c r="R1479"/>
  <c r="R1478"/>
  <c r="R1477"/>
  <c r="R1476"/>
  <c r="R1475"/>
  <c r="R1474"/>
  <c r="R1473"/>
  <c r="R1472"/>
  <c r="R1471"/>
  <c r="R1470"/>
  <c r="R1469"/>
  <c r="R1468"/>
  <c r="R1467"/>
  <c r="R1466"/>
  <c r="R1465"/>
  <c r="R1464"/>
  <c r="R1463"/>
  <c r="R1462"/>
  <c r="R1461"/>
  <c r="R1460"/>
  <c r="R1459"/>
  <c r="R1458"/>
  <c r="R1457"/>
  <c r="R1456"/>
  <c r="R1455"/>
  <c r="R1454"/>
  <c r="R1453"/>
  <c r="R1452"/>
  <c r="R1451"/>
  <c r="R1450"/>
  <c r="R1449"/>
  <c r="R1448"/>
  <c r="R1447"/>
  <c r="R1446"/>
  <c r="R1445"/>
  <c r="R1444"/>
  <c r="R1443"/>
  <c r="R1442"/>
  <c r="R1441"/>
  <c r="R1440"/>
  <c r="R1439"/>
  <c r="R1438"/>
  <c r="R1437"/>
  <c r="R1436"/>
  <c r="R1435"/>
  <c r="R1434"/>
  <c r="R1433"/>
  <c r="R1432"/>
  <c r="R1431"/>
  <c r="R1430"/>
  <c r="R1429"/>
  <c r="R1428"/>
  <c r="R1427"/>
  <c r="R1426"/>
  <c r="R1425"/>
  <c r="R1424"/>
  <c r="R1423"/>
  <c r="R1422"/>
  <c r="R1421"/>
  <c r="R1420"/>
  <c r="R1419"/>
  <c r="R1418"/>
  <c r="R1417"/>
  <c r="R1416"/>
  <c r="R1415"/>
  <c r="R1414"/>
  <c r="R1413"/>
  <c r="R1412"/>
  <c r="R1411"/>
  <c r="R1410"/>
  <c r="R1409"/>
  <c r="R1408"/>
  <c r="R1407"/>
  <c r="R1406"/>
  <c r="R1405"/>
  <c r="R1404"/>
  <c r="R1403"/>
  <c r="R1402"/>
  <c r="R1401"/>
  <c r="R1400"/>
  <c r="R1399"/>
  <c r="R1398"/>
  <c r="R1397"/>
  <c r="R1396"/>
  <c r="R1395"/>
  <c r="R1394"/>
  <c r="R1393"/>
  <c r="R1392"/>
  <c r="R1391"/>
  <c r="R1390"/>
  <c r="R1389"/>
  <c r="R1388"/>
  <c r="R1387"/>
  <c r="R1386"/>
  <c r="R1385"/>
  <c r="R1384"/>
  <c r="R1383"/>
  <c r="R1382"/>
  <c r="R1381"/>
  <c r="R1380"/>
  <c r="R1379"/>
  <c r="R1378"/>
  <c r="R1377"/>
  <c r="R1376"/>
  <c r="R1375"/>
  <c r="R1374"/>
  <c r="R1373"/>
  <c r="R1372"/>
  <c r="R1371"/>
  <c r="R1370"/>
  <c r="R1369"/>
  <c r="R1368"/>
  <c r="R1367"/>
  <c r="R1366"/>
  <c r="R1365"/>
  <c r="R1364"/>
  <c r="R1363"/>
  <c r="R1362"/>
  <c r="R1361"/>
  <c r="R1360"/>
  <c r="R1359"/>
  <c r="R1358"/>
  <c r="R1357"/>
  <c r="R1356"/>
  <c r="R1355"/>
  <c r="R1354"/>
  <c r="R1353"/>
  <c r="R1352"/>
  <c r="R1351"/>
  <c r="R1350"/>
  <c r="R1349"/>
  <c r="R1348"/>
  <c r="R1347"/>
  <c r="R1346"/>
  <c r="R1345"/>
  <c r="R1344"/>
  <c r="R1343"/>
  <c r="R1342"/>
  <c r="R1341"/>
  <c r="R1340"/>
  <c r="R1339"/>
  <c r="R1338"/>
  <c r="R1337"/>
  <c r="R1336"/>
  <c r="R1335"/>
  <c r="R1334"/>
  <c r="R1333"/>
  <c r="R1332"/>
  <c r="R1331"/>
  <c r="R1330"/>
  <c r="R1329"/>
  <c r="R1328"/>
  <c r="R1327"/>
  <c r="R1326"/>
  <c r="R1325"/>
  <c r="R1324"/>
  <c r="R1323"/>
  <c r="R1322"/>
  <c r="R1321"/>
  <c r="R1320"/>
  <c r="R1319"/>
  <c r="R1318"/>
  <c r="R1317"/>
  <c r="R1316"/>
  <c r="R1315"/>
  <c r="R1314"/>
  <c r="R1313"/>
  <c r="R1312"/>
  <c r="R1311"/>
  <c r="R1308"/>
  <c r="R1307"/>
  <c r="R1306"/>
  <c r="R1305"/>
  <c r="R1304"/>
  <c r="R1303"/>
  <c r="R1302"/>
  <c r="R1301"/>
  <c r="R1300"/>
  <c r="R1299"/>
  <c r="R1298"/>
  <c r="R1297"/>
  <c r="R1296"/>
  <c r="R1295"/>
  <c r="R1294"/>
  <c r="R1293"/>
  <c r="R1292"/>
  <c r="R1291"/>
  <c r="R1290"/>
  <c r="R1289"/>
  <c r="R1288"/>
  <c r="R1287"/>
  <c r="R1286"/>
  <c r="R1285"/>
  <c r="R1284"/>
  <c r="R1283"/>
  <c r="R1282"/>
  <c r="R1281"/>
  <c r="R1280"/>
  <c r="R1279"/>
  <c r="R1278"/>
  <c r="R1277"/>
  <c r="R1276"/>
  <c r="R1275"/>
  <c r="R1274"/>
  <c r="R1273"/>
  <c r="R1270"/>
  <c r="R1269"/>
  <c r="R1268"/>
  <c r="R1267"/>
  <c r="R1266"/>
  <c r="R1265"/>
  <c r="R1264"/>
  <c r="R1263"/>
  <c r="R1262"/>
  <c r="R1261"/>
  <c r="R1260"/>
  <c r="R1259"/>
  <c r="R1258"/>
  <c r="R1257"/>
  <c r="R1256"/>
  <c r="R1255"/>
  <c r="R1254"/>
  <c r="R1253"/>
  <c r="R1252"/>
  <c r="R1251"/>
  <c r="R1250"/>
  <c r="R1249"/>
  <c r="R1248"/>
  <c r="R1247"/>
  <c r="R1246"/>
  <c r="R1245"/>
  <c r="R1244"/>
  <c r="R1243"/>
  <c r="R1242"/>
  <c r="R1239"/>
  <c r="R1238"/>
  <c r="R1237"/>
  <c r="R1236"/>
  <c r="R1235"/>
  <c r="R1234"/>
  <c r="R1233"/>
  <c r="R1232"/>
  <c r="R1231"/>
  <c r="R1230"/>
  <c r="R1229"/>
  <c r="R1228"/>
  <c r="R1227"/>
  <c r="R1226"/>
  <c r="R1225"/>
  <c r="R1224"/>
  <c r="R1223"/>
  <c r="R1222"/>
  <c r="R1221"/>
  <c r="R1220"/>
  <c r="R1219"/>
  <c r="R1218"/>
  <c r="R1215"/>
  <c r="R1214"/>
  <c r="R1213"/>
  <c r="R1212"/>
  <c r="R1211"/>
  <c r="R1210"/>
  <c r="R1209"/>
  <c r="R1208"/>
  <c r="R1207"/>
  <c r="R1206"/>
  <c r="R1205"/>
  <c r="R1204"/>
  <c r="R1203"/>
  <c r="R1202"/>
  <c r="R1201"/>
  <c r="R1200"/>
  <c r="R1199"/>
  <c r="R1198"/>
  <c r="R1197"/>
  <c r="R1196"/>
  <c r="R1195"/>
  <c r="R1194"/>
  <c r="R1193"/>
  <c r="R1192"/>
  <c r="R1191"/>
  <c r="R1190"/>
  <c r="R1189"/>
  <c r="R1188"/>
  <c r="R1187"/>
  <c r="R1186"/>
  <c r="R1185"/>
  <c r="R1184"/>
  <c r="R1183"/>
  <c r="R1182"/>
  <c r="R1181"/>
  <c r="R1180"/>
  <c r="R1179"/>
  <c r="R1178"/>
  <c r="R1177"/>
  <c r="R1176"/>
  <c r="R1175"/>
  <c r="R1174"/>
  <c r="R1173"/>
  <c r="R1172"/>
  <c r="R1171"/>
  <c r="R1170"/>
  <c r="R1169"/>
  <c r="R1168"/>
  <c r="R1167"/>
  <c r="R1166"/>
  <c r="R1165"/>
  <c r="R1164"/>
  <c r="R1163"/>
  <c r="R1162"/>
  <c r="R1161"/>
  <c r="R1160"/>
  <c r="R1159"/>
  <c r="R1158"/>
  <c r="R1157"/>
  <c r="R1156"/>
  <c r="R1155"/>
  <c r="R1154"/>
  <c r="R1153"/>
  <c r="R1152"/>
  <c r="R1151"/>
  <c r="R1150"/>
  <c r="R1149"/>
  <c r="R1148"/>
  <c r="R1147"/>
  <c r="R1146"/>
  <c r="R1145"/>
  <c r="R1144"/>
  <c r="R1143"/>
  <c r="R1142"/>
  <c r="R1141"/>
  <c r="R1140"/>
  <c r="R1139"/>
  <c r="R1138"/>
  <c r="R1137"/>
  <c r="R1136"/>
  <c r="R1135"/>
  <c r="R1134"/>
  <c r="R1133"/>
  <c r="R1132"/>
  <c r="R1131"/>
  <c r="R1130"/>
  <c r="R1129"/>
  <c r="R1128"/>
  <c r="R1127"/>
  <c r="R1126"/>
  <c r="R1125"/>
  <c r="R1124"/>
  <c r="R1123"/>
  <c r="R1122"/>
  <c r="R1121"/>
  <c r="R1120"/>
  <c r="R1119"/>
  <c r="R1118"/>
  <c r="R1115"/>
  <c r="R1114"/>
  <c r="R1113"/>
  <c r="R1112"/>
  <c r="R1111"/>
  <c r="R1110"/>
  <c r="R1109"/>
  <c r="R1108"/>
  <c r="R1107"/>
  <c r="R1106"/>
  <c r="R1105"/>
  <c r="R1104"/>
  <c r="R1103"/>
  <c r="R1102"/>
  <c r="R1101"/>
  <c r="R1100"/>
  <c r="R1099"/>
  <c r="R1098"/>
  <c r="R1097"/>
  <c r="R1096"/>
  <c r="R1095"/>
  <c r="R1094"/>
  <c r="R1093"/>
  <c r="R1092"/>
  <c r="R1091"/>
  <c r="R1090"/>
  <c r="R1089"/>
  <c r="R1088"/>
  <c r="R1087"/>
  <c r="R1086"/>
  <c r="R1085"/>
  <c r="R1084"/>
  <c r="R1083"/>
  <c r="R1082"/>
  <c r="R1081"/>
  <c r="R1080"/>
  <c r="R1079"/>
  <c r="R1078"/>
  <c r="R1077"/>
  <c r="R1075"/>
  <c r="R1074"/>
  <c r="R1073"/>
  <c r="R1072"/>
  <c r="R1071"/>
  <c r="R1070"/>
  <c r="R1069"/>
  <c r="R1068"/>
  <c r="R1067"/>
  <c r="R1066"/>
  <c r="R1065"/>
  <c r="R1064"/>
  <c r="R1063"/>
  <c r="R1062"/>
  <c r="R1061"/>
  <c r="R1060"/>
  <c r="R1059"/>
  <c r="R1058"/>
  <c r="R1057"/>
  <c r="R1056"/>
  <c r="R1055"/>
  <c r="R1054"/>
  <c r="R1053"/>
  <c r="R1052"/>
  <c r="R1051"/>
  <c r="R1050"/>
  <c r="R1049"/>
  <c r="R1048"/>
  <c r="R1047"/>
  <c r="R1046"/>
  <c r="R1045"/>
  <c r="R1044"/>
  <c r="R1043"/>
  <c r="R1042"/>
  <c r="R1041"/>
  <c r="R1040"/>
  <c r="R1039"/>
  <c r="R1038"/>
  <c r="R1037"/>
  <c r="R1036"/>
  <c r="R1034"/>
  <c r="R1033"/>
  <c r="R1032"/>
  <c r="R1031"/>
  <c r="R1030"/>
  <c r="R1029"/>
  <c r="R1028"/>
  <c r="R1027"/>
  <c r="R1026"/>
  <c r="R1025"/>
  <c r="R1024"/>
  <c r="R1023"/>
  <c r="R1022"/>
  <c r="R1021"/>
  <c r="R1020"/>
  <c r="R1019"/>
  <c r="R1018"/>
  <c r="R1017"/>
  <c r="R1016"/>
  <c r="R1015"/>
  <c r="R1014"/>
  <c r="R1013"/>
  <c r="R1012"/>
  <c r="R1011"/>
  <c r="R1010"/>
  <c r="R1009"/>
  <c r="R1008"/>
  <c r="R1007"/>
  <c r="R1006"/>
  <c r="R1005"/>
  <c r="R1004"/>
  <c r="R1003"/>
  <c r="R1002"/>
  <c r="R1001"/>
  <c r="R1000"/>
  <c r="R999"/>
  <c r="R998"/>
  <c r="R997"/>
  <c r="R996"/>
  <c r="R995"/>
  <c r="R994"/>
  <c r="R993"/>
  <c r="R992"/>
  <c r="R991"/>
  <c r="R990"/>
  <c r="R989"/>
  <c r="R988"/>
  <c r="R987"/>
  <c r="R986"/>
  <c r="R985"/>
  <c r="R984"/>
  <c r="R983"/>
  <c r="R982"/>
  <c r="R981"/>
  <c r="R980"/>
  <c r="R979"/>
  <c r="R978"/>
  <c r="R977"/>
  <c r="R976"/>
  <c r="R975"/>
  <c r="R974"/>
  <c r="R973"/>
  <c r="R972"/>
  <c r="R971"/>
  <c r="R970"/>
  <c r="R969"/>
  <c r="R968"/>
  <c r="R967"/>
  <c r="R966"/>
  <c r="R965"/>
  <c r="R964"/>
  <c r="R963"/>
  <c r="R962"/>
  <c r="R961"/>
  <c r="R960"/>
  <c r="R959"/>
  <c r="R958"/>
  <c r="R957"/>
  <c r="R956"/>
  <c r="R955"/>
  <c r="R954"/>
  <c r="R953"/>
  <c r="R952"/>
  <c r="R951"/>
  <c r="R950"/>
  <c r="R949"/>
  <c r="R948"/>
  <c r="R947"/>
  <c r="R946"/>
  <c r="R945"/>
  <c r="R944"/>
  <c r="R943"/>
  <c r="R942"/>
  <c r="R941"/>
  <c r="R940"/>
  <c r="R939"/>
  <c r="R938"/>
  <c r="R937"/>
  <c r="R936"/>
  <c r="R935"/>
  <c r="R934"/>
  <c r="R933"/>
  <c r="R932"/>
  <c r="R931"/>
  <c r="R930"/>
  <c r="R929"/>
  <c r="R928"/>
  <c r="R927"/>
  <c r="R926"/>
  <c r="R925"/>
  <c r="R924"/>
  <c r="R923"/>
  <c r="R922"/>
  <c r="R921"/>
  <c r="R920"/>
  <c r="R919"/>
  <c r="R918"/>
  <c r="R917"/>
  <c r="R916"/>
  <c r="R915"/>
  <c r="R914"/>
  <c r="R913"/>
  <c r="R912"/>
  <c r="R911"/>
  <c r="R910"/>
  <c r="R909"/>
  <c r="R908"/>
  <c r="R907"/>
  <c r="R906"/>
  <c r="R905"/>
  <c r="R904"/>
  <c r="R903"/>
  <c r="R902"/>
  <c r="R900"/>
  <c r="R899"/>
  <c r="R898"/>
  <c r="R897"/>
  <c r="R896"/>
  <c r="R893"/>
  <c r="R892"/>
  <c r="R891"/>
  <c r="R890"/>
  <c r="R889"/>
  <c r="R888"/>
  <c r="R887"/>
  <c r="R886"/>
  <c r="R885"/>
  <c r="R884"/>
  <c r="R883"/>
  <c r="R882"/>
  <c r="R881"/>
  <c r="R880"/>
  <c r="R879"/>
  <c r="R878"/>
  <c r="R877"/>
  <c r="R876"/>
  <c r="R875"/>
  <c r="R874"/>
  <c r="R873"/>
  <c r="R872"/>
  <c r="R871"/>
  <c r="R870"/>
  <c r="R869"/>
  <c r="R868"/>
  <c r="R867"/>
  <c r="R866"/>
  <c r="R865"/>
  <c r="R864"/>
  <c r="R863"/>
  <c r="R862"/>
  <c r="R861"/>
  <c r="R860"/>
  <c r="R859"/>
  <c r="R858"/>
  <c r="R857"/>
  <c r="R856"/>
  <c r="R855"/>
  <c r="R854"/>
  <c r="R853"/>
  <c r="R852"/>
  <c r="R851"/>
  <c r="R850"/>
  <c r="R849"/>
  <c r="R848"/>
  <c r="R847"/>
  <c r="R846"/>
  <c r="R845"/>
  <c r="R844"/>
  <c r="R843"/>
  <c r="R842"/>
  <c r="R841"/>
  <c r="R840"/>
  <c r="R839"/>
  <c r="R838"/>
  <c r="R837"/>
  <c r="R836"/>
  <c r="R835"/>
  <c r="R834"/>
  <c r="R833"/>
  <c r="R832"/>
  <c r="R831"/>
  <c r="R830"/>
  <c r="R829"/>
  <c r="R828"/>
  <c r="R827"/>
  <c r="R826"/>
  <c r="R825"/>
  <c r="R824"/>
  <c r="R823"/>
  <c r="R822"/>
  <c r="R821"/>
  <c r="R820"/>
  <c r="R819"/>
  <c r="R818"/>
  <c r="R817"/>
  <c r="R816"/>
  <c r="R815"/>
  <c r="R814"/>
  <c r="R813"/>
  <c r="R812"/>
  <c r="R811"/>
  <c r="R810"/>
  <c r="R809"/>
  <c r="R808"/>
  <c r="R807"/>
  <c r="R806"/>
  <c r="R805"/>
  <c r="R804"/>
  <c r="R803"/>
  <c r="R802"/>
  <c r="R801"/>
  <c r="R800"/>
  <c r="R799"/>
  <c r="R798"/>
  <c r="R797"/>
  <c r="R796"/>
  <c r="R795"/>
  <c r="R794"/>
  <c r="R793"/>
  <c r="R792"/>
  <c r="R791"/>
  <c r="R790"/>
  <c r="R789"/>
  <c r="R788"/>
  <c r="R787"/>
  <c r="R786"/>
  <c r="R785"/>
  <c r="R784"/>
  <c r="R783"/>
  <c r="R782"/>
  <c r="R781"/>
  <c r="R780"/>
  <c r="R779"/>
  <c r="R778"/>
  <c r="R777"/>
  <c r="R776"/>
  <c r="R775"/>
  <c r="R774"/>
  <c r="R773"/>
  <c r="R772"/>
  <c r="R771"/>
  <c r="R770"/>
  <c r="R769"/>
  <c r="R768"/>
  <c r="R767"/>
  <c r="R766"/>
  <c r="R765"/>
  <c r="R764"/>
  <c r="R763"/>
  <c r="R762"/>
  <c r="R761"/>
  <c r="R760"/>
  <c r="R759"/>
  <c r="R758"/>
  <c r="R757"/>
  <c r="R756"/>
  <c r="R755"/>
  <c r="R754"/>
  <c r="R753"/>
  <c r="R752"/>
  <c r="R751"/>
  <c r="R750"/>
  <c r="R749"/>
  <c r="R748"/>
  <c r="R747"/>
  <c r="R746"/>
  <c r="R745"/>
  <c r="R744"/>
  <c r="R743"/>
  <c r="R742"/>
  <c r="R741"/>
  <c r="R740"/>
  <c r="R739"/>
  <c r="R738"/>
  <c r="R737"/>
  <c r="R736"/>
  <c r="R735"/>
  <c r="R734"/>
  <c r="R733"/>
  <c r="R732"/>
  <c r="R731"/>
  <c r="R730"/>
  <c r="R729"/>
  <c r="R728"/>
  <c r="R727"/>
  <c r="R726"/>
  <c r="R725"/>
  <c r="R724"/>
  <c r="R723"/>
  <c r="R722"/>
  <c r="R721"/>
  <c r="R720"/>
  <c r="R719"/>
  <c r="R718"/>
  <c r="R717"/>
  <c r="R716"/>
  <c r="R715"/>
  <c r="R714"/>
  <c r="R713"/>
  <c r="R712"/>
  <c r="R711"/>
  <c r="R710"/>
  <c r="R709"/>
  <c r="R708"/>
  <c r="R707"/>
  <c r="R706"/>
  <c r="R705"/>
  <c r="R704"/>
  <c r="R703"/>
  <c r="R702"/>
  <c r="R701"/>
  <c r="R700"/>
  <c r="R699"/>
  <c r="R698"/>
  <c r="R697"/>
  <c r="R696"/>
  <c r="R695"/>
  <c r="R694"/>
  <c r="R693"/>
  <c r="R692"/>
  <c r="R691"/>
  <c r="R690"/>
  <c r="R689"/>
  <c r="R688"/>
  <c r="R687"/>
  <c r="R686"/>
  <c r="R685"/>
  <c r="R684"/>
  <c r="R683"/>
  <c r="R682"/>
  <c r="R681"/>
  <c r="R680"/>
  <c r="R679"/>
  <c r="R678"/>
  <c r="R677"/>
  <c r="R676"/>
  <c r="R675"/>
  <c r="R674"/>
  <c r="R671"/>
  <c r="R670"/>
  <c r="R669"/>
  <c r="R668"/>
  <c r="R667"/>
  <c r="R666"/>
  <c r="R665"/>
  <c r="R664"/>
  <c r="R663"/>
  <c r="R662"/>
  <c r="R661"/>
  <c r="R660"/>
  <c r="R658"/>
  <c r="R657"/>
  <c r="R656"/>
  <c r="R655"/>
  <c r="R654"/>
  <c r="R653"/>
  <c r="R652"/>
  <c r="R651"/>
  <c r="R650"/>
  <c r="R649"/>
  <c r="R648"/>
  <c r="R647"/>
  <c r="R646"/>
  <c r="R645"/>
  <c r="R644"/>
  <c r="R643"/>
  <c r="R642"/>
  <c r="R641"/>
  <c r="R640"/>
  <c r="R639"/>
  <c r="R638"/>
  <c r="R637"/>
  <c r="R636"/>
  <c r="R635"/>
  <c r="R634"/>
  <c r="R633"/>
  <c r="R632"/>
  <c r="R631"/>
  <c r="R630"/>
  <c r="R629"/>
  <c r="R628"/>
  <c r="R627"/>
  <c r="R625"/>
  <c r="R624"/>
  <c r="R623"/>
  <c r="R622"/>
  <c r="R621"/>
  <c r="R620"/>
  <c r="R619"/>
  <c r="R618"/>
  <c r="R617"/>
  <c r="R614"/>
  <c r="R613"/>
  <c r="R612"/>
  <c r="R611"/>
  <c r="R610"/>
  <c r="R609"/>
  <c r="R608"/>
  <c r="R607"/>
  <c r="R606"/>
  <c r="R605"/>
  <c r="R604"/>
  <c r="R603"/>
  <c r="R602"/>
  <c r="R601"/>
  <c r="R600"/>
  <c r="R599"/>
  <c r="R598"/>
  <c r="R597"/>
  <c r="R596"/>
  <c r="R595"/>
  <c r="R594"/>
  <c r="R593"/>
  <c r="R592"/>
  <c r="R591"/>
  <c r="R590"/>
  <c r="R589"/>
  <c r="R588"/>
  <c r="R587"/>
  <c r="R586"/>
  <c r="R585"/>
  <c r="R584"/>
  <c r="R583"/>
  <c r="R582"/>
  <c r="R581"/>
  <c r="R580"/>
  <c r="R579"/>
  <c r="R578"/>
  <c r="R577"/>
  <c r="R576"/>
  <c r="R575"/>
  <c r="R574"/>
  <c r="R573"/>
  <c r="R572"/>
  <c r="R571"/>
  <c r="R570"/>
  <c r="R569"/>
  <c r="R568"/>
  <c r="R567"/>
  <c r="R566"/>
  <c r="R565"/>
  <c r="R564"/>
  <c r="R563"/>
  <c r="R562"/>
  <c r="R561"/>
  <c r="R560"/>
  <c r="R559"/>
  <c r="R558"/>
  <c r="R557"/>
  <c r="R556"/>
  <c r="R555"/>
  <c r="R554"/>
  <c r="R553"/>
  <c r="R552"/>
  <c r="R551"/>
  <c r="R550"/>
  <c r="R549"/>
  <c r="R548"/>
  <c r="R547"/>
  <c r="R546"/>
  <c r="R545"/>
  <c r="R544"/>
  <c r="R543"/>
  <c r="R542"/>
  <c r="R541"/>
  <c r="R540"/>
  <c r="R539"/>
  <c r="R538"/>
  <c r="R537"/>
  <c r="R536"/>
  <c r="R535"/>
  <c r="R534"/>
  <c r="R533"/>
  <c r="R532"/>
  <c r="R531"/>
  <c r="R530"/>
  <c r="R529"/>
  <c r="R528"/>
  <c r="R527"/>
  <c r="R526"/>
  <c r="R525"/>
  <c r="R524"/>
  <c r="R523"/>
  <c r="R522"/>
  <c r="R521"/>
  <c r="R520"/>
  <c r="R519"/>
  <c r="R518"/>
  <c r="R517"/>
  <c r="R516"/>
  <c r="R515"/>
  <c r="R514"/>
  <c r="R513"/>
  <c r="R512"/>
  <c r="R511"/>
  <c r="R510"/>
  <c r="R509"/>
  <c r="R508"/>
  <c r="R507"/>
  <c r="R506"/>
  <c r="R505"/>
  <c r="R504"/>
  <c r="R503"/>
  <c r="R502"/>
  <c r="R501"/>
  <c r="R500"/>
  <c r="R499"/>
  <c r="R498"/>
  <c r="R497"/>
  <c r="R496"/>
  <c r="R495"/>
  <c r="R494"/>
  <c r="R493"/>
  <c r="R492"/>
  <c r="R491"/>
  <c r="R490"/>
  <c r="R489"/>
  <c r="R488"/>
  <c r="R487"/>
  <c r="R486"/>
  <c r="R485"/>
  <c r="R482"/>
  <c r="R481"/>
  <c r="R480"/>
  <c r="R479"/>
  <c r="R478"/>
  <c r="R477"/>
  <c r="R476"/>
  <c r="R475"/>
  <c r="R474"/>
  <c r="R473"/>
  <c r="R472"/>
  <c r="R471"/>
  <c r="R470"/>
  <c r="R468"/>
  <c r="R467"/>
  <c r="R466"/>
  <c r="R465"/>
  <c r="R464"/>
  <c r="R463"/>
  <c r="R462"/>
  <c r="R460"/>
  <c r="R459"/>
  <c r="R458"/>
  <c r="R457"/>
  <c r="R456"/>
  <c r="R455"/>
  <c r="R454"/>
  <c r="R453"/>
  <c r="R452"/>
  <c r="R451"/>
  <c r="R450"/>
  <c r="R448"/>
  <c r="R447"/>
  <c r="R446"/>
  <c r="R445"/>
  <c r="R444"/>
  <c r="R443"/>
  <c r="R442"/>
  <c r="R441"/>
  <c r="R440"/>
  <c r="R439"/>
  <c r="R438"/>
  <c r="R437"/>
  <c r="R436"/>
  <c r="R435"/>
  <c r="R434"/>
  <c r="R433"/>
  <c r="R432"/>
  <c r="R431"/>
  <c r="R430"/>
  <c r="R429"/>
  <c r="R428"/>
  <c r="R427"/>
  <c r="R426"/>
  <c r="R425"/>
  <c r="R424"/>
  <c r="R423"/>
  <c r="R422"/>
  <c r="R420"/>
  <c r="R419"/>
  <c r="R418"/>
  <c r="R417"/>
  <c r="R416"/>
  <c r="R415"/>
  <c r="R414"/>
  <c r="R413"/>
  <c r="R412"/>
  <c r="R411"/>
  <c r="R410"/>
  <c r="R409"/>
  <c r="R408"/>
  <c r="R407"/>
  <c r="R406"/>
  <c r="R405"/>
  <c r="R404"/>
  <c r="R403"/>
  <c r="R402"/>
  <c r="R401"/>
  <c r="R400"/>
  <c r="R399"/>
  <c r="R398"/>
  <c r="R397"/>
  <c r="R396"/>
  <c r="R395"/>
  <c r="R394"/>
  <c r="R393"/>
  <c r="R392"/>
  <c r="R391"/>
  <c r="R390"/>
  <c r="R389"/>
  <c r="R388"/>
  <c r="R387"/>
  <c r="R386"/>
  <c r="R385"/>
  <c r="R384"/>
  <c r="R383"/>
  <c r="R381"/>
  <c r="R380"/>
  <c r="R379"/>
  <c r="R378"/>
  <c r="R377"/>
  <c r="R376"/>
  <c r="R375"/>
  <c r="R374"/>
  <c r="R373"/>
  <c r="R372"/>
  <c r="R371"/>
  <c r="R370"/>
  <c r="R369"/>
  <c r="R368"/>
  <c r="R367"/>
  <c r="R366"/>
  <c r="R365"/>
  <c r="R364"/>
  <c r="R363"/>
  <c r="R362"/>
  <c r="R361"/>
  <c r="R360"/>
  <c r="R359"/>
  <c r="R358"/>
  <c r="R357"/>
  <c r="R356"/>
  <c r="R355"/>
  <c r="R354"/>
  <c r="R353"/>
  <c r="R352"/>
  <c r="R351"/>
  <c r="R350"/>
  <c r="R349"/>
  <c r="R348"/>
  <c r="R347"/>
  <c r="R346"/>
  <c r="R345"/>
  <c r="R344"/>
  <c r="R343"/>
  <c r="R342"/>
  <c r="R341"/>
  <c r="R340"/>
  <c r="R339"/>
  <c r="R338"/>
  <c r="R337"/>
  <c r="R336"/>
  <c r="R335"/>
  <c r="R334"/>
  <c r="R333"/>
  <c r="R332"/>
  <c r="R331"/>
  <c r="R330"/>
  <c r="R329"/>
  <c r="R328"/>
  <c r="R327"/>
  <c r="R326"/>
  <c r="R325"/>
  <c r="R324"/>
  <c r="R323"/>
  <c r="R322"/>
  <c r="R321"/>
  <c r="R320"/>
  <c r="R319"/>
  <c r="R318"/>
  <c r="R317"/>
  <c r="R316"/>
  <c r="R315"/>
  <c r="R314"/>
  <c r="R313"/>
  <c r="R312"/>
  <c r="R311"/>
  <c r="R308"/>
  <c r="R307"/>
  <c r="R306"/>
  <c r="R305"/>
  <c r="R304"/>
  <c r="R303"/>
  <c r="R302"/>
  <c r="R301"/>
  <c r="R300"/>
  <c r="R299"/>
  <c r="R298"/>
  <c r="R297"/>
  <c r="R296"/>
  <c r="R295"/>
  <c r="R294"/>
  <c r="R291"/>
  <c r="R290"/>
  <c r="R289"/>
  <c r="R288"/>
  <c r="R287"/>
  <c r="R286"/>
  <c r="R285"/>
  <c r="R284"/>
  <c r="R283"/>
  <c r="R282"/>
  <c r="R281"/>
  <c r="R280"/>
  <c r="R279"/>
  <c r="R278"/>
  <c r="R277"/>
  <c r="R276"/>
  <c r="R275"/>
  <c r="R274"/>
  <c r="R273"/>
  <c r="R272"/>
  <c r="R271"/>
  <c r="R270"/>
  <c r="R269"/>
  <c r="R268"/>
  <c r="R267"/>
  <c r="R266"/>
  <c r="R265"/>
  <c r="R264"/>
  <c r="R263"/>
  <c r="R262"/>
  <c r="R261"/>
  <c r="R258"/>
  <c r="R257"/>
  <c r="R256"/>
  <c r="R255"/>
  <c r="R254"/>
  <c r="R253"/>
  <c r="R252"/>
  <c r="R251"/>
  <c r="R250"/>
  <c r="R249"/>
  <c r="R248"/>
  <c r="R247"/>
  <c r="R246"/>
  <c r="R245"/>
  <c r="R244"/>
  <c r="R243"/>
  <c r="R242"/>
  <c r="R241"/>
  <c r="R240"/>
  <c r="R239"/>
  <c r="R238"/>
  <c r="R237"/>
  <c r="R236"/>
  <c r="R235"/>
  <c r="R234"/>
  <c r="R233"/>
  <c r="R232"/>
  <c r="R231"/>
  <c r="R230"/>
  <c r="R229"/>
  <c r="R228"/>
  <c r="R227"/>
  <c r="R226"/>
  <c r="R225"/>
  <c r="R224"/>
  <c r="R223"/>
  <c r="R222"/>
  <c r="R221"/>
  <c r="R220"/>
  <c r="R219"/>
  <c r="R218"/>
  <c r="R217"/>
  <c r="R216"/>
  <c r="R215"/>
  <c r="R214"/>
  <c r="R213"/>
  <c r="R212"/>
  <c r="R211"/>
  <c r="R210"/>
  <c r="R209"/>
  <c r="R208"/>
  <c r="R207"/>
  <c r="R206"/>
  <c r="R205"/>
  <c r="R204"/>
  <c r="R203"/>
  <c r="R202"/>
  <c r="R201"/>
  <c r="R200"/>
  <c r="R199"/>
  <c r="R198"/>
  <c r="R197"/>
  <c r="R196"/>
  <c r="R195"/>
  <c r="R194"/>
  <c r="R193"/>
  <c r="R192"/>
  <c r="R191"/>
  <c r="R190"/>
  <c r="R189"/>
  <c r="R188"/>
  <c r="R187"/>
  <c r="R186"/>
  <c r="R185"/>
  <c r="R184"/>
  <c r="R183"/>
  <c r="R182"/>
  <c r="R181"/>
  <c r="R180"/>
  <c r="R179"/>
  <c r="R178"/>
  <c r="R177"/>
  <c r="R176"/>
  <c r="R175"/>
  <c r="R174"/>
  <c r="R173"/>
  <c r="R172"/>
  <c r="R171"/>
  <c r="R168"/>
  <c r="R167"/>
  <c r="R166"/>
  <c r="R165"/>
  <c r="R164"/>
  <c r="R163"/>
  <c r="R162"/>
  <c r="R161"/>
  <c r="R160"/>
  <c r="R159"/>
  <c r="R158"/>
  <c r="R157"/>
  <c r="R156"/>
  <c r="R155"/>
  <c r="R154"/>
  <c r="R153"/>
  <c r="R152"/>
  <c r="R151"/>
  <c r="R150"/>
  <c r="R149"/>
  <c r="R148"/>
  <c r="R147"/>
  <c r="R146"/>
  <c r="R145"/>
  <c r="R144"/>
  <c r="R143"/>
  <c r="R142"/>
  <c r="R141"/>
  <c r="R140"/>
  <c r="R139"/>
  <c r="R138"/>
  <c r="R137"/>
  <c r="R136"/>
  <c r="R135"/>
  <c r="R134"/>
  <c r="R133"/>
  <c r="R132"/>
  <c r="R131"/>
  <c r="R130"/>
  <c r="R129"/>
  <c r="R128"/>
  <c r="R126"/>
  <c r="R125"/>
  <c r="R124"/>
  <c r="R123"/>
  <c r="R122"/>
  <c r="R121"/>
  <c r="R120"/>
  <c r="R119"/>
  <c r="R118"/>
  <c r="R117"/>
  <c r="R116"/>
  <c r="R115"/>
  <c r="R114"/>
  <c r="R113"/>
  <c r="R112"/>
  <c r="R111"/>
  <c r="R110"/>
  <c r="R109"/>
  <c r="R108"/>
  <c r="R107"/>
  <c r="R106"/>
  <c r="R105"/>
  <c r="R104"/>
  <c r="R103"/>
  <c r="R102"/>
  <c r="R101"/>
  <c r="R100"/>
  <c r="R99"/>
  <c r="R98"/>
  <c r="R97"/>
  <c r="R96"/>
  <c r="R95"/>
  <c r="R94"/>
  <c r="R93"/>
  <c r="R92"/>
  <c r="R91"/>
  <c r="R90"/>
  <c r="R89"/>
  <c r="R88"/>
  <c r="R87"/>
  <c r="R86"/>
  <c r="R85"/>
  <c r="R84"/>
  <c r="R83"/>
  <c r="R82"/>
  <c r="R81"/>
  <c r="R80"/>
  <c r="R79"/>
  <c r="R78"/>
  <c r="R77"/>
  <c r="R76"/>
  <c r="R75"/>
  <c r="R74"/>
  <c r="R73"/>
  <c r="R72"/>
  <c r="R71"/>
  <c r="R70"/>
  <c r="R69"/>
  <c r="R68"/>
  <c r="R67"/>
  <c r="R66"/>
  <c r="R65"/>
  <c r="R64"/>
  <c r="R63"/>
  <c r="R62"/>
  <c r="R61"/>
  <c r="R60"/>
  <c r="R59"/>
  <c r="R58"/>
  <c r="R57"/>
  <c r="R56"/>
  <c r="R55"/>
  <c r="R54"/>
  <c r="R53"/>
  <c r="R52"/>
  <c r="R51"/>
  <c r="R50"/>
  <c r="R49"/>
  <c r="R48"/>
  <c r="R47"/>
  <c r="R46"/>
  <c r="R45"/>
  <c r="R44"/>
  <c r="R43"/>
  <c r="R42"/>
  <c r="R41"/>
  <c r="R40"/>
  <c r="R39"/>
  <c r="R38"/>
  <c r="R37"/>
  <c r="R36"/>
  <c r="R35"/>
  <c r="R34"/>
  <c r="R33"/>
  <c r="R32"/>
  <c r="R31"/>
  <c r="R30"/>
  <c r="R29"/>
  <c r="R28"/>
  <c r="R27"/>
  <c r="R26"/>
  <c r="R25"/>
  <c r="R24"/>
  <c r="R23"/>
  <c r="R22"/>
  <c r="R21"/>
  <c r="R20"/>
  <c r="R19"/>
  <c r="R18"/>
  <c r="R17"/>
  <c r="R1022" i="13"/>
  <c r="R1021"/>
  <c r="R1020"/>
  <c r="R1019"/>
  <c r="R1018"/>
  <c r="R1017"/>
  <c r="R1016"/>
  <c r="R1014"/>
  <c r="R1013"/>
  <c r="R1012"/>
  <c r="R1011"/>
  <c r="R1010"/>
  <c r="R1009"/>
  <c r="R1008"/>
  <c r="R1007"/>
  <c r="R1006"/>
  <c r="R1005"/>
  <c r="R1004"/>
  <c r="R1003"/>
  <c r="R1002"/>
  <c r="R1001"/>
  <c r="R1000"/>
  <c r="R999"/>
  <c r="R998"/>
  <c r="R997"/>
  <c r="R996"/>
  <c r="R995"/>
  <c r="R994"/>
  <c r="R993"/>
  <c r="R992"/>
  <c r="R991"/>
  <c r="R990"/>
  <c r="R989"/>
  <c r="R988"/>
  <c r="R987"/>
  <c r="R986"/>
  <c r="R985"/>
  <c r="R984"/>
  <c r="R983"/>
  <c r="R982"/>
  <c r="R981"/>
  <c r="R979"/>
  <c r="R978"/>
  <c r="R977"/>
  <c r="R976"/>
  <c r="R975"/>
  <c r="R974"/>
  <c r="R973"/>
  <c r="R972"/>
  <c r="R971"/>
  <c r="R970"/>
  <c r="R969"/>
  <c r="R968"/>
  <c r="R967"/>
  <c r="R966"/>
  <c r="R965"/>
  <c r="R964"/>
  <c r="R963"/>
  <c r="R962"/>
  <c r="R961"/>
  <c r="R960"/>
  <c r="R959"/>
  <c r="R958"/>
  <c r="R957"/>
  <c r="R956"/>
  <c r="R955"/>
  <c r="R954"/>
  <c r="R953"/>
  <c r="R952"/>
  <c r="R951"/>
  <c r="R950"/>
  <c r="R949"/>
  <c r="R948"/>
  <c r="R947"/>
  <c r="R946"/>
  <c r="R945"/>
  <c r="R944"/>
  <c r="R943"/>
  <c r="R942"/>
  <c r="R941"/>
  <c r="R939"/>
  <c r="R938"/>
  <c r="R937"/>
  <c r="R936"/>
  <c r="R935"/>
  <c r="R934"/>
  <c r="R933"/>
  <c r="R932"/>
  <c r="R931"/>
  <c r="R930"/>
  <c r="R929"/>
  <c r="R928"/>
  <c r="R927"/>
  <c r="R926"/>
  <c r="R925"/>
  <c r="R924"/>
  <c r="R923"/>
  <c r="R922"/>
  <c r="R921"/>
  <c r="R919"/>
  <c r="R918"/>
  <c r="R916"/>
  <c r="R915"/>
  <c r="R914"/>
  <c r="R913"/>
  <c r="R912"/>
  <c r="R911"/>
  <c r="R910"/>
  <c r="R909"/>
  <c r="R907"/>
  <c r="R906"/>
  <c r="R905"/>
  <c r="R904"/>
  <c r="R903"/>
  <c r="R902"/>
  <c r="R901"/>
  <c r="R900"/>
  <c r="R899"/>
  <c r="R898"/>
  <c r="R897"/>
  <c r="R896"/>
  <c r="R895"/>
  <c r="R894"/>
  <c r="R892"/>
  <c r="R891"/>
  <c r="R890"/>
  <c r="R889"/>
  <c r="R888"/>
  <c r="R887"/>
  <c r="R884"/>
  <c r="R883"/>
  <c r="R882"/>
  <c r="R881"/>
  <c r="R880"/>
  <c r="R879"/>
  <c r="R878"/>
  <c r="R877"/>
  <c r="R876"/>
  <c r="R875"/>
  <c r="R873"/>
  <c r="R872"/>
  <c r="R871"/>
  <c r="R870"/>
  <c r="R869"/>
  <c r="R868"/>
  <c r="R867"/>
  <c r="R866"/>
  <c r="R865"/>
  <c r="R864"/>
  <c r="R863"/>
  <c r="R862"/>
  <c r="R861"/>
  <c r="R860"/>
  <c r="R859"/>
  <c r="R858"/>
  <c r="R857"/>
  <c r="R856"/>
  <c r="R854"/>
  <c r="R853"/>
  <c r="R852"/>
  <c r="R851"/>
  <c r="R850"/>
  <c r="R849"/>
  <c r="R848"/>
  <c r="R847"/>
  <c r="R846"/>
  <c r="R845"/>
  <c r="R844"/>
  <c r="R843"/>
  <c r="R842"/>
  <c r="R841"/>
  <c r="R840"/>
  <c r="R839"/>
  <c r="R838"/>
  <c r="R837"/>
  <c r="R836"/>
  <c r="R835"/>
  <c r="R834"/>
  <c r="R833"/>
  <c r="R832"/>
  <c r="R831"/>
  <c r="R830"/>
  <c r="R829"/>
  <c r="R828"/>
  <c r="R827"/>
  <c r="R826"/>
  <c r="R825"/>
  <c r="R824"/>
  <c r="R823"/>
  <c r="R822"/>
  <c r="R821"/>
  <c r="R820"/>
  <c r="R819"/>
  <c r="R818"/>
  <c r="R817"/>
  <c r="R816"/>
  <c r="R815"/>
  <c r="R814"/>
  <c r="R813"/>
  <c r="R812"/>
  <c r="R811"/>
  <c r="R810"/>
  <c r="R809"/>
  <c r="R808"/>
  <c r="R807"/>
  <c r="R806"/>
  <c r="R805"/>
  <c r="R804"/>
  <c r="R803"/>
  <c r="R802"/>
  <c r="R801"/>
  <c r="R800"/>
  <c r="R799"/>
  <c r="R798"/>
  <c r="R797"/>
  <c r="R796"/>
  <c r="R795"/>
  <c r="R794"/>
  <c r="R793"/>
  <c r="R792"/>
  <c r="R791"/>
  <c r="R790"/>
  <c r="R789"/>
  <c r="R788"/>
  <c r="R787"/>
  <c r="R786"/>
  <c r="R785"/>
  <c r="R784"/>
  <c r="R783"/>
  <c r="R782"/>
  <c r="R781"/>
  <c r="R780"/>
  <c r="R779"/>
  <c r="R778"/>
  <c r="R777"/>
  <c r="R776"/>
  <c r="R775"/>
  <c r="R774"/>
  <c r="R773"/>
  <c r="R772"/>
  <c r="R771"/>
  <c r="R770"/>
  <c r="R769"/>
  <c r="R768"/>
  <c r="R767"/>
  <c r="R766"/>
  <c r="R765"/>
  <c r="R764"/>
  <c r="R763"/>
  <c r="R762"/>
  <c r="R760"/>
  <c r="R759"/>
  <c r="R758"/>
  <c r="R757"/>
  <c r="R756"/>
  <c r="R755"/>
  <c r="R754"/>
  <c r="R753"/>
  <c r="R752"/>
  <c r="R751"/>
  <c r="R750"/>
  <c r="R749"/>
  <c r="R748"/>
  <c r="R747"/>
  <c r="R746"/>
  <c r="R745"/>
  <c r="R744"/>
  <c r="R743"/>
  <c r="R742"/>
  <c r="R741"/>
  <c r="R740"/>
  <c r="R739"/>
  <c r="R738"/>
  <c r="R737"/>
  <c r="R736"/>
  <c r="R735"/>
  <c r="R734"/>
  <c r="R733"/>
  <c r="R732"/>
  <c r="R731"/>
  <c r="R730"/>
  <c r="R729"/>
  <c r="R728"/>
  <c r="R727"/>
  <c r="R726"/>
  <c r="R725"/>
  <c r="R724"/>
  <c r="R723"/>
  <c r="R722"/>
  <c r="R721"/>
  <c r="R720"/>
  <c r="R719"/>
  <c r="R718"/>
  <c r="R717"/>
  <c r="R716"/>
  <c r="R715"/>
  <c r="R714"/>
  <c r="R713"/>
  <c r="R712"/>
  <c r="R711"/>
  <c r="R710"/>
  <c r="R708"/>
  <c r="R707"/>
  <c r="R706"/>
  <c r="R705"/>
  <c r="R704"/>
  <c r="R703"/>
  <c r="R702"/>
  <c r="R701"/>
  <c r="R700"/>
  <c r="R699"/>
  <c r="R698"/>
  <c r="R697"/>
  <c r="R696"/>
  <c r="R695"/>
  <c r="R694"/>
  <c r="R693"/>
  <c r="R692"/>
  <c r="R691"/>
  <c r="R690"/>
  <c r="R689"/>
  <c r="R688"/>
  <c r="R687"/>
  <c r="R686"/>
  <c r="R685"/>
  <c r="R684"/>
  <c r="R683"/>
  <c r="R682"/>
  <c r="R681"/>
  <c r="R679"/>
  <c r="R678"/>
  <c r="R677"/>
  <c r="R676"/>
  <c r="R675"/>
  <c r="R674"/>
  <c r="R673"/>
  <c r="R672"/>
  <c r="R671"/>
  <c r="R670"/>
  <c r="R668"/>
  <c r="R667"/>
  <c r="R666"/>
  <c r="R665"/>
  <c r="R664"/>
  <c r="R662"/>
  <c r="R661"/>
  <c r="R660"/>
  <c r="R659"/>
  <c r="R658"/>
  <c r="R657"/>
  <c r="R656"/>
  <c r="R655"/>
  <c r="R654"/>
  <c r="R653"/>
  <c r="R652"/>
  <c r="R651"/>
  <c r="R650"/>
  <c r="R649"/>
  <c r="R648"/>
  <c r="R647"/>
  <c r="R646"/>
  <c r="R645"/>
  <c r="R644"/>
  <c r="R643"/>
  <c r="R642"/>
  <c r="R641"/>
  <c r="R640"/>
  <c r="R639"/>
  <c r="R638"/>
  <c r="R637"/>
  <c r="R636"/>
  <c r="R635"/>
  <c r="R634"/>
  <c r="R633"/>
  <c r="R632"/>
  <c r="R631"/>
  <c r="R630"/>
  <c r="R629"/>
  <c r="R628"/>
  <c r="R627"/>
  <c r="R626"/>
  <c r="R625"/>
  <c r="R624"/>
  <c r="R623"/>
  <c r="R622"/>
  <c r="R621"/>
  <c r="R620"/>
  <c r="R619"/>
  <c r="R618"/>
  <c r="R617"/>
  <c r="R616"/>
  <c r="R615"/>
  <c r="R614"/>
  <c r="R613"/>
  <c r="R612"/>
  <c r="R611"/>
  <c r="R610"/>
  <c r="R609"/>
  <c r="R608"/>
  <c r="R607"/>
  <c r="R606"/>
  <c r="R605"/>
  <c r="R604"/>
  <c r="R603"/>
  <c r="R602"/>
  <c r="R601"/>
  <c r="R600"/>
  <c r="R599"/>
  <c r="R598"/>
  <c r="R596"/>
  <c r="R594"/>
  <c r="R593"/>
  <c r="R592"/>
  <c r="R591"/>
  <c r="R590"/>
  <c r="R589"/>
  <c r="R588"/>
  <c r="R587"/>
  <c r="R586"/>
  <c r="R585"/>
  <c r="R584"/>
  <c r="R583"/>
  <c r="R582"/>
  <c r="R580"/>
  <c r="R579"/>
  <c r="R578"/>
  <c r="R577"/>
  <c r="R576"/>
  <c r="R575"/>
  <c r="R574"/>
  <c r="R573"/>
  <c r="R572"/>
  <c r="R571"/>
  <c r="R570"/>
  <c r="R569"/>
  <c r="R568"/>
  <c r="R566"/>
  <c r="R565"/>
  <c r="R564"/>
  <c r="R563"/>
  <c r="R562"/>
  <c r="R561"/>
  <c r="R559"/>
  <c r="R558"/>
  <c r="R557"/>
  <c r="R556"/>
  <c r="R555"/>
  <c r="R554"/>
  <c r="R553"/>
  <c r="R552"/>
  <c r="R551"/>
  <c r="R550"/>
  <c r="R549"/>
  <c r="R547"/>
  <c r="R546"/>
  <c r="R545"/>
  <c r="R544"/>
  <c r="R543"/>
  <c r="R542"/>
  <c r="R541"/>
  <c r="R540"/>
  <c r="R539"/>
  <c r="R538"/>
  <c r="R537"/>
  <c r="R536"/>
  <c r="R535"/>
  <c r="R534"/>
  <c r="R533"/>
  <c r="R532"/>
  <c r="R531"/>
  <c r="R530"/>
  <c r="R529"/>
  <c r="R528"/>
  <c r="R527"/>
  <c r="R526"/>
  <c r="R525"/>
  <c r="R524"/>
  <c r="R523"/>
  <c r="R522"/>
  <c r="R521"/>
  <c r="R520"/>
  <c r="R519"/>
  <c r="R518"/>
  <c r="R517"/>
  <c r="R516"/>
  <c r="R515"/>
  <c r="R514"/>
  <c r="R513"/>
  <c r="R512"/>
  <c r="R511"/>
  <c r="R510"/>
  <c r="R509"/>
  <c r="R508"/>
  <c r="R507"/>
  <c r="R506"/>
  <c r="R505"/>
  <c r="R504"/>
  <c r="R502"/>
  <c r="R501"/>
  <c r="R500"/>
  <c r="R499"/>
  <c r="R497"/>
  <c r="R496"/>
  <c r="R495"/>
  <c r="R494"/>
  <c r="R492"/>
  <c r="R491"/>
  <c r="R490"/>
  <c r="R489"/>
  <c r="R488"/>
  <c r="R487"/>
  <c r="R486"/>
  <c r="R485"/>
  <c r="R484"/>
  <c r="R482"/>
  <c r="R481"/>
  <c r="R480"/>
  <c r="R479"/>
  <c r="R478"/>
  <c r="R477"/>
  <c r="R476"/>
  <c r="R475"/>
  <c r="R474"/>
  <c r="R473"/>
  <c r="R472"/>
  <c r="R471"/>
  <c r="R470"/>
  <c r="R469"/>
  <c r="R468"/>
  <c r="R467"/>
  <c r="R466"/>
  <c r="R465"/>
  <c r="R464"/>
  <c r="R463"/>
  <c r="R462"/>
  <c r="R461"/>
  <c r="R460"/>
  <c r="R459"/>
  <c r="R458"/>
  <c r="R456"/>
  <c r="R455"/>
  <c r="R454"/>
  <c r="R453"/>
  <c r="R452"/>
  <c r="R451"/>
  <c r="R449"/>
  <c r="R448"/>
  <c r="R447"/>
  <c r="R446"/>
  <c r="R445"/>
  <c r="R444"/>
  <c r="R442"/>
  <c r="R441"/>
  <c r="R440"/>
  <c r="R439"/>
  <c r="R438"/>
  <c r="R437"/>
  <c r="R436"/>
  <c r="R433"/>
  <c r="R432"/>
  <c r="R431"/>
  <c r="R429"/>
  <c r="R428"/>
  <c r="R425"/>
  <c r="R424"/>
  <c r="R421"/>
  <c r="R426"/>
  <c r="R419"/>
  <c r="R418"/>
  <c r="R417"/>
  <c r="R416"/>
  <c r="R415"/>
  <c r="R414"/>
  <c r="R413"/>
  <c r="R412"/>
  <c r="R411"/>
  <c r="R410"/>
  <c r="R409"/>
  <c r="R408"/>
  <c r="R407"/>
  <c r="R406"/>
  <c r="R405"/>
  <c r="R404"/>
  <c r="R403"/>
  <c r="R402"/>
  <c r="R401"/>
  <c r="R400"/>
  <c r="R399"/>
  <c r="R398"/>
  <c r="R396"/>
  <c r="R395"/>
  <c r="R394"/>
  <c r="R393"/>
  <c r="R392"/>
  <c r="R391"/>
  <c r="R390"/>
  <c r="R385"/>
  <c r="R384"/>
  <c r="R383"/>
  <c r="R382"/>
  <c r="R381"/>
  <c r="R380"/>
  <c r="R379"/>
  <c r="R378"/>
  <c r="R377"/>
  <c r="R376"/>
  <c r="R375"/>
  <c r="R374"/>
  <c r="R372"/>
  <c r="R371"/>
  <c r="R370"/>
  <c r="R369"/>
  <c r="R368"/>
  <c r="R367"/>
  <c r="R366"/>
  <c r="R365"/>
  <c r="R364"/>
  <c r="R363"/>
  <c r="R358"/>
  <c r="R357"/>
  <c r="R356"/>
  <c r="R353"/>
  <c r="R352"/>
  <c r="R351"/>
  <c r="R350"/>
  <c r="R349"/>
  <c r="R348"/>
  <c r="R347"/>
  <c r="R346"/>
  <c r="R345"/>
  <c r="R343"/>
  <c r="R342"/>
  <c r="R341"/>
  <c r="R340"/>
  <c r="R339"/>
  <c r="R337"/>
  <c r="R336"/>
  <c r="R335"/>
  <c r="R334"/>
  <c r="R333"/>
  <c r="R332"/>
  <c r="R331"/>
  <c r="R330"/>
  <c r="R329"/>
  <c r="R328"/>
  <c r="R327"/>
  <c r="R326"/>
  <c r="R325"/>
  <c r="R324"/>
  <c r="R323"/>
  <c r="R322"/>
  <c r="R321"/>
  <c r="R320"/>
  <c r="R319"/>
  <c r="R318"/>
  <c r="R317"/>
  <c r="R316"/>
  <c r="R315"/>
  <c r="R314"/>
  <c r="R313"/>
  <c r="R312"/>
  <c r="R311"/>
  <c r="R310"/>
  <c r="R309"/>
  <c r="R308"/>
  <c r="R307"/>
  <c r="R306"/>
  <c r="R305"/>
  <c r="R304"/>
  <c r="R303"/>
  <c r="R302"/>
  <c r="R301"/>
  <c r="R300"/>
  <c r="R299"/>
  <c r="R298"/>
  <c r="R297"/>
  <c r="R296"/>
  <c r="R295"/>
  <c r="R294"/>
  <c r="R293"/>
  <c r="R292"/>
  <c r="R291"/>
  <c r="R290"/>
  <c r="R289"/>
  <c r="R288"/>
  <c r="R287"/>
  <c r="R286"/>
  <c r="R285"/>
  <c r="R283"/>
  <c r="R282"/>
  <c r="R281"/>
  <c r="R280"/>
  <c r="R279"/>
  <c r="R278"/>
  <c r="R277"/>
  <c r="R276"/>
  <c r="R275"/>
  <c r="R274"/>
  <c r="R273"/>
  <c r="R272"/>
  <c r="R271"/>
  <c r="R270"/>
  <c r="R269"/>
  <c r="R268"/>
  <c r="R267"/>
  <c r="R266"/>
  <c r="R265"/>
  <c r="R264"/>
  <c r="R263"/>
  <c r="R262"/>
  <c r="R261"/>
  <c r="R260"/>
  <c r="R259"/>
  <c r="R258"/>
  <c r="R257"/>
  <c r="R256"/>
  <c r="R255"/>
  <c r="R254"/>
  <c r="R253"/>
  <c r="R252"/>
  <c r="R251"/>
  <c r="R250"/>
  <c r="R249"/>
  <c r="R248"/>
  <c r="R247"/>
  <c r="R246"/>
  <c r="R245"/>
  <c r="R244"/>
  <c r="R243"/>
  <c r="R242"/>
  <c r="R241"/>
  <c r="R240"/>
  <c r="R239"/>
  <c r="R238"/>
  <c r="R236"/>
  <c r="R235"/>
  <c r="R234"/>
  <c r="R233"/>
  <c r="R232"/>
  <c r="R231"/>
  <c r="R230"/>
  <c r="R229"/>
  <c r="R228"/>
  <c r="R227"/>
  <c r="R226"/>
  <c r="R225"/>
  <c r="R224"/>
  <c r="R223"/>
  <c r="R222"/>
  <c r="R221"/>
  <c r="R220"/>
  <c r="R219"/>
  <c r="R218"/>
  <c r="R217"/>
  <c r="R216"/>
  <c r="R215"/>
  <c r="R214"/>
  <c r="R213"/>
  <c r="R212"/>
  <c r="R211"/>
  <c r="R210"/>
  <c r="R208"/>
  <c r="R207"/>
  <c r="R206"/>
  <c r="R204"/>
  <c r="R202"/>
  <c r="R201"/>
  <c r="R200"/>
  <c r="R199"/>
  <c r="R198"/>
  <c r="R197"/>
  <c r="R196"/>
  <c r="R195"/>
  <c r="R194"/>
  <c r="R193"/>
  <c r="R192"/>
  <c r="R191"/>
  <c r="R190"/>
  <c r="R189"/>
  <c r="R188"/>
  <c r="R187"/>
  <c r="R186"/>
  <c r="R185"/>
  <c r="R184"/>
  <c r="R183"/>
  <c r="R182"/>
  <c r="R181"/>
  <c r="R180"/>
  <c r="R179"/>
  <c r="R178"/>
  <c r="R177"/>
  <c r="R176"/>
  <c r="R175"/>
  <c r="R174"/>
  <c r="R173"/>
  <c r="R172"/>
  <c r="R171"/>
  <c r="R170"/>
  <c r="R169"/>
  <c r="R167"/>
  <c r="R166"/>
  <c r="R165"/>
  <c r="R164"/>
  <c r="R163"/>
  <c r="R162"/>
  <c r="R161"/>
  <c r="R159"/>
  <c r="R158"/>
  <c r="R157"/>
  <c r="R156"/>
  <c r="R155"/>
  <c r="R154"/>
  <c r="R153"/>
  <c r="R152"/>
  <c r="R150"/>
  <c r="R149"/>
  <c r="R148"/>
  <c r="R147"/>
  <c r="R146"/>
  <c r="R144"/>
  <c r="R143"/>
  <c r="R142"/>
  <c r="R141"/>
  <c r="R140"/>
  <c r="R139"/>
  <c r="R138"/>
  <c r="R136"/>
  <c r="R135"/>
  <c r="R134"/>
  <c r="R133"/>
  <c r="R132"/>
  <c r="R131"/>
  <c r="R130"/>
  <c r="R129"/>
  <c r="R128"/>
  <c r="R127"/>
  <c r="R126"/>
  <c r="R125"/>
  <c r="R124"/>
  <c r="R123"/>
  <c r="R122"/>
  <c r="R121"/>
  <c r="R120"/>
  <c r="R119"/>
  <c r="R118"/>
  <c r="R117"/>
  <c r="R116"/>
  <c r="R114"/>
  <c r="R113"/>
  <c r="R112"/>
  <c r="R110"/>
  <c r="R109"/>
  <c r="R108"/>
  <c r="R107"/>
  <c r="R106"/>
  <c r="R105"/>
  <c r="R104"/>
  <c r="R103"/>
  <c r="R101"/>
  <c r="R100"/>
  <c r="R99"/>
  <c r="R98"/>
  <c r="R97"/>
  <c r="R96"/>
  <c r="R95"/>
  <c r="R94"/>
  <c r="R93"/>
  <c r="R92"/>
  <c r="R91"/>
  <c r="R90"/>
  <c r="R89"/>
  <c r="R88"/>
  <c r="R87"/>
  <c r="R86"/>
  <c r="R85"/>
  <c r="R84"/>
  <c r="R83"/>
  <c r="R82"/>
  <c r="R81"/>
  <c r="R80"/>
  <c r="R78"/>
  <c r="R77"/>
  <c r="R76"/>
  <c r="R75"/>
  <c r="R74"/>
  <c r="R73"/>
  <c r="R71"/>
  <c r="R70"/>
  <c r="R69"/>
  <c r="R68"/>
  <c r="R67"/>
  <c r="R66"/>
  <c r="R63"/>
  <c r="R62"/>
  <c r="R60"/>
  <c r="R59"/>
  <c r="R57"/>
  <c r="R55"/>
  <c r="R54"/>
  <c r="R53"/>
  <c r="R52"/>
  <c r="R51"/>
  <c r="R50"/>
  <c r="R49"/>
  <c r="R48"/>
  <c r="R47"/>
  <c r="R46"/>
  <c r="R44"/>
  <c r="R43"/>
  <c r="R42"/>
  <c r="R39"/>
  <c r="R38"/>
  <c r="R36"/>
  <c r="R35"/>
  <c r="R34"/>
  <c r="R33"/>
  <c r="R32"/>
  <c r="R31"/>
  <c r="R30"/>
  <c r="R29"/>
  <c r="R28"/>
  <c r="R27"/>
  <c r="R25"/>
  <c r="R24"/>
  <c r="R23"/>
  <c r="R22"/>
  <c r="R21"/>
  <c r="R20"/>
  <c r="R19"/>
  <c r="H866" l="1"/>
  <c r="H896" i="5" l="1"/>
  <c r="H895"/>
  <c r="H894"/>
  <c r="H893"/>
  <c r="H892"/>
  <c r="H891"/>
  <c r="H890"/>
  <c r="H889"/>
  <c r="H888"/>
  <c r="H887"/>
  <c r="H886"/>
  <c r="H885"/>
  <c r="H884"/>
  <c r="H883"/>
  <c r="H882"/>
  <c r="H881"/>
  <c r="H880"/>
  <c r="H879"/>
  <c r="H878"/>
  <c r="H877"/>
  <c r="H876"/>
  <c r="H875"/>
  <c r="H874"/>
  <c r="H873"/>
  <c r="H872"/>
  <c r="H871"/>
  <c r="H870"/>
  <c r="H869"/>
  <c r="H868"/>
  <c r="H867"/>
  <c r="H866"/>
  <c r="H865"/>
  <c r="H864"/>
  <c r="H863"/>
  <c r="H862"/>
  <c r="H861"/>
  <c r="H860"/>
  <c r="H859"/>
  <c r="H858"/>
  <c r="H857"/>
  <c r="H856"/>
  <c r="H855"/>
  <c r="H854"/>
  <c r="H853"/>
  <c r="H852"/>
  <c r="H851"/>
  <c r="H850"/>
  <c r="H849"/>
  <c r="H848"/>
  <c r="H847"/>
  <c r="H846"/>
  <c r="H845"/>
  <c r="H844"/>
  <c r="H843"/>
  <c r="H842"/>
  <c r="H841"/>
  <c r="H840"/>
  <c r="H839"/>
  <c r="H838"/>
  <c r="H837"/>
  <c r="H836"/>
  <c r="H835"/>
  <c r="H834"/>
  <c r="H833"/>
  <c r="H832"/>
  <c r="H831"/>
  <c r="H830"/>
  <c r="H829"/>
  <c r="H828"/>
  <c r="H827"/>
  <c r="H826"/>
  <c r="H825"/>
  <c r="H824"/>
  <c r="H823"/>
  <c r="H822"/>
  <c r="H821"/>
  <c r="H820"/>
  <c r="H807"/>
  <c r="H806"/>
  <c r="H805"/>
  <c r="H804"/>
  <c r="H803"/>
  <c r="H802"/>
  <c r="H801"/>
  <c r="H800"/>
  <c r="H799"/>
  <c r="H798"/>
  <c r="H797"/>
  <c r="H796"/>
  <c r="H794"/>
  <c r="H792"/>
  <c r="H790"/>
  <c r="H788"/>
  <c r="H787"/>
  <c r="H786"/>
  <c r="H785"/>
  <c r="H784"/>
  <c r="H783"/>
  <c r="H782"/>
  <c r="H781"/>
  <c r="H780"/>
  <c r="H778"/>
  <c r="H777"/>
  <c r="H776"/>
  <c r="H775"/>
  <c r="H774"/>
  <c r="H773"/>
  <c r="H772"/>
  <c r="H771"/>
  <c r="H770"/>
  <c r="H769"/>
  <c r="H768"/>
  <c r="H767"/>
  <c r="H766"/>
  <c r="H764"/>
  <c r="H763"/>
  <c r="H762"/>
  <c r="H761"/>
  <c r="H760"/>
  <c r="H759"/>
  <c r="H758"/>
  <c r="H757"/>
  <c r="H756"/>
  <c r="H755"/>
  <c r="H754"/>
  <c r="H753"/>
  <c r="H752"/>
  <c r="H751"/>
  <c r="H750"/>
  <c r="H749"/>
  <c r="H748"/>
  <c r="H747"/>
  <c r="H746"/>
  <c r="H745"/>
  <c r="H744"/>
  <c r="H743"/>
  <c r="H742"/>
  <c r="H741"/>
  <c r="H740"/>
  <c r="H739"/>
  <c r="H738"/>
  <c r="H737"/>
  <c r="H736"/>
  <c r="H735"/>
  <c r="H733"/>
  <c r="H732"/>
  <c r="H731"/>
  <c r="H730"/>
  <c r="H729"/>
  <c r="H728"/>
  <c r="H727"/>
  <c r="H726"/>
  <c r="H725"/>
  <c r="H724"/>
  <c r="H723"/>
  <c r="H722"/>
  <c r="H721"/>
  <c r="H720"/>
  <c r="H719"/>
  <c r="H718"/>
  <c r="H717"/>
  <c r="H716"/>
  <c r="H715"/>
  <c r="H714"/>
  <c r="H713"/>
  <c r="H712"/>
  <c r="H711"/>
  <c r="H710"/>
  <c r="H709"/>
  <c r="H708"/>
  <c r="H707"/>
  <c r="H706"/>
  <c r="H705"/>
  <c r="H704"/>
  <c r="H703"/>
  <c r="H702"/>
  <c r="H701"/>
  <c r="H700"/>
  <c r="H699"/>
  <c r="H698"/>
  <c r="H697"/>
  <c r="H696"/>
  <c r="H695"/>
  <c r="H694"/>
  <c r="H693"/>
  <c r="H692"/>
  <c r="H691"/>
  <c r="H690"/>
  <c r="H689"/>
  <c r="H688"/>
  <c r="H687"/>
  <c r="H686"/>
  <c r="H685"/>
  <c r="H684"/>
  <c r="H683"/>
  <c r="H682"/>
  <c r="H681"/>
  <c r="H680"/>
  <c r="H679"/>
  <c r="H678"/>
  <c r="H677"/>
  <c r="H676"/>
  <c r="H675"/>
  <c r="H674"/>
  <c r="H673"/>
  <c r="H672"/>
  <c r="H671"/>
  <c r="H669"/>
  <c r="H668"/>
  <c r="H667"/>
  <c r="H666"/>
  <c r="H665"/>
  <c r="H664"/>
  <c r="H663"/>
  <c r="H662"/>
  <c r="H661"/>
  <c r="H660"/>
  <c r="H659"/>
  <c r="H658"/>
  <c r="H657"/>
  <c r="H656"/>
  <c r="H655"/>
  <c r="H654"/>
  <c r="H653"/>
  <c r="H652"/>
  <c r="H651"/>
  <c r="H650"/>
  <c r="H649"/>
  <c r="H648"/>
  <c r="H647"/>
  <c r="H646"/>
  <c r="H645"/>
  <c r="H644"/>
  <c r="H643"/>
  <c r="H642"/>
  <c r="H641"/>
  <c r="H640"/>
  <c r="H639"/>
  <c r="H638"/>
  <c r="H637"/>
  <c r="H636"/>
  <c r="H635"/>
  <c r="H634"/>
  <c r="H633"/>
  <c r="H632"/>
  <c r="H631"/>
  <c r="H630"/>
  <c r="H629"/>
  <c r="H628"/>
  <c r="H627"/>
  <c r="H626"/>
  <c r="H625"/>
  <c r="H624"/>
  <c r="H623"/>
  <c r="H622"/>
  <c r="H621"/>
  <c r="H620"/>
  <c r="H619"/>
  <c r="H618"/>
  <c r="H617"/>
  <c r="H615"/>
  <c r="H614"/>
  <c r="H613"/>
  <c r="H612"/>
  <c r="H611"/>
  <c r="H610"/>
  <c r="H609"/>
  <c r="H608"/>
  <c r="H607"/>
  <c r="H606"/>
  <c r="H605"/>
  <c r="H604"/>
  <c r="H603"/>
  <c r="H602"/>
  <c r="H601"/>
  <c r="H600"/>
  <c r="H599"/>
  <c r="H598"/>
  <c r="H597"/>
  <c r="H596"/>
  <c r="H595"/>
  <c r="H594"/>
  <c r="H593"/>
  <c r="H592"/>
  <c r="H591"/>
  <c r="H590"/>
  <c r="H588"/>
  <c r="H587"/>
  <c r="H586"/>
  <c r="H585"/>
  <c r="H584"/>
  <c r="H583"/>
  <c r="H582"/>
  <c r="H581"/>
  <c r="H580"/>
  <c r="H579"/>
  <c r="H578"/>
  <c r="H577"/>
  <c r="H576"/>
  <c r="H575"/>
  <c r="H574"/>
  <c r="H573"/>
  <c r="H572"/>
  <c r="H571"/>
  <c r="H570"/>
  <c r="H569"/>
  <c r="H568"/>
  <c r="H567"/>
  <c r="H566"/>
  <c r="H565"/>
  <c r="H564"/>
  <c r="H563"/>
  <c r="H562"/>
  <c r="H561"/>
  <c r="H560"/>
  <c r="H559"/>
  <c r="H558"/>
  <c r="H557"/>
  <c r="H555"/>
  <c r="H554"/>
  <c r="H553"/>
  <c r="H548"/>
  <c r="H547"/>
  <c r="H546"/>
  <c r="H545"/>
  <c r="H544"/>
  <c r="H543"/>
  <c r="H542"/>
  <c r="H541"/>
  <c r="H540"/>
  <c r="H539"/>
  <c r="H538"/>
  <c r="H537"/>
  <c r="H536"/>
  <c r="H535"/>
  <c r="H534"/>
  <c r="H533"/>
  <c r="H529"/>
  <c r="H528"/>
  <c r="H527"/>
  <c r="H526"/>
  <c r="H525"/>
  <c r="H524"/>
  <c r="H523"/>
  <c r="H521"/>
  <c r="H520"/>
  <c r="H519"/>
  <c r="H518"/>
  <c r="H517"/>
  <c r="H515"/>
  <c r="H514"/>
  <c r="H513"/>
  <c r="H512"/>
  <c r="H511"/>
  <c r="H510"/>
  <c r="H509"/>
  <c r="H507"/>
  <c r="H506"/>
  <c r="H505"/>
  <c r="H504"/>
  <c r="H503"/>
  <c r="H502"/>
  <c r="H500"/>
  <c r="H499"/>
  <c r="H498"/>
  <c r="H497"/>
  <c r="H496"/>
  <c r="H495"/>
  <c r="H494"/>
  <c r="H492"/>
  <c r="H491"/>
  <c r="H490"/>
  <c r="H489"/>
  <c r="H488"/>
  <c r="H486"/>
  <c r="H485"/>
  <c r="H484"/>
  <c r="H483"/>
  <c r="H482"/>
  <c r="H481"/>
  <c r="H480"/>
  <c r="H479"/>
  <c r="H478"/>
  <c r="H476"/>
  <c r="H475"/>
  <c r="H474"/>
  <c r="H472"/>
  <c r="H471"/>
  <c r="H470"/>
  <c r="H469"/>
  <c r="H468"/>
  <c r="H467"/>
  <c r="H465"/>
  <c r="H464"/>
  <c r="H463"/>
  <c r="H462"/>
  <c r="H460"/>
  <c r="H459"/>
  <c r="H458"/>
  <c r="H457"/>
  <c r="H456"/>
  <c r="H455"/>
  <c r="H454"/>
  <c r="H453"/>
  <c r="H452"/>
  <c r="H451"/>
  <c r="H450"/>
  <c r="H449"/>
  <c r="H448"/>
  <c r="H447"/>
  <c r="H446"/>
  <c r="H445"/>
  <c r="H444"/>
  <c r="H443"/>
  <c r="H442"/>
  <c r="H441"/>
  <c r="H440"/>
  <c r="H439"/>
  <c r="H438"/>
  <c r="H437"/>
  <c r="H436"/>
  <c r="H435"/>
  <c r="H434"/>
  <c r="H433"/>
  <c r="H432"/>
  <c r="H430"/>
  <c r="H429"/>
  <c r="H428"/>
  <c r="H427"/>
  <c r="H426"/>
  <c r="H425"/>
  <c r="H424"/>
  <c r="H423"/>
  <c r="H421"/>
  <c r="H420"/>
  <c r="H415"/>
  <c r="H414"/>
  <c r="H413"/>
  <c r="H412"/>
  <c r="H411"/>
  <c r="H410"/>
  <c r="H409"/>
  <c r="H408"/>
  <c r="H407"/>
  <c r="H406"/>
  <c r="H405"/>
  <c r="H404"/>
  <c r="H403"/>
  <c r="H402"/>
  <c r="H401"/>
  <c r="H400"/>
  <c r="H399"/>
  <c r="H398"/>
  <c r="H396"/>
  <c r="H395"/>
  <c r="H394"/>
  <c r="H393"/>
  <c r="H392"/>
  <c r="H391"/>
  <c r="H390"/>
  <c r="H389"/>
  <c r="H388"/>
  <c r="H387"/>
  <c r="H386"/>
  <c r="H385"/>
  <c r="H384"/>
  <c r="H383"/>
  <c r="H382"/>
  <c r="H381"/>
  <c r="H380"/>
  <c r="H379"/>
  <c r="H378"/>
  <c r="H377"/>
  <c r="H376"/>
  <c r="H375"/>
  <c r="H374"/>
  <c r="H372"/>
  <c r="H371"/>
  <c r="H370"/>
  <c r="H369"/>
  <c r="H368"/>
  <c r="H367"/>
  <c r="H366"/>
  <c r="H364"/>
  <c r="H363"/>
  <c r="H362"/>
  <c r="H361"/>
  <c r="H360"/>
  <c r="H359"/>
  <c r="H358"/>
  <c r="H357"/>
  <c r="H356"/>
  <c r="H355"/>
  <c r="H354"/>
  <c r="H353"/>
  <c r="H352"/>
  <c r="H351"/>
  <c r="H350"/>
  <c r="H349"/>
  <c r="H348"/>
  <c r="H347"/>
  <c r="H346"/>
  <c r="H345"/>
  <c r="H344"/>
  <c r="H343"/>
  <c r="H342"/>
  <c r="H341"/>
  <c r="H340"/>
  <c r="H339"/>
  <c r="H338"/>
  <c r="H337"/>
  <c r="H336"/>
  <c r="H335"/>
  <c r="H333"/>
  <c r="H332"/>
  <c r="H331"/>
  <c r="H330"/>
  <c r="H329"/>
  <c r="H328"/>
  <c r="H327"/>
  <c r="H326"/>
  <c r="H325"/>
  <c r="H324"/>
  <c r="H322"/>
  <c r="H321"/>
  <c r="H320"/>
  <c r="H319"/>
  <c r="H318"/>
  <c r="H317"/>
  <c r="H316"/>
  <c r="H315"/>
  <c r="H314"/>
  <c r="H313"/>
  <c r="H312"/>
  <c r="H311"/>
  <c r="H310"/>
  <c r="H309"/>
  <c r="H308"/>
  <c r="H307"/>
  <c r="H306"/>
  <c r="H305"/>
  <c r="H304"/>
  <c r="H303"/>
  <c r="H302"/>
  <c r="H301"/>
  <c r="H300"/>
  <c r="H299"/>
  <c r="H298"/>
  <c r="H297"/>
  <c r="H296"/>
  <c r="H295"/>
  <c r="H294"/>
  <c r="H293"/>
  <c r="H292"/>
  <c r="H291"/>
  <c r="H290"/>
  <c r="H289"/>
  <c r="H288"/>
  <c r="H287"/>
  <c r="H286"/>
  <c r="H285"/>
  <c r="H284"/>
  <c r="H283"/>
  <c r="H282"/>
  <c r="H281"/>
  <c r="H280"/>
  <c r="H279"/>
  <c r="H278"/>
  <c r="H277"/>
  <c r="H276"/>
  <c r="H275"/>
  <c r="H274"/>
  <c r="H273"/>
  <c r="H272"/>
  <c r="H270"/>
  <c r="H269"/>
  <c r="H268"/>
  <c r="H267"/>
  <c r="H266"/>
  <c r="H265"/>
  <c r="H264"/>
  <c r="H263"/>
  <c r="H261"/>
  <c r="H260"/>
  <c r="H259"/>
  <c r="H258"/>
  <c r="H257"/>
  <c r="H256"/>
  <c r="H255"/>
  <c r="H254"/>
  <c r="H253"/>
  <c r="H252"/>
  <c r="H251"/>
  <c r="H250"/>
  <c r="H249"/>
  <c r="H248"/>
  <c r="H247"/>
  <c r="H246"/>
  <c r="H245"/>
  <c r="H244"/>
  <c r="H243"/>
  <c r="H242"/>
  <c r="H241"/>
  <c r="H240"/>
  <c r="H234"/>
  <c r="H233"/>
  <c r="H232"/>
  <c r="H231"/>
  <c r="H230"/>
  <c r="H229"/>
  <c r="H228"/>
  <c r="H227"/>
  <c r="H226"/>
  <c r="H225"/>
  <c r="H224"/>
  <c r="H223"/>
  <c r="H222"/>
  <c r="H221"/>
  <c r="H220"/>
  <c r="H219"/>
  <c r="H218"/>
  <c r="H217"/>
  <c r="H216"/>
  <c r="H215"/>
  <c r="H214"/>
  <c r="H213"/>
  <c r="H212"/>
  <c r="H211"/>
  <c r="H210"/>
  <c r="H209"/>
  <c r="H208"/>
  <c r="H204"/>
  <c r="H203"/>
  <c r="H202"/>
  <c r="H201"/>
  <c r="H200"/>
  <c r="H199"/>
  <c r="H198"/>
  <c r="H197"/>
  <c r="H196"/>
  <c r="H195"/>
  <c r="H194"/>
  <c r="H190"/>
  <c r="H189"/>
  <c r="H188"/>
  <c r="H187"/>
  <c r="H186"/>
  <c r="H184"/>
  <c r="H183"/>
  <c r="H182"/>
  <c r="H181"/>
  <c r="H179"/>
  <c r="H178"/>
  <c r="H177"/>
  <c r="H176"/>
  <c r="H175"/>
  <c r="H173"/>
  <c r="H172"/>
  <c r="H171"/>
  <c r="H170"/>
  <c r="H169"/>
  <c r="H167"/>
  <c r="H166"/>
  <c r="H165"/>
  <c r="H164"/>
  <c r="H163"/>
  <c r="H161"/>
  <c r="H160"/>
  <c r="H159"/>
  <c r="H158"/>
  <c r="H156"/>
  <c r="H155"/>
  <c r="H154"/>
  <c r="H153"/>
  <c r="H152"/>
  <c r="H151"/>
  <c r="H149"/>
  <c r="H148"/>
  <c r="H146"/>
  <c r="H145"/>
  <c r="H144"/>
  <c r="H142"/>
  <c r="H141"/>
  <c r="H140"/>
  <c r="H139"/>
  <c r="H138"/>
  <c r="H136"/>
  <c r="H135"/>
  <c r="H134"/>
  <c r="H133"/>
  <c r="H132"/>
  <c r="H131"/>
  <c r="H129"/>
  <c r="H128"/>
  <c r="H124"/>
  <c r="H123"/>
  <c r="H122"/>
  <c r="H121"/>
  <c r="H120"/>
  <c r="H119"/>
  <c r="H118"/>
  <c r="H117"/>
  <c r="H116"/>
  <c r="H115"/>
  <c r="H114"/>
  <c r="H113"/>
  <c r="H112"/>
  <c r="H111"/>
  <c r="H110"/>
  <c r="H109"/>
  <c r="H108"/>
  <c r="H107"/>
  <c r="H106"/>
  <c r="H105"/>
  <c r="H104"/>
  <c r="H103"/>
  <c r="H102"/>
  <c r="H101"/>
  <c r="H100"/>
  <c r="H99"/>
  <c r="H98"/>
  <c r="H97"/>
  <c r="H96"/>
  <c r="H95"/>
  <c r="H94"/>
  <c r="H93"/>
  <c r="H92"/>
  <c r="H91"/>
  <c r="H90"/>
  <c r="H89"/>
  <c r="H88"/>
  <c r="H87"/>
  <c r="H86"/>
  <c r="H85"/>
  <c r="H84"/>
  <c r="H83"/>
  <c r="H82"/>
  <c r="H81"/>
  <c r="H80"/>
  <c r="H79"/>
  <c r="H78"/>
  <c r="H77"/>
  <c r="H76"/>
  <c r="H75"/>
  <c r="H74"/>
  <c r="H73"/>
  <c r="H72"/>
  <c r="H71"/>
  <c r="H70"/>
  <c r="H69"/>
  <c r="H68"/>
  <c r="H67"/>
  <c r="H66"/>
  <c r="H65"/>
  <c r="H64"/>
  <c r="H63"/>
  <c r="H62"/>
  <c r="H61"/>
  <c r="H60"/>
  <c r="H59"/>
  <c r="H58"/>
  <c r="H57"/>
  <c r="H56"/>
  <c r="H55"/>
  <c r="H54"/>
  <c r="H53"/>
  <c r="H52"/>
  <c r="H51"/>
  <c r="H50"/>
  <c r="H49"/>
  <c r="H47"/>
  <c r="H46"/>
  <c r="H45"/>
  <c r="H44"/>
  <c r="H43"/>
  <c r="H42"/>
  <c r="H41"/>
  <c r="H40"/>
  <c r="H39"/>
  <c r="H38"/>
  <c r="H37"/>
  <c r="H36"/>
  <c r="H35"/>
  <c r="H34"/>
  <c r="H33"/>
  <c r="H32"/>
  <c r="H31"/>
  <c r="H30"/>
  <c r="H29"/>
  <c r="H28"/>
  <c r="H27"/>
  <c r="H26"/>
  <c r="H25"/>
  <c r="H24"/>
  <c r="H23"/>
  <c r="H22"/>
  <c r="H21"/>
  <c r="H20"/>
  <c r="H19"/>
  <c r="O1018"/>
  <c r="O1017"/>
  <c r="O1016"/>
  <c r="O1015"/>
  <c r="O1014"/>
  <c r="O1013"/>
  <c r="O1012"/>
  <c r="O1011"/>
  <c r="O1010"/>
  <c r="O1009"/>
  <c r="O1008"/>
  <c r="O1007"/>
  <c r="O1006"/>
  <c r="O1005"/>
  <c r="O1004"/>
  <c r="O1003"/>
  <c r="O1002"/>
  <c r="O1001"/>
  <c r="O1000"/>
  <c r="O999"/>
  <c r="O998"/>
  <c r="O997"/>
  <c r="O996"/>
  <c r="O995"/>
  <c r="O994"/>
  <c r="O993"/>
  <c r="O992"/>
  <c r="O991"/>
  <c r="O990"/>
  <c r="O989"/>
  <c r="O988"/>
  <c r="O987"/>
  <c r="O986"/>
  <c r="O985"/>
  <c r="O984"/>
  <c r="O983"/>
  <c r="O982"/>
  <c r="O981"/>
  <c r="O978"/>
  <c r="O977"/>
  <c r="O976"/>
  <c r="O975"/>
  <c r="O974"/>
  <c r="O973"/>
  <c r="O972"/>
  <c r="O971"/>
  <c r="O970"/>
  <c r="O969"/>
  <c r="O968"/>
  <c r="O967"/>
  <c r="O966"/>
  <c r="O965"/>
  <c r="O964"/>
  <c r="O963"/>
  <c r="O962"/>
  <c r="O961"/>
  <c r="O960"/>
  <c r="O959"/>
  <c r="O958"/>
  <c r="O957"/>
  <c r="O956"/>
  <c r="O955"/>
  <c r="O954"/>
  <c r="O953"/>
  <c r="O952"/>
  <c r="O951"/>
  <c r="O950"/>
  <c r="O949"/>
  <c r="O948"/>
  <c r="O947"/>
  <c r="O946"/>
  <c r="O945"/>
  <c r="O944"/>
  <c r="O943"/>
  <c r="O942"/>
  <c r="O941"/>
  <c r="O940"/>
  <c r="O939"/>
  <c r="O938"/>
  <c r="O937"/>
  <c r="O936"/>
  <c r="O935"/>
  <c r="O934"/>
  <c r="O933"/>
  <c r="O930"/>
  <c r="O929"/>
  <c r="O928"/>
  <c r="O927"/>
  <c r="O926"/>
  <c r="O925"/>
  <c r="O924"/>
  <c r="O923"/>
  <c r="O922"/>
  <c r="O921"/>
  <c r="O920"/>
  <c r="O919"/>
  <c r="O917"/>
  <c r="O916"/>
  <c r="O915"/>
  <c r="O914"/>
  <c r="O913"/>
  <c r="O912"/>
  <c r="O911"/>
  <c r="O910"/>
  <c r="O909"/>
  <c r="O908"/>
  <c r="O907"/>
  <c r="O906"/>
  <c r="O905"/>
  <c r="O903"/>
  <c r="O902"/>
  <c r="O901"/>
  <c r="O900"/>
  <c r="O896"/>
  <c r="O895"/>
  <c r="O894"/>
  <c r="O893"/>
  <c r="O892"/>
  <c r="O891"/>
  <c r="O890"/>
  <c r="O889"/>
  <c r="O888"/>
  <c r="O887"/>
  <c r="O886"/>
  <c r="O885"/>
  <c r="O884"/>
  <c r="O883"/>
  <c r="O882"/>
  <c r="O881"/>
  <c r="O880"/>
  <c r="O879"/>
  <c r="O878"/>
  <c r="O877"/>
  <c r="O876"/>
  <c r="O875"/>
  <c r="O874"/>
  <c r="O873"/>
  <c r="O872"/>
  <c r="O871"/>
  <c r="O870"/>
  <c r="O869"/>
  <c r="O868"/>
  <c r="O867"/>
  <c r="O866"/>
  <c r="O865"/>
  <c r="O864"/>
  <c r="O863"/>
  <c r="O862"/>
  <c r="O861"/>
  <c r="O860"/>
  <c r="O859"/>
  <c r="O858"/>
  <c r="O857"/>
  <c r="O856"/>
  <c r="O855"/>
  <c r="O854"/>
  <c r="O853"/>
  <c r="O852"/>
  <c r="O851"/>
  <c r="O850"/>
  <c r="O849"/>
  <c r="O848"/>
  <c r="O847"/>
  <c r="O846"/>
  <c r="O845"/>
  <c r="O844"/>
  <c r="O843"/>
  <c r="O842"/>
  <c r="O841"/>
  <c r="O840"/>
  <c r="O839"/>
  <c r="O838"/>
  <c r="O837"/>
  <c r="O836"/>
  <c r="O835"/>
  <c r="O834"/>
  <c r="O833"/>
  <c r="O832"/>
  <c r="O831"/>
  <c r="O830"/>
  <c r="O829"/>
  <c r="O828"/>
  <c r="O827"/>
  <c r="O826"/>
  <c r="O825"/>
  <c r="O824"/>
  <c r="O823"/>
  <c r="O822"/>
  <c r="O821"/>
  <c r="O820"/>
  <c r="O819"/>
  <c r="O815"/>
  <c r="O814"/>
  <c r="O813"/>
  <c r="O812"/>
  <c r="O811"/>
  <c r="O810"/>
  <c r="O808"/>
  <c r="O807"/>
  <c r="O806"/>
  <c r="O805"/>
  <c r="O804"/>
  <c r="O803"/>
  <c r="O802"/>
  <c r="O801"/>
  <c r="O800"/>
  <c r="O799"/>
  <c r="O798"/>
  <c r="O797"/>
  <c r="O796"/>
  <c r="O794"/>
  <c r="O792"/>
  <c r="O790"/>
  <c r="O788"/>
  <c r="O787"/>
  <c r="O786"/>
  <c r="O785"/>
  <c r="O784"/>
  <c r="O783"/>
  <c r="O782"/>
  <c r="O781"/>
  <c r="O780"/>
  <c r="O778"/>
  <c r="O777"/>
  <c r="O776"/>
  <c r="O775"/>
  <c r="O774"/>
  <c r="O773"/>
  <c r="O772"/>
  <c r="O771"/>
  <c r="O770"/>
  <c r="O769"/>
  <c r="O768"/>
  <c r="O767"/>
  <c r="O766"/>
  <c r="O764"/>
  <c r="O763"/>
  <c r="O762"/>
  <c r="O761"/>
  <c r="O760"/>
  <c r="O759"/>
  <c r="O758"/>
  <c r="O757"/>
  <c r="O756"/>
  <c r="O755"/>
  <c r="O754"/>
  <c r="O753"/>
  <c r="O752"/>
  <c r="O751"/>
  <c r="O750"/>
  <c r="O749"/>
  <c r="O748"/>
  <c r="O747"/>
  <c r="O746"/>
  <c r="O745"/>
  <c r="O744"/>
  <c r="O743"/>
  <c r="O742"/>
  <c r="O741"/>
  <c r="O740"/>
  <c r="O739"/>
  <c r="O738"/>
  <c r="O737"/>
  <c r="O736"/>
  <c r="O735"/>
  <c r="O733"/>
  <c r="O732"/>
  <c r="O731"/>
  <c r="O730"/>
  <c r="O729"/>
  <c r="O728"/>
  <c r="O727"/>
  <c r="O726"/>
  <c r="O725"/>
  <c r="O724"/>
  <c r="O723"/>
  <c r="O722"/>
  <c r="O721"/>
  <c r="O720"/>
  <c r="O719"/>
  <c r="O718"/>
  <c r="O717"/>
  <c r="O716"/>
  <c r="O715"/>
  <c r="O714"/>
  <c r="O713"/>
  <c r="O712"/>
  <c r="O711"/>
  <c r="O710"/>
  <c r="O709"/>
  <c r="O708"/>
  <c r="O707"/>
  <c r="O706"/>
  <c r="O705"/>
  <c r="O704"/>
  <c r="O703"/>
  <c r="O702"/>
  <c r="O701"/>
  <c r="O700"/>
  <c r="O699"/>
  <c r="O698"/>
  <c r="O697"/>
  <c r="O696"/>
  <c r="O695"/>
  <c r="O694"/>
  <c r="O693"/>
  <c r="O692"/>
  <c r="O691"/>
  <c r="O690"/>
  <c r="O689"/>
  <c r="O688"/>
  <c r="O687"/>
  <c r="O686"/>
  <c r="O685"/>
  <c r="O684"/>
  <c r="O683"/>
  <c r="O682"/>
  <c r="O681"/>
  <c r="O680"/>
  <c r="O679"/>
  <c r="O678"/>
  <c r="O677"/>
  <c r="O676"/>
  <c r="O675"/>
  <c r="O674"/>
  <c r="O673"/>
  <c r="O672"/>
  <c r="O671"/>
  <c r="O669"/>
  <c r="O668"/>
  <c r="O667"/>
  <c r="O666"/>
  <c r="O665"/>
  <c r="O664"/>
  <c r="O663"/>
  <c r="O662"/>
  <c r="O661"/>
  <c r="O660"/>
  <c r="O659"/>
  <c r="O658"/>
  <c r="O657"/>
  <c r="O656"/>
  <c r="O655"/>
  <c r="O654"/>
  <c r="O653"/>
  <c r="O652"/>
  <c r="O651"/>
  <c r="O650"/>
  <c r="O649"/>
  <c r="O648"/>
  <c r="O647"/>
  <c r="O646"/>
  <c r="O645"/>
  <c r="O644"/>
  <c r="O643"/>
  <c r="O642"/>
  <c r="O641"/>
  <c r="O640"/>
  <c r="O639"/>
  <c r="O638"/>
  <c r="O637"/>
  <c r="O636"/>
  <c r="O635"/>
  <c r="O634"/>
  <c r="O633"/>
  <c r="O632"/>
  <c r="O631"/>
  <c r="O630"/>
  <c r="O629"/>
  <c r="O628"/>
  <c r="O627"/>
  <c r="O626"/>
  <c r="O625"/>
  <c r="O624"/>
  <c r="O623"/>
  <c r="O622"/>
  <c r="O621"/>
  <c r="O620"/>
  <c r="O619"/>
  <c r="O618"/>
  <c r="O617"/>
  <c r="O615"/>
  <c r="O614"/>
  <c r="O613"/>
  <c r="O612"/>
  <c r="O611"/>
  <c r="O610"/>
  <c r="O609"/>
  <c r="O608"/>
  <c r="O607"/>
  <c r="O606"/>
  <c r="O605"/>
  <c r="O604"/>
  <c r="O603"/>
  <c r="O602"/>
  <c r="O601"/>
  <c r="O600"/>
  <c r="O599"/>
  <c r="O598"/>
  <c r="O597"/>
  <c r="O596"/>
  <c r="O595"/>
  <c r="O594"/>
  <c r="O593"/>
  <c r="O592"/>
  <c r="O591"/>
  <c r="O590"/>
  <c r="O588"/>
  <c r="O587"/>
  <c r="O586"/>
  <c r="O585"/>
  <c r="O584"/>
  <c r="O583"/>
  <c r="O582"/>
  <c r="O581"/>
  <c r="O580"/>
  <c r="O579"/>
  <c r="O578"/>
  <c r="O577"/>
  <c r="O576"/>
  <c r="O575"/>
  <c r="O574"/>
  <c r="O573"/>
  <c r="O572"/>
  <c r="O571"/>
  <c r="O570"/>
  <c r="O569"/>
  <c r="O568"/>
  <c r="O567"/>
  <c r="O566"/>
  <c r="O565"/>
  <c r="O564"/>
  <c r="O563"/>
  <c r="O562"/>
  <c r="O561"/>
  <c r="O560"/>
  <c r="O559"/>
  <c r="O558"/>
  <c r="O557"/>
  <c r="O555"/>
  <c r="O554"/>
  <c r="O553"/>
  <c r="O552"/>
  <c r="O548"/>
  <c r="O547"/>
  <c r="O546"/>
  <c r="O545"/>
  <c r="O544"/>
  <c r="O543"/>
  <c r="O542"/>
  <c r="O541"/>
  <c r="O540"/>
  <c r="O539"/>
  <c r="O538"/>
  <c r="O537"/>
  <c r="O536"/>
  <c r="O535"/>
  <c r="O534"/>
  <c r="O533"/>
  <c r="O529"/>
  <c r="O528"/>
  <c r="O527"/>
  <c r="O526"/>
  <c r="O525"/>
  <c r="O524"/>
  <c r="O523"/>
  <c r="O521"/>
  <c r="O520"/>
  <c r="O519"/>
  <c r="O518"/>
  <c r="O517"/>
  <c r="O515"/>
  <c r="O514"/>
  <c r="O513"/>
  <c r="O512"/>
  <c r="O511"/>
  <c r="O510"/>
  <c r="O509"/>
  <c r="O507"/>
  <c r="O506"/>
  <c r="O505"/>
  <c r="O504"/>
  <c r="O503"/>
  <c r="O502"/>
  <c r="O500"/>
  <c r="O499"/>
  <c r="O498"/>
  <c r="O497"/>
  <c r="O496"/>
  <c r="O495"/>
  <c r="O494"/>
  <c r="O492"/>
  <c r="O491"/>
  <c r="O490"/>
  <c r="O489"/>
  <c r="O488"/>
  <c r="O486"/>
  <c r="O485"/>
  <c r="O484"/>
  <c r="O483"/>
  <c r="O482"/>
  <c r="O481"/>
  <c r="O480"/>
  <c r="O479"/>
  <c r="O478"/>
  <c r="O476"/>
  <c r="O475"/>
  <c r="O474"/>
  <c r="O472"/>
  <c r="O471"/>
  <c r="O470"/>
  <c r="O469"/>
  <c r="O468"/>
  <c r="O467"/>
  <c r="O465"/>
  <c r="O464"/>
  <c r="O463"/>
  <c r="O462"/>
  <c r="O460"/>
  <c r="O459"/>
  <c r="O458"/>
  <c r="O457"/>
  <c r="O456"/>
  <c r="O455"/>
  <c r="O454"/>
  <c r="O453"/>
  <c r="O452"/>
  <c r="O451"/>
  <c r="O450"/>
  <c r="O449"/>
  <c r="O448"/>
  <c r="O447"/>
  <c r="O446"/>
  <c r="O445"/>
  <c r="O444"/>
  <c r="O443"/>
  <c r="O442"/>
  <c r="O441"/>
  <c r="O440"/>
  <c r="O439"/>
  <c r="O438"/>
  <c r="O437"/>
  <c r="O436"/>
  <c r="O435"/>
  <c r="O434"/>
  <c r="O433"/>
  <c r="O432"/>
  <c r="O430"/>
  <c r="O429"/>
  <c r="O428"/>
  <c r="O427"/>
  <c r="O426"/>
  <c r="O425"/>
  <c r="O424"/>
  <c r="O423"/>
  <c r="O421"/>
  <c r="O420"/>
  <c r="O419"/>
  <c r="O415"/>
  <c r="O414"/>
  <c r="O413"/>
  <c r="O412"/>
  <c r="O411"/>
  <c r="O410"/>
  <c r="O409"/>
  <c r="O408"/>
  <c r="O407"/>
  <c r="O406"/>
  <c r="O405"/>
  <c r="O404"/>
  <c r="O403"/>
  <c r="O402"/>
  <c r="O401"/>
  <c r="O400"/>
  <c r="O399"/>
  <c r="O398"/>
  <c r="O396"/>
  <c r="O395"/>
  <c r="O394"/>
  <c r="O393"/>
  <c r="O392"/>
  <c r="O391"/>
  <c r="O390"/>
  <c r="O389"/>
  <c r="O388"/>
  <c r="O387"/>
  <c r="O386"/>
  <c r="O385"/>
  <c r="O384"/>
  <c r="O383"/>
  <c r="O382"/>
  <c r="O381"/>
  <c r="O380"/>
  <c r="O379"/>
  <c r="O378"/>
  <c r="O377"/>
  <c r="O376"/>
  <c r="O375"/>
  <c r="O374"/>
  <c r="O372"/>
  <c r="O371"/>
  <c r="O370"/>
  <c r="O369"/>
  <c r="O368"/>
  <c r="O367"/>
  <c r="O366"/>
  <c r="O364"/>
  <c r="O363"/>
  <c r="O362"/>
  <c r="O361"/>
  <c r="O360"/>
  <c r="O359"/>
  <c r="O358"/>
  <c r="O357"/>
  <c r="O356"/>
  <c r="O355"/>
  <c r="O354"/>
  <c r="O353"/>
  <c r="O352"/>
  <c r="O351"/>
  <c r="O350"/>
  <c r="O349"/>
  <c r="O348"/>
  <c r="O347"/>
  <c r="O346"/>
  <c r="O345"/>
  <c r="O344"/>
  <c r="O343"/>
  <c r="O342"/>
  <c r="O341"/>
  <c r="O340"/>
  <c r="O339"/>
  <c r="O338"/>
  <c r="O337"/>
  <c r="O336"/>
  <c r="O335"/>
  <c r="O333"/>
  <c r="O332"/>
  <c r="O331"/>
  <c r="O330"/>
  <c r="O329"/>
  <c r="O328"/>
  <c r="O327"/>
  <c r="O326"/>
  <c r="O325"/>
  <c r="O324"/>
  <c r="O322"/>
  <c r="O321"/>
  <c r="O320"/>
  <c r="O319"/>
  <c r="O318"/>
  <c r="O317"/>
  <c r="O316"/>
  <c r="O315"/>
  <c r="O314"/>
  <c r="O313"/>
  <c r="O312"/>
  <c r="O311"/>
  <c r="O310"/>
  <c r="O309"/>
  <c r="O308"/>
  <c r="O307"/>
  <c r="O306"/>
  <c r="O305"/>
  <c r="O304"/>
  <c r="O303"/>
  <c r="O302"/>
  <c r="O301"/>
  <c r="O300"/>
  <c r="O299"/>
  <c r="O298"/>
  <c r="O297"/>
  <c r="O296"/>
  <c r="O295"/>
  <c r="O294"/>
  <c r="O293"/>
  <c r="O292"/>
  <c r="O291"/>
  <c r="O290"/>
  <c r="O289"/>
  <c r="O288"/>
  <c r="O287"/>
  <c r="O286"/>
  <c r="O285"/>
  <c r="O284"/>
  <c r="O283"/>
  <c r="O282"/>
  <c r="O281"/>
  <c r="O280"/>
  <c r="O279"/>
  <c r="O278"/>
  <c r="O277"/>
  <c r="O276"/>
  <c r="O275"/>
  <c r="O274"/>
  <c r="O273"/>
  <c r="O272"/>
  <c r="O270"/>
  <c r="O269"/>
  <c r="O268"/>
  <c r="O267"/>
  <c r="O266"/>
  <c r="O265"/>
  <c r="O264"/>
  <c r="O263"/>
  <c r="O261"/>
  <c r="O260"/>
  <c r="O259"/>
  <c r="O258"/>
  <c r="O257"/>
  <c r="O256"/>
  <c r="O255"/>
  <c r="O254"/>
  <c r="O253"/>
  <c r="O252"/>
  <c r="O251"/>
  <c r="O250"/>
  <c r="O249"/>
  <c r="O248"/>
  <c r="O247"/>
  <c r="O246"/>
  <c r="O245"/>
  <c r="O244"/>
  <c r="O243"/>
  <c r="O242"/>
  <c r="O241"/>
  <c r="O240"/>
  <c r="O239"/>
  <c r="O234"/>
  <c r="O233"/>
  <c r="O232"/>
  <c r="O231"/>
  <c r="O230"/>
  <c r="O229"/>
  <c r="O228"/>
  <c r="O227"/>
  <c r="O226"/>
  <c r="O225"/>
  <c r="O224"/>
  <c r="O223"/>
  <c r="O222"/>
  <c r="O221"/>
  <c r="O220"/>
  <c r="O219"/>
  <c r="O218"/>
  <c r="O217"/>
  <c r="O216"/>
  <c r="O215"/>
  <c r="O214"/>
  <c r="O213"/>
  <c r="O212"/>
  <c r="O211"/>
  <c r="O210"/>
  <c r="O209"/>
  <c r="O208"/>
  <c r="O204"/>
  <c r="O203"/>
  <c r="O202"/>
  <c r="O201"/>
  <c r="O200"/>
  <c r="O199"/>
  <c r="O198"/>
  <c r="O197"/>
  <c r="O196"/>
  <c r="O195"/>
  <c r="O194"/>
  <c r="O190"/>
  <c r="O189"/>
  <c r="O188"/>
  <c r="O187"/>
  <c r="O186"/>
  <c r="O184"/>
  <c r="O183"/>
  <c r="O182"/>
  <c r="O181"/>
  <c r="O179"/>
  <c r="O178"/>
  <c r="O177"/>
  <c r="O176"/>
  <c r="O175"/>
  <c r="O173"/>
  <c r="O172"/>
  <c r="O171"/>
  <c r="O170"/>
  <c r="O169"/>
  <c r="O167"/>
  <c r="O166"/>
  <c r="O165"/>
  <c r="O164"/>
  <c r="O163"/>
  <c r="O161"/>
  <c r="O160"/>
  <c r="O159"/>
  <c r="O158"/>
  <c r="O156"/>
  <c r="O155"/>
  <c r="O154"/>
  <c r="O153"/>
  <c r="O152"/>
  <c r="O151"/>
  <c r="O149"/>
  <c r="O148"/>
  <c r="O146"/>
  <c r="O145"/>
  <c r="O144"/>
  <c r="O142"/>
  <c r="O141"/>
  <c r="O140"/>
  <c r="O139"/>
  <c r="O138"/>
  <c r="O136"/>
  <c r="O135"/>
  <c r="O134"/>
  <c r="O133"/>
  <c r="O132"/>
  <c r="O131"/>
  <c r="O129"/>
  <c r="O128"/>
  <c r="O124"/>
  <c r="O123"/>
  <c r="O122"/>
  <c r="O121"/>
  <c r="O120"/>
  <c r="O119"/>
  <c r="O118"/>
  <c r="O117"/>
  <c r="O116"/>
  <c r="O115"/>
  <c r="O114"/>
  <c r="O113"/>
  <c r="O112"/>
  <c r="O111"/>
  <c r="O110"/>
  <c r="O109"/>
  <c r="O108"/>
  <c r="O107"/>
  <c r="O106"/>
  <c r="O105"/>
  <c r="O104"/>
  <c r="O103"/>
  <c r="O102"/>
  <c r="O101"/>
  <c r="O100"/>
  <c r="O99"/>
  <c r="O98"/>
  <c r="O97"/>
  <c r="O96"/>
  <c r="O95"/>
  <c r="O94"/>
  <c r="O93"/>
  <c r="O92"/>
  <c r="O91"/>
  <c r="O90"/>
  <c r="O89"/>
  <c r="O88"/>
  <c r="O87"/>
  <c r="O86"/>
  <c r="O85"/>
  <c r="O84"/>
  <c r="O83"/>
  <c r="O82"/>
  <c r="O81"/>
  <c r="O80"/>
  <c r="O79"/>
  <c r="O78"/>
  <c r="O77"/>
  <c r="O76"/>
  <c r="O75"/>
  <c r="O74"/>
  <c r="O73"/>
  <c r="O72"/>
  <c r="O71"/>
  <c r="O70"/>
  <c r="O69"/>
  <c r="O68"/>
  <c r="O67"/>
  <c r="O66"/>
  <c r="O65"/>
  <c r="O64"/>
  <c r="O63"/>
  <c r="O62"/>
  <c r="O61"/>
  <c r="O60"/>
  <c r="O59"/>
  <c r="O58"/>
  <c r="O57"/>
  <c r="O56"/>
  <c r="O55"/>
  <c r="O54"/>
  <c r="O53"/>
  <c r="O52"/>
  <c r="O51"/>
  <c r="O50"/>
  <c r="O49"/>
  <c r="O47"/>
  <c r="O46"/>
  <c r="O45"/>
  <c r="O44"/>
  <c r="O43"/>
  <c r="O42"/>
  <c r="O41"/>
  <c r="O40"/>
  <c r="O39"/>
  <c r="O38"/>
  <c r="O37"/>
  <c r="O36"/>
  <c r="O35"/>
  <c r="O34"/>
  <c r="O33"/>
  <c r="O32"/>
  <c r="O31"/>
  <c r="O30"/>
  <c r="O29"/>
  <c r="O28"/>
  <c r="O27"/>
  <c r="O26"/>
  <c r="O25"/>
  <c r="O24"/>
  <c r="O23"/>
  <c r="O22"/>
  <c r="O21"/>
  <c r="O20"/>
  <c r="O19"/>
  <c r="H1018"/>
  <c r="H1017"/>
  <c r="H1016"/>
  <c r="H1015"/>
  <c r="H1014"/>
  <c r="H1013"/>
  <c r="H1012"/>
  <c r="H1011"/>
  <c r="H1010"/>
  <c r="H1009"/>
  <c r="H1008"/>
  <c r="H1007"/>
  <c r="H1006"/>
  <c r="H1005"/>
  <c r="H1004"/>
  <c r="H1003"/>
  <c r="H1002"/>
  <c r="H1001"/>
  <c r="H1000"/>
  <c r="H999"/>
  <c r="H998"/>
  <c r="H997"/>
  <c r="H996"/>
  <c r="H995"/>
  <c r="H994"/>
  <c r="H993"/>
  <c r="H992"/>
  <c r="H991"/>
  <c r="H990"/>
  <c r="H989"/>
  <c r="H988"/>
  <c r="H987"/>
  <c r="H986"/>
  <c r="H985"/>
  <c r="H984"/>
  <c r="H983"/>
  <c r="H982"/>
  <c r="H981"/>
  <c r="H978"/>
  <c r="H977"/>
  <c r="H976"/>
  <c r="H975"/>
  <c r="H974"/>
  <c r="H973"/>
  <c r="H972"/>
  <c r="H971"/>
  <c r="H970"/>
  <c r="H969"/>
  <c r="H968"/>
  <c r="H967"/>
  <c r="H966"/>
  <c r="H965"/>
  <c r="H964"/>
  <c r="H963"/>
  <c r="H962"/>
  <c r="H961"/>
  <c r="H960"/>
  <c r="H959"/>
  <c r="H958"/>
  <c r="H957"/>
  <c r="H956"/>
  <c r="H955"/>
  <c r="H954"/>
  <c r="H953"/>
  <c r="H952"/>
  <c r="H951"/>
  <c r="H950"/>
  <c r="H949"/>
  <c r="H948"/>
  <c r="H947"/>
  <c r="H946"/>
  <c r="H945"/>
  <c r="H944"/>
  <c r="H943"/>
  <c r="H942"/>
  <c r="H941"/>
  <c r="H940"/>
  <c r="H939"/>
  <c r="H938"/>
  <c r="H937"/>
  <c r="H936"/>
  <c r="H935"/>
  <c r="H934"/>
  <c r="H933"/>
  <c r="H930"/>
  <c r="H929"/>
  <c r="H928"/>
  <c r="H927"/>
  <c r="H926"/>
  <c r="H925"/>
  <c r="H924"/>
  <c r="H923"/>
  <c r="H922"/>
  <c r="H921"/>
  <c r="H920"/>
  <c r="H919"/>
  <c r="H917"/>
  <c r="H916"/>
  <c r="H915"/>
  <c r="H914"/>
  <c r="H913"/>
  <c r="H912"/>
  <c r="H911"/>
  <c r="H910"/>
  <c r="H909"/>
  <c r="H908"/>
  <c r="H907"/>
  <c r="H906"/>
  <c r="H905"/>
  <c r="H903"/>
  <c r="H902"/>
  <c r="H901"/>
  <c r="H814"/>
  <c r="H813"/>
  <c r="H812"/>
  <c r="H811"/>
  <c r="H810"/>
  <c r="H808"/>
  <c r="H552"/>
  <c r="H815"/>
  <c r="H419"/>
  <c r="H1653" i="7" l="1"/>
  <c r="H1652"/>
  <c r="H1651"/>
  <c r="H1650"/>
  <c r="H1649"/>
  <c r="H1648"/>
  <c r="H1647"/>
  <c r="H1646"/>
  <c r="H1645"/>
  <c r="H1644"/>
  <c r="H1643"/>
  <c r="H1642"/>
  <c r="H1641"/>
  <c r="H1640"/>
  <c r="H1639"/>
  <c r="H1638"/>
  <c r="H1637"/>
  <c r="H1636"/>
  <c r="H1635"/>
  <c r="H1634"/>
  <c r="H1633"/>
  <c r="H1632"/>
  <c r="H1631"/>
  <c r="H1630"/>
  <c r="H1629"/>
  <c r="H1628"/>
  <c r="H1627"/>
  <c r="H1626"/>
  <c r="H1625"/>
  <c r="H1624"/>
  <c r="H1620"/>
  <c r="H1619"/>
  <c r="H1618"/>
  <c r="H1617"/>
  <c r="H1616"/>
  <c r="H1615"/>
  <c r="H1614"/>
  <c r="H1613"/>
  <c r="H1612"/>
  <c r="H1611"/>
  <c r="H1610"/>
  <c r="H1609"/>
  <c r="H1608"/>
  <c r="H1607"/>
  <c r="H1606"/>
  <c r="H1605"/>
  <c r="H1604"/>
  <c r="H1603"/>
  <c r="H1602"/>
  <c r="H1601"/>
  <c r="H1600"/>
  <c r="H1599"/>
  <c r="H1598"/>
  <c r="H1597"/>
  <c r="H1596"/>
  <c r="H1595"/>
  <c r="H1594"/>
  <c r="H1593"/>
  <c r="H1592"/>
  <c r="H1591"/>
  <c r="H1590"/>
  <c r="H1589"/>
  <c r="H1588"/>
  <c r="H1587"/>
  <c r="H1586"/>
  <c r="H1585"/>
  <c r="H1584"/>
  <c r="H1583"/>
  <c r="H1582"/>
  <c r="H1581"/>
  <c r="H1580"/>
  <c r="H1579"/>
  <c r="H1578"/>
  <c r="H1577"/>
  <c r="H1576"/>
  <c r="H1575"/>
  <c r="H1574"/>
  <c r="H1573"/>
  <c r="H1572"/>
  <c r="H1571"/>
  <c r="H1570"/>
  <c r="H1569"/>
  <c r="H1568"/>
  <c r="H1567"/>
  <c r="H1566"/>
  <c r="H1565"/>
  <c r="H1564"/>
  <c r="H1563"/>
  <c r="H1562"/>
  <c r="H1561"/>
  <c r="H1560"/>
  <c r="H1559"/>
  <c r="H1558"/>
  <c r="H1557"/>
  <c r="H1556"/>
  <c r="H1555"/>
  <c r="H1554"/>
  <c r="H1553"/>
  <c r="H1552"/>
  <c r="H1551"/>
  <c r="H1550"/>
  <c r="H1549"/>
  <c r="H1548"/>
  <c r="H1547"/>
  <c r="H1546"/>
  <c r="H1545"/>
  <c r="H1544"/>
  <c r="H1543"/>
  <c r="H1542"/>
  <c r="H1541"/>
  <c r="H1540"/>
  <c r="H1539"/>
  <c r="H1538"/>
  <c r="H1537"/>
  <c r="H1536"/>
  <c r="H1535"/>
  <c r="H1534"/>
  <c r="H1533"/>
  <c r="H1532"/>
  <c r="H1531"/>
  <c r="H1530"/>
  <c r="H1529"/>
  <c r="H1528"/>
  <c r="H1527"/>
  <c r="H1526"/>
  <c r="H1525"/>
  <c r="H1524"/>
  <c r="H1523"/>
  <c r="H1522"/>
  <c r="H1521"/>
  <c r="H1520"/>
  <c r="H1519"/>
  <c r="H1518"/>
  <c r="H1517"/>
  <c r="H1516"/>
  <c r="H1515"/>
  <c r="H1514"/>
  <c r="H1513"/>
  <c r="H1512"/>
  <c r="H1511"/>
  <c r="H1510"/>
  <c r="H1509"/>
  <c r="H1508"/>
  <c r="H1507"/>
  <c r="H1506"/>
  <c r="H1505"/>
  <c r="H1504"/>
  <c r="H1503"/>
  <c r="H1502"/>
  <c r="H1501"/>
  <c r="H1500"/>
  <c r="H1499"/>
  <c r="H1498"/>
  <c r="H1497"/>
  <c r="H1496"/>
  <c r="H1495"/>
  <c r="H1494"/>
  <c r="H1493"/>
  <c r="H1492"/>
  <c r="H1491"/>
  <c r="H1490"/>
  <c r="H1489"/>
  <c r="H1488"/>
  <c r="H1487"/>
  <c r="H1486"/>
  <c r="H1485"/>
  <c r="H1484"/>
  <c r="H1483"/>
  <c r="H1482"/>
  <c r="H1481"/>
  <c r="H1480"/>
  <c r="H1479"/>
  <c r="H1478"/>
  <c r="H1477"/>
  <c r="H1476"/>
  <c r="H1475"/>
  <c r="H1474"/>
  <c r="H1473"/>
  <c r="H1472"/>
  <c r="H1471"/>
  <c r="H1470"/>
  <c r="H1469"/>
  <c r="H1468"/>
  <c r="H1467"/>
  <c r="H1466"/>
  <c r="H1465"/>
  <c r="H1464"/>
  <c r="H1463"/>
  <c r="H1462"/>
  <c r="H1461"/>
  <c r="H1460"/>
  <c r="H1459"/>
  <c r="H1458"/>
  <c r="H1457"/>
  <c r="H1456"/>
  <c r="H1455"/>
  <c r="H1454"/>
  <c r="H1453"/>
  <c r="H1452"/>
  <c r="H1451"/>
  <c r="H1450"/>
  <c r="H1449"/>
  <c r="H1448"/>
  <c r="H1447"/>
  <c r="H1446"/>
  <c r="H1445"/>
  <c r="H1444"/>
  <c r="H1443"/>
  <c r="H1442"/>
  <c r="H1441"/>
  <c r="H1440"/>
  <c r="H1439"/>
  <c r="H1438"/>
  <c r="H1437"/>
  <c r="H1436"/>
  <c r="H1435"/>
  <c r="H1434"/>
  <c r="H1433"/>
  <c r="H1432"/>
  <c r="H1431"/>
  <c r="H1430"/>
  <c r="H1429"/>
  <c r="H1428"/>
  <c r="H1427"/>
  <c r="H1426"/>
  <c r="H1425"/>
  <c r="H1424"/>
  <c r="H1423"/>
  <c r="H1422"/>
  <c r="H1421"/>
  <c r="H1420"/>
  <c r="H1419"/>
  <c r="H1418"/>
  <c r="H1417"/>
  <c r="H1416"/>
  <c r="H1415"/>
  <c r="H1414"/>
  <c r="H1413"/>
  <c r="H1412"/>
  <c r="H1411"/>
  <c r="H1410"/>
  <c r="H1409"/>
  <c r="H1408"/>
  <c r="H1407"/>
  <c r="H1406"/>
  <c r="H1405"/>
  <c r="H1404"/>
  <c r="H1403"/>
  <c r="H1402"/>
  <c r="H1401"/>
  <c r="H1400"/>
  <c r="H1399"/>
  <c r="H1398"/>
  <c r="H1397"/>
  <c r="H1396"/>
  <c r="H1395"/>
  <c r="H1394"/>
  <c r="H1393"/>
  <c r="H1392"/>
  <c r="H1391"/>
  <c r="H1390"/>
  <c r="H1389"/>
  <c r="H1388"/>
  <c r="H1387"/>
  <c r="H1386"/>
  <c r="H1385"/>
  <c r="H1384"/>
  <c r="H1383"/>
  <c r="H1382"/>
  <c r="H1381"/>
  <c r="H1380"/>
  <c r="H1379"/>
  <c r="H1378"/>
  <c r="H1377"/>
  <c r="H1376"/>
  <c r="H1375"/>
  <c r="H1374"/>
  <c r="H1373"/>
  <c r="H1372"/>
  <c r="H1371"/>
  <c r="H1370"/>
  <c r="H1369"/>
  <c r="H1368"/>
  <c r="H1367"/>
  <c r="H1366"/>
  <c r="H1365"/>
  <c r="H1364"/>
  <c r="H1363"/>
  <c r="H1362"/>
  <c r="H1361"/>
  <c r="H1360"/>
  <c r="H1359"/>
  <c r="H1358"/>
  <c r="H1357"/>
  <c r="H1356"/>
  <c r="H1355"/>
  <c r="H1354"/>
  <c r="H1353"/>
  <c r="H1352"/>
  <c r="H1351"/>
  <c r="H1350"/>
  <c r="H1349"/>
  <c r="H1348"/>
  <c r="H1347"/>
  <c r="H1346"/>
  <c r="H1345"/>
  <c r="H1344"/>
  <c r="H1343"/>
  <c r="H1342"/>
  <c r="H1341"/>
  <c r="H1340"/>
  <c r="H1339"/>
  <c r="H1338"/>
  <c r="H1337"/>
  <c r="H1336"/>
  <c r="H1335"/>
  <c r="H1334"/>
  <c r="H1333"/>
  <c r="H1332"/>
  <c r="H1331"/>
  <c r="H1330"/>
  <c r="H1329"/>
  <c r="H1328"/>
  <c r="H1327"/>
  <c r="H1326"/>
  <c r="H1325"/>
  <c r="H1324"/>
  <c r="H1323"/>
  <c r="H1322"/>
  <c r="H1321"/>
  <c r="H1320"/>
  <c r="H1319"/>
  <c r="H1318"/>
  <c r="H1317"/>
  <c r="H1316"/>
  <c r="H1315"/>
  <c r="H1314"/>
  <c r="H1313"/>
  <c r="H1312"/>
  <c r="H1311"/>
  <c r="H1308"/>
  <c r="H1307"/>
  <c r="H1306"/>
  <c r="H1305"/>
  <c r="H1304"/>
  <c r="H1303"/>
  <c r="H1302"/>
  <c r="H1301"/>
  <c r="H1300"/>
  <c r="H1299"/>
  <c r="H1298"/>
  <c r="H1297"/>
  <c r="H1296"/>
  <c r="H1295"/>
  <c r="H1294"/>
  <c r="H1293"/>
  <c r="H1292"/>
  <c r="H1291"/>
  <c r="H1290"/>
  <c r="H1289"/>
  <c r="H1288"/>
  <c r="H1287"/>
  <c r="H1286"/>
  <c r="H1285"/>
  <c r="H1284"/>
  <c r="H1283"/>
  <c r="H1282"/>
  <c r="H1281"/>
  <c r="H1280"/>
  <c r="H1279"/>
  <c r="H1278"/>
  <c r="H1277"/>
  <c r="H1276"/>
  <c r="H1275"/>
  <c r="H1274"/>
  <c r="H1273"/>
  <c r="H1270"/>
  <c r="H1269"/>
  <c r="H1268"/>
  <c r="H1267"/>
  <c r="H1266"/>
  <c r="H1265"/>
  <c r="H1264"/>
  <c r="H1263"/>
  <c r="H1262"/>
  <c r="H1261"/>
  <c r="H1260"/>
  <c r="H1259"/>
  <c r="H1258"/>
  <c r="H1257"/>
  <c r="H1256"/>
  <c r="H1255"/>
  <c r="H1254"/>
  <c r="H1253"/>
  <c r="H1252"/>
  <c r="H1251"/>
  <c r="H1250"/>
  <c r="H1249"/>
  <c r="H1248"/>
  <c r="H1247"/>
  <c r="H1246"/>
  <c r="H1245"/>
  <c r="H1244"/>
  <c r="H1243"/>
  <c r="H1242"/>
  <c r="H1239"/>
  <c r="H1238"/>
  <c r="H1237"/>
  <c r="H1236"/>
  <c r="H1235"/>
  <c r="H1234"/>
  <c r="H1233"/>
  <c r="H1232"/>
  <c r="H1231"/>
  <c r="H1230"/>
  <c r="H1229"/>
  <c r="H1228"/>
  <c r="H1227"/>
  <c r="H1226"/>
  <c r="H1225"/>
  <c r="H1224"/>
  <c r="H1223"/>
  <c r="H1222"/>
  <c r="H1221"/>
  <c r="H1220"/>
  <c r="H1219"/>
  <c r="H1218"/>
  <c r="H1215"/>
  <c r="H1214"/>
  <c r="H1213"/>
  <c r="H1212"/>
  <c r="H1211"/>
  <c r="H1210"/>
  <c r="H1209"/>
  <c r="H1208"/>
  <c r="H1207"/>
  <c r="H1206"/>
  <c r="H1205"/>
  <c r="H1204"/>
  <c r="H1203"/>
  <c r="H1202"/>
  <c r="H1201"/>
  <c r="H1200"/>
  <c r="H1199"/>
  <c r="H1198"/>
  <c r="H1197"/>
  <c r="H1196"/>
  <c r="H1195"/>
  <c r="H1194"/>
  <c r="H1193"/>
  <c r="H1192"/>
  <c r="H1191"/>
  <c r="H1190"/>
  <c r="H1189"/>
  <c r="H1188"/>
  <c r="H1187"/>
  <c r="H1186"/>
  <c r="H1185"/>
  <c r="H1184"/>
  <c r="H1183"/>
  <c r="H1182"/>
  <c r="H1181"/>
  <c r="H1180"/>
  <c r="H1179"/>
  <c r="H1178"/>
  <c r="H1177"/>
  <c r="H1176"/>
  <c r="H1175"/>
  <c r="H1174"/>
  <c r="H1173"/>
  <c r="H1172"/>
  <c r="H1171"/>
  <c r="H1170"/>
  <c r="H1169"/>
  <c r="H1168"/>
  <c r="H1167"/>
  <c r="H1166"/>
  <c r="H1165"/>
  <c r="H1164"/>
  <c r="H1163"/>
  <c r="H1162"/>
  <c r="H1161"/>
  <c r="H1160"/>
  <c r="H1159"/>
  <c r="H1158"/>
  <c r="H1157"/>
  <c r="H1156"/>
  <c r="H1155"/>
  <c r="H1154"/>
  <c r="H1153"/>
  <c r="H1152"/>
  <c r="H1151"/>
  <c r="H1150"/>
  <c r="H1149"/>
  <c r="H1148"/>
  <c r="H1147"/>
  <c r="H1146"/>
  <c r="H1145"/>
  <c r="H1144"/>
  <c r="H1143"/>
  <c r="H1142"/>
  <c r="H1141"/>
  <c r="H1140"/>
  <c r="H1139"/>
  <c r="H1138"/>
  <c r="H1137"/>
  <c r="H1136"/>
  <c r="H1135"/>
  <c r="H1134"/>
  <c r="H1133"/>
  <c r="H1132"/>
  <c r="H1131"/>
  <c r="H1130"/>
  <c r="H1129"/>
  <c r="H1128"/>
  <c r="H1127"/>
  <c r="H1126"/>
  <c r="H1125"/>
  <c r="H1124"/>
  <c r="H1123"/>
  <c r="H1122"/>
  <c r="H1121"/>
  <c r="H1120"/>
  <c r="H1119"/>
  <c r="H1118"/>
  <c r="H1088"/>
  <c r="H1087"/>
  <c r="H1115"/>
  <c r="H1082"/>
  <c r="H1110"/>
  <c r="H1111"/>
  <c r="H1107"/>
  <c r="H1106"/>
  <c r="H1109"/>
  <c r="H1108"/>
  <c r="H1105"/>
  <c r="H1104"/>
  <c r="H1103"/>
  <c r="H1102"/>
  <c r="H1100"/>
  <c r="H1098"/>
  <c r="H1099"/>
  <c r="H1097"/>
  <c r="H1096"/>
  <c r="H1095"/>
  <c r="H1085"/>
  <c r="H1086"/>
  <c r="H1113"/>
  <c r="H1084"/>
  <c r="H1083"/>
  <c r="H1112"/>
  <c r="H1094"/>
  <c r="H1093"/>
  <c r="H1091"/>
  <c r="H1090"/>
  <c r="H1089"/>
  <c r="H1092"/>
  <c r="H1081"/>
  <c r="H1080"/>
  <c r="H1079"/>
  <c r="H1078"/>
  <c r="H1077"/>
  <c r="H1114"/>
  <c r="H1101"/>
  <c r="H1075"/>
  <c r="H1074"/>
  <c r="H1073"/>
  <c r="H1072"/>
  <c r="H1071"/>
  <c r="H1070"/>
  <c r="H1069"/>
  <c r="H1068"/>
  <c r="H1067"/>
  <c r="H1066"/>
  <c r="H1065"/>
  <c r="H1064"/>
  <c r="H1063"/>
  <c r="H1062"/>
  <c r="H1061"/>
  <c r="H1060"/>
  <c r="H1059"/>
  <c r="H1058"/>
  <c r="H1057"/>
  <c r="H1056"/>
  <c r="H1055"/>
  <c r="H1054"/>
  <c r="H1053"/>
  <c r="H1052"/>
  <c r="H1051"/>
  <c r="H1050"/>
  <c r="H1049"/>
  <c r="H1048"/>
  <c r="H1047"/>
  <c r="H1046"/>
  <c r="H1045"/>
  <c r="H1044"/>
  <c r="H1043"/>
  <c r="H1042"/>
  <c r="H1041"/>
  <c r="H1040"/>
  <c r="H1039"/>
  <c r="H1038"/>
  <c r="H1037"/>
  <c r="H1036"/>
  <c r="H1034"/>
  <c r="H1033"/>
  <c r="H1032"/>
  <c r="H1031"/>
  <c r="H1030"/>
  <c r="H1029"/>
  <c r="H1028"/>
  <c r="H1027"/>
  <c r="H1026"/>
  <c r="H1025"/>
  <c r="H1024"/>
  <c r="H1023"/>
  <c r="H1022"/>
  <c r="H1021"/>
  <c r="H1020"/>
  <c r="H1019"/>
  <c r="H1018"/>
  <c r="H1017"/>
  <c r="H1016"/>
  <c r="H1015"/>
  <c r="H1014"/>
  <c r="H1013"/>
  <c r="H1012"/>
  <c r="H1011"/>
  <c r="H1010"/>
  <c r="H1009"/>
  <c r="H1008"/>
  <c r="H1007"/>
  <c r="H1006"/>
  <c r="H1005"/>
  <c r="H1004"/>
  <c r="H1003"/>
  <c r="H1002"/>
  <c r="H1001"/>
  <c r="H1000"/>
  <c r="H999"/>
  <c r="H998"/>
  <c r="H997"/>
  <c r="H996"/>
  <c r="H995"/>
  <c r="H994"/>
  <c r="H993"/>
  <c r="H992"/>
  <c r="H991"/>
  <c r="H990"/>
  <c r="H989"/>
  <c r="H988"/>
  <c r="H987"/>
  <c r="H986"/>
  <c r="H985"/>
  <c r="H984"/>
  <c r="H983"/>
  <c r="H982"/>
  <c r="H981"/>
  <c r="H980"/>
  <c r="H979"/>
  <c r="H978"/>
  <c r="H977"/>
  <c r="H976"/>
  <c r="H975"/>
  <c r="H974"/>
  <c r="H973"/>
  <c r="H972"/>
  <c r="H971"/>
  <c r="H970"/>
  <c r="H969"/>
  <c r="H968"/>
  <c r="H967"/>
  <c r="H966"/>
  <c r="H965"/>
  <c r="H964"/>
  <c r="H963"/>
  <c r="H962"/>
  <c r="H961"/>
  <c r="H960"/>
  <c r="H959"/>
  <c r="H958"/>
  <c r="H957"/>
  <c r="H956"/>
  <c r="H955"/>
  <c r="H954"/>
  <c r="H953"/>
  <c r="H952"/>
  <c r="H951"/>
  <c r="H950"/>
  <c r="H949"/>
  <c r="H948"/>
  <c r="H947"/>
  <c r="H946"/>
  <c r="H945"/>
  <c r="H944"/>
  <c r="H943"/>
  <c r="H942"/>
  <c r="H941"/>
  <c r="H940"/>
  <c r="H939"/>
  <c r="H938"/>
  <c r="H937"/>
  <c r="H936"/>
  <c r="H935"/>
  <c r="H934"/>
  <c r="H933"/>
  <c r="H932"/>
  <c r="H931"/>
  <c r="H930"/>
  <c r="H929"/>
  <c r="H928"/>
  <c r="H927"/>
  <c r="H926"/>
  <c r="H925"/>
  <c r="H924"/>
  <c r="H923"/>
  <c r="H922"/>
  <c r="H921"/>
  <c r="H920"/>
  <c r="H919"/>
  <c r="H918"/>
  <c r="H917"/>
  <c r="H916"/>
  <c r="H915"/>
  <c r="H914"/>
  <c r="H913"/>
  <c r="H912"/>
  <c r="H911"/>
  <c r="H910"/>
  <c r="H909"/>
  <c r="H908"/>
  <c r="H907"/>
  <c r="H906"/>
  <c r="H905"/>
  <c r="H904"/>
  <c r="H903"/>
  <c r="H902"/>
  <c r="H900"/>
  <c r="H899"/>
  <c r="H898"/>
  <c r="H897"/>
  <c r="H896"/>
  <c r="H893"/>
  <c r="H892"/>
  <c r="H891"/>
  <c r="H890"/>
  <c r="H889"/>
  <c r="H888"/>
  <c r="H887"/>
  <c r="H886"/>
  <c r="H885"/>
  <c r="H884"/>
  <c r="H883"/>
  <c r="H882"/>
  <c r="H881"/>
  <c r="H880"/>
  <c r="H879"/>
  <c r="H878"/>
  <c r="H877"/>
  <c r="H876"/>
  <c r="H875"/>
  <c r="H874"/>
  <c r="H873"/>
  <c r="H872"/>
  <c r="H871"/>
  <c r="H870"/>
  <c r="H869"/>
  <c r="H868"/>
  <c r="H867"/>
  <c r="H866"/>
  <c r="H865"/>
  <c r="H864"/>
  <c r="H863"/>
  <c r="H862"/>
  <c r="H861"/>
  <c r="H860"/>
  <c r="H859"/>
  <c r="H858"/>
  <c r="H857"/>
  <c r="H856"/>
  <c r="H855"/>
  <c r="H854"/>
  <c r="H853"/>
  <c r="H852"/>
  <c r="H851"/>
  <c r="H850"/>
  <c r="H849"/>
  <c r="H848"/>
  <c r="H847"/>
  <c r="H846"/>
  <c r="H845"/>
  <c r="H844"/>
  <c r="H843"/>
  <c r="H842"/>
  <c r="H841"/>
  <c r="H840"/>
  <c r="H839"/>
  <c r="H838"/>
  <c r="H837"/>
  <c r="H836"/>
  <c r="H835"/>
  <c r="H834"/>
  <c r="H833"/>
  <c r="H832"/>
  <c r="H831"/>
  <c r="H830"/>
  <c r="H829"/>
  <c r="H828"/>
  <c r="H827"/>
  <c r="H826"/>
  <c r="H825"/>
  <c r="H824"/>
  <c r="H823"/>
  <c r="H822"/>
  <c r="H821"/>
  <c r="H820"/>
  <c r="H819"/>
  <c r="H818"/>
  <c r="H817"/>
  <c r="H816"/>
  <c r="H815"/>
  <c r="H814"/>
  <c r="H813"/>
  <c r="H812"/>
  <c r="H811"/>
  <c r="H810"/>
  <c r="H809"/>
  <c r="H808"/>
  <c r="H807"/>
  <c r="H806"/>
  <c r="H805"/>
  <c r="H804"/>
  <c r="H803"/>
  <c r="H802"/>
  <c r="H801"/>
  <c r="H800"/>
  <c r="H799"/>
  <c r="H798"/>
  <c r="H797"/>
  <c r="H796"/>
  <c r="H795"/>
  <c r="H794"/>
  <c r="H793"/>
  <c r="H792"/>
  <c r="H791"/>
  <c r="H790"/>
  <c r="H789"/>
  <c r="H788"/>
  <c r="H787"/>
  <c r="H786"/>
  <c r="H785"/>
  <c r="H784"/>
  <c r="H783"/>
  <c r="H782"/>
  <c r="H781"/>
  <c r="H780"/>
  <c r="H779"/>
  <c r="H778"/>
  <c r="H777"/>
  <c r="H776"/>
  <c r="H775"/>
  <c r="H774"/>
  <c r="H773"/>
  <c r="H772"/>
  <c r="H771"/>
  <c r="H770"/>
  <c r="H769"/>
  <c r="H768"/>
  <c r="H767"/>
  <c r="H766"/>
  <c r="H765"/>
  <c r="H764"/>
  <c r="H763"/>
  <c r="H762"/>
  <c r="H761"/>
  <c r="H760"/>
  <c r="H759"/>
  <c r="H758"/>
  <c r="H757"/>
  <c r="H756"/>
  <c r="H755"/>
  <c r="H754"/>
  <c r="H753"/>
  <c r="H752"/>
  <c r="H751"/>
  <c r="H750"/>
  <c r="H749"/>
  <c r="H748"/>
  <c r="H747"/>
  <c r="H746"/>
  <c r="H745"/>
  <c r="H744"/>
  <c r="H743"/>
  <c r="H742"/>
  <c r="H741"/>
  <c r="H740"/>
  <c r="H739"/>
  <c r="H738"/>
  <c r="H737"/>
  <c r="H736"/>
  <c r="H735"/>
  <c r="H734"/>
  <c r="H733"/>
  <c r="H732"/>
  <c r="H731"/>
  <c r="H730"/>
  <c r="H729"/>
  <c r="H728"/>
  <c r="H727"/>
  <c r="H726"/>
  <c r="H725"/>
  <c r="H724"/>
  <c r="H723"/>
  <c r="H722"/>
  <c r="H721"/>
  <c r="H720"/>
  <c r="H719"/>
  <c r="H718"/>
  <c r="H717"/>
  <c r="H716"/>
  <c r="H715"/>
  <c r="H714"/>
  <c r="H713"/>
  <c r="H712"/>
  <c r="H711"/>
  <c r="H710"/>
  <c r="H709"/>
  <c r="H708"/>
  <c r="H707"/>
  <c r="H706"/>
  <c r="H705"/>
  <c r="H704"/>
  <c r="H703"/>
  <c r="H702"/>
  <c r="H701"/>
  <c r="H700"/>
  <c r="H699"/>
  <c r="H698"/>
  <c r="H697"/>
  <c r="H696"/>
  <c r="H695"/>
  <c r="H694"/>
  <c r="H693"/>
  <c r="H692"/>
  <c r="H691"/>
  <c r="H690"/>
  <c r="H689"/>
  <c r="H688"/>
  <c r="H687"/>
  <c r="H686"/>
  <c r="H685"/>
  <c r="H684"/>
  <c r="H683"/>
  <c r="H682"/>
  <c r="H681"/>
  <c r="H680"/>
  <c r="H679"/>
  <c r="H678"/>
  <c r="H677"/>
  <c r="H676"/>
  <c r="H675"/>
  <c r="H674"/>
  <c r="H671"/>
  <c r="H670"/>
  <c r="H669"/>
  <c r="H668"/>
  <c r="H667"/>
  <c r="H666"/>
  <c r="H665"/>
  <c r="H664"/>
  <c r="H663"/>
  <c r="H662"/>
  <c r="H661"/>
  <c r="H660"/>
  <c r="H658"/>
  <c r="H657"/>
  <c r="H656"/>
  <c r="H655"/>
  <c r="H654"/>
  <c r="H653"/>
  <c r="H652"/>
  <c r="H651"/>
  <c r="H650"/>
  <c r="H649"/>
  <c r="H648"/>
  <c r="H647"/>
  <c r="H646"/>
  <c r="H645"/>
  <c r="H644"/>
  <c r="H643"/>
  <c r="H642"/>
  <c r="H641"/>
  <c r="H640"/>
  <c r="H639"/>
  <c r="H638"/>
  <c r="H637"/>
  <c r="H636"/>
  <c r="H635"/>
  <c r="H634"/>
  <c r="H633"/>
  <c r="H632"/>
  <c r="H631"/>
  <c r="H630"/>
  <c r="H629"/>
  <c r="H628"/>
  <c r="H627"/>
  <c r="H625"/>
  <c r="H624"/>
  <c r="H623"/>
  <c r="H622"/>
  <c r="H621"/>
  <c r="H620"/>
  <c r="H619"/>
  <c r="H618"/>
  <c r="H617"/>
  <c r="H614"/>
  <c r="H613"/>
  <c r="H612"/>
  <c r="H611"/>
  <c r="H610"/>
  <c r="H609"/>
  <c r="H608"/>
  <c r="H607"/>
  <c r="H606"/>
  <c r="H605"/>
  <c r="H604"/>
  <c r="H603"/>
  <c r="H602"/>
  <c r="H601"/>
  <c r="H600"/>
  <c r="H599"/>
  <c r="H598"/>
  <c r="H597"/>
  <c r="H596"/>
  <c r="H595"/>
  <c r="H594"/>
  <c r="H593"/>
  <c r="H592"/>
  <c r="H591"/>
  <c r="H590"/>
  <c r="H589"/>
  <c r="H588"/>
  <c r="H587"/>
  <c r="H586"/>
  <c r="H585"/>
  <c r="H584"/>
  <c r="H583"/>
  <c r="H582"/>
  <c r="H581"/>
  <c r="H580"/>
  <c r="H579"/>
  <c r="H578"/>
  <c r="H577"/>
  <c r="H576"/>
  <c r="H575"/>
  <c r="H574"/>
  <c r="H573"/>
  <c r="H572"/>
  <c r="H571"/>
  <c r="H570"/>
  <c r="H569"/>
  <c r="H568"/>
  <c r="H567"/>
  <c r="H566"/>
  <c r="H565"/>
  <c r="H564"/>
  <c r="H563"/>
  <c r="H562"/>
  <c r="H561"/>
  <c r="H560"/>
  <c r="H559"/>
  <c r="H558"/>
  <c r="H557"/>
  <c r="H556"/>
  <c r="H555"/>
  <c r="H554"/>
  <c r="H553"/>
  <c r="H552"/>
  <c r="H551"/>
  <c r="H550"/>
  <c r="H549"/>
  <c r="H548"/>
  <c r="H547"/>
  <c r="H546"/>
  <c r="H545"/>
  <c r="H544"/>
  <c r="H543"/>
  <c r="H542"/>
  <c r="H541"/>
  <c r="H540"/>
  <c r="H539"/>
  <c r="H538"/>
  <c r="H537"/>
  <c r="H536"/>
  <c r="H535"/>
  <c r="H534"/>
  <c r="H533"/>
  <c r="H532"/>
  <c r="H531"/>
  <c r="H530"/>
  <c r="H529"/>
  <c r="H528"/>
  <c r="H527"/>
  <c r="H526"/>
  <c r="H525"/>
  <c r="H524"/>
  <c r="H523"/>
  <c r="H522"/>
  <c r="H521"/>
  <c r="H520"/>
  <c r="H519"/>
  <c r="H518"/>
  <c r="H517"/>
  <c r="H516"/>
  <c r="H515"/>
  <c r="H514"/>
  <c r="H513"/>
  <c r="H512"/>
  <c r="H511"/>
  <c r="H510"/>
  <c r="H509"/>
  <c r="H508"/>
  <c r="H507"/>
  <c r="H506"/>
  <c r="H505"/>
  <c r="H504"/>
  <c r="H503"/>
  <c r="H502"/>
  <c r="H501"/>
  <c r="H500"/>
  <c r="H499"/>
  <c r="H498"/>
  <c r="H497"/>
  <c r="H496"/>
  <c r="H495"/>
  <c r="H494"/>
  <c r="H493"/>
  <c r="H492"/>
  <c r="H491"/>
  <c r="H490"/>
  <c r="H489"/>
  <c r="H488"/>
  <c r="H487"/>
  <c r="H486"/>
  <c r="H485"/>
  <c r="H482"/>
  <c r="H481"/>
  <c r="H480"/>
  <c r="H479"/>
  <c r="H478"/>
  <c r="H477"/>
  <c r="H476"/>
  <c r="H475"/>
  <c r="H474"/>
  <c r="H473"/>
  <c r="H472"/>
  <c r="H471"/>
  <c r="H470"/>
  <c r="H468"/>
  <c r="H467"/>
  <c r="H466"/>
  <c r="H465"/>
  <c r="H464"/>
  <c r="H463"/>
  <c r="H462"/>
  <c r="H460"/>
  <c r="H459"/>
  <c r="H458"/>
  <c r="H457"/>
  <c r="H456"/>
  <c r="H455"/>
  <c r="H454"/>
  <c r="H453"/>
  <c r="H452"/>
  <c r="H451"/>
  <c r="H450"/>
  <c r="H443"/>
  <c r="H422"/>
  <c r="H442"/>
  <c r="H441"/>
  <c r="H438"/>
  <c r="H437"/>
  <c r="H439"/>
  <c r="H440"/>
  <c r="H435"/>
  <c r="H436"/>
  <c r="H434"/>
  <c r="H432"/>
  <c r="H431"/>
  <c r="H428"/>
  <c r="H430"/>
  <c r="H429"/>
  <c r="H433"/>
  <c r="H427"/>
  <c r="H426"/>
  <c r="H424"/>
  <c r="H425"/>
  <c r="H445"/>
  <c r="H444"/>
  <c r="H446"/>
  <c r="H447"/>
  <c r="H448"/>
  <c r="H423"/>
  <c r="H391"/>
  <c r="H414"/>
  <c r="H409"/>
  <c r="H407"/>
  <c r="H406"/>
  <c r="H412"/>
  <c r="H419"/>
  <c r="H411"/>
  <c r="H410"/>
  <c r="H408"/>
  <c r="H413"/>
  <c r="H405"/>
  <c r="H404"/>
  <c r="H403"/>
  <c r="H402"/>
  <c r="H401"/>
  <c r="H400"/>
  <c r="H399"/>
  <c r="H395"/>
  <c r="H393"/>
  <c r="H392"/>
  <c r="H390"/>
  <c r="H383"/>
  <c r="H417"/>
  <c r="H418"/>
  <c r="H416"/>
  <c r="H385"/>
  <c r="H420"/>
  <c r="H386"/>
  <c r="H387"/>
  <c r="H388"/>
  <c r="H389"/>
  <c r="H394"/>
  <c r="H397"/>
  <c r="H396"/>
  <c r="H398"/>
  <c r="H384"/>
  <c r="H415"/>
  <c r="H381"/>
  <c r="H380"/>
  <c r="H379"/>
  <c r="H378"/>
  <c r="H377"/>
  <c r="H376"/>
  <c r="H375"/>
  <c r="H374"/>
  <c r="H373"/>
  <c r="H372"/>
  <c r="H371"/>
  <c r="H370"/>
  <c r="H369"/>
  <c r="H368"/>
  <c r="H367"/>
  <c r="H366"/>
  <c r="H365"/>
  <c r="H364"/>
  <c r="H363"/>
  <c r="H362"/>
  <c r="H361"/>
  <c r="H360"/>
  <c r="H359"/>
  <c r="H358"/>
  <c r="H357"/>
  <c r="H356"/>
  <c r="H355"/>
  <c r="H354"/>
  <c r="H353"/>
  <c r="H352"/>
  <c r="H351"/>
  <c r="H350"/>
  <c r="H349"/>
  <c r="H348"/>
  <c r="H347"/>
  <c r="H346"/>
  <c r="H345"/>
  <c r="H344"/>
  <c r="H343"/>
  <c r="H342"/>
  <c r="H341"/>
  <c r="H340"/>
  <c r="H339"/>
  <c r="H338"/>
  <c r="H337"/>
  <c r="H336"/>
  <c r="H335"/>
  <c r="H334"/>
  <c r="H333"/>
  <c r="H332"/>
  <c r="H331"/>
  <c r="H330"/>
  <c r="H329"/>
  <c r="H328"/>
  <c r="H327"/>
  <c r="H326"/>
  <c r="H325"/>
  <c r="H324"/>
  <c r="H323"/>
  <c r="H322"/>
  <c r="H321"/>
  <c r="H320"/>
  <c r="H319"/>
  <c r="H318"/>
  <c r="H317"/>
  <c r="H316"/>
  <c r="H315"/>
  <c r="H314"/>
  <c r="H313"/>
  <c r="H312"/>
  <c r="H311"/>
  <c r="H308"/>
  <c r="H307"/>
  <c r="H306"/>
  <c r="H305"/>
  <c r="H304"/>
  <c r="H303"/>
  <c r="H302"/>
  <c r="H301"/>
  <c r="H300"/>
  <c r="H299"/>
  <c r="H298"/>
  <c r="H297"/>
  <c r="H296"/>
  <c r="H295"/>
  <c r="H294"/>
  <c r="H291"/>
  <c r="H290"/>
  <c r="H289"/>
  <c r="H288"/>
  <c r="H287"/>
  <c r="H286"/>
  <c r="H285"/>
  <c r="H284"/>
  <c r="H283"/>
  <c r="H282"/>
  <c r="H281"/>
  <c r="H280"/>
  <c r="H279"/>
  <c r="H278"/>
  <c r="H277"/>
  <c r="H276"/>
  <c r="H275"/>
  <c r="H274"/>
  <c r="H273"/>
  <c r="H272"/>
  <c r="H271"/>
  <c r="H270"/>
  <c r="H269"/>
  <c r="H268"/>
  <c r="H267"/>
  <c r="H266"/>
  <c r="H265"/>
  <c r="H264"/>
  <c r="H263"/>
  <c r="H262"/>
  <c r="H261"/>
  <c r="H258"/>
  <c r="H257"/>
  <c r="H256"/>
  <c r="H255"/>
  <c r="H254"/>
  <c r="H253"/>
  <c r="H252"/>
  <c r="H251"/>
  <c r="H250"/>
  <c r="H249"/>
  <c r="H248"/>
  <c r="H247"/>
  <c r="H246"/>
  <c r="H245"/>
  <c r="H244"/>
  <c r="H243"/>
  <c r="H242"/>
  <c r="H241"/>
  <c r="H240"/>
  <c r="H239"/>
  <c r="H238"/>
  <c r="H237"/>
  <c r="H236"/>
  <c r="H235"/>
  <c r="H234"/>
  <c r="H233"/>
  <c r="H232"/>
  <c r="H231"/>
  <c r="H230"/>
  <c r="H229"/>
  <c r="H228"/>
  <c r="H227"/>
  <c r="H226"/>
  <c r="H225"/>
  <c r="H224"/>
  <c r="H223"/>
  <c r="H222"/>
  <c r="H221"/>
  <c r="H220"/>
  <c r="H219"/>
  <c r="H218"/>
  <c r="H217"/>
  <c r="H216"/>
  <c r="H215"/>
  <c r="H214"/>
  <c r="H213"/>
  <c r="H212"/>
  <c r="H211"/>
  <c r="H210"/>
  <c r="H209"/>
  <c r="H208"/>
  <c r="H207"/>
  <c r="H206"/>
  <c r="H205"/>
  <c r="H204"/>
  <c r="H203"/>
  <c r="H202"/>
  <c r="H201"/>
  <c r="H200"/>
  <c r="H199"/>
  <c r="H198"/>
  <c r="H197"/>
  <c r="H196"/>
  <c r="H195"/>
  <c r="H194"/>
  <c r="H193"/>
  <c r="H192"/>
  <c r="H191"/>
  <c r="H190"/>
  <c r="H189"/>
  <c r="H188"/>
  <c r="H187"/>
  <c r="H186"/>
  <c r="H185"/>
  <c r="H184"/>
  <c r="H183"/>
  <c r="H182"/>
  <c r="H181"/>
  <c r="H180"/>
  <c r="H179"/>
  <c r="H178"/>
  <c r="H177"/>
  <c r="H176"/>
  <c r="H175"/>
  <c r="H174"/>
  <c r="H173"/>
  <c r="H172"/>
  <c r="H171"/>
  <c r="H168"/>
  <c r="H167"/>
  <c r="H166"/>
  <c r="H165"/>
  <c r="H164"/>
  <c r="H163"/>
  <c r="H162"/>
  <c r="H161"/>
  <c r="H160"/>
  <c r="H159"/>
  <c r="H158"/>
  <c r="H157"/>
  <c r="H156"/>
  <c r="H155"/>
  <c r="H154"/>
  <c r="H153"/>
  <c r="H152"/>
  <c r="H151"/>
  <c r="H150"/>
  <c r="H149"/>
  <c r="H148"/>
  <c r="H147"/>
  <c r="H146"/>
  <c r="H145"/>
  <c r="H144"/>
  <c r="H143"/>
  <c r="H142"/>
  <c r="H141"/>
  <c r="H140"/>
  <c r="H139"/>
  <c r="H138"/>
  <c r="H137"/>
  <c r="H136"/>
  <c r="H135"/>
  <c r="H134"/>
  <c r="H133"/>
  <c r="H132"/>
  <c r="H131"/>
  <c r="H130"/>
  <c r="H129"/>
  <c r="H128"/>
  <c r="H126"/>
  <c r="H125"/>
  <c r="H124"/>
  <c r="H123"/>
  <c r="H122"/>
  <c r="H121"/>
  <c r="H120"/>
  <c r="H119"/>
  <c r="H118"/>
  <c r="H117"/>
  <c r="H116"/>
  <c r="H115"/>
  <c r="H114"/>
  <c r="H113"/>
  <c r="H112"/>
  <c r="H111"/>
  <c r="H110"/>
  <c r="H109"/>
  <c r="H108"/>
  <c r="H107"/>
  <c r="H106"/>
  <c r="H105"/>
  <c r="H104"/>
  <c r="H103"/>
  <c r="H102"/>
  <c r="H101"/>
  <c r="H100"/>
  <c r="H99"/>
  <c r="H98"/>
  <c r="H97"/>
  <c r="H96"/>
  <c r="H95"/>
  <c r="H94"/>
  <c r="H93"/>
  <c r="H92"/>
  <c r="H91"/>
  <c r="H90"/>
  <c r="H89"/>
  <c r="H88"/>
  <c r="H87"/>
  <c r="H86"/>
  <c r="H85"/>
  <c r="H84"/>
  <c r="H83"/>
  <c r="H82"/>
  <c r="H81"/>
  <c r="H80"/>
  <c r="H79"/>
  <c r="H78"/>
  <c r="H77"/>
  <c r="H76"/>
  <c r="H75"/>
  <c r="H74"/>
  <c r="H73"/>
  <c r="H72"/>
  <c r="H71"/>
  <c r="H70"/>
  <c r="H69"/>
  <c r="H68"/>
  <c r="H67"/>
  <c r="H66"/>
  <c r="H65"/>
  <c r="H64"/>
  <c r="H63"/>
  <c r="H62"/>
  <c r="H61"/>
  <c r="H60"/>
  <c r="H59"/>
  <c r="H58"/>
  <c r="H57"/>
  <c r="H56"/>
  <c r="H55"/>
  <c r="H54"/>
  <c r="H53"/>
  <c r="H52"/>
  <c r="H51"/>
  <c r="H50"/>
  <c r="H49"/>
  <c r="H48"/>
  <c r="H47"/>
  <c r="H46"/>
  <c r="H45"/>
  <c r="H44"/>
  <c r="H43"/>
  <c r="H42"/>
  <c r="H41"/>
  <c r="H40"/>
  <c r="H39"/>
  <c r="H38"/>
  <c r="H37"/>
  <c r="H36"/>
  <c r="H35"/>
  <c r="H34"/>
  <c r="H33"/>
  <c r="H32"/>
  <c r="H31"/>
  <c r="H30"/>
  <c r="H29"/>
  <c r="H28"/>
  <c r="H27"/>
  <c r="H26"/>
  <c r="H25"/>
  <c r="H24"/>
  <c r="H23"/>
  <c r="H22"/>
  <c r="H21"/>
  <c r="H20"/>
  <c r="H19"/>
  <c r="H18"/>
  <c r="O1653"/>
  <c r="O1652"/>
  <c r="O1651"/>
  <c r="O1650"/>
  <c r="O1649"/>
  <c r="O1648"/>
  <c r="O1647"/>
  <c r="O1646"/>
  <c r="O1645"/>
  <c r="O1644"/>
  <c r="O1643"/>
  <c r="O1642"/>
  <c r="O1641"/>
  <c r="O1640"/>
  <c r="O1639"/>
  <c r="O1638"/>
  <c r="O1637"/>
  <c r="O1636"/>
  <c r="O1635"/>
  <c r="O1634"/>
  <c r="O1633"/>
  <c r="O1632"/>
  <c r="O1631"/>
  <c r="O1630"/>
  <c r="O1629"/>
  <c r="O1628"/>
  <c r="O1627"/>
  <c r="O1626"/>
  <c r="O1625"/>
  <c r="O1624"/>
  <c r="O1620"/>
  <c r="O1619"/>
  <c r="O1618"/>
  <c r="O1617"/>
  <c r="O1616"/>
  <c r="O1615"/>
  <c r="O1614"/>
  <c r="O1613"/>
  <c r="O1612"/>
  <c r="O1611"/>
  <c r="O1610"/>
  <c r="O1609"/>
  <c r="O1608"/>
  <c r="O1607"/>
  <c r="O1606"/>
  <c r="O1605"/>
  <c r="O1604"/>
  <c r="O1603"/>
  <c r="O1602"/>
  <c r="O1601"/>
  <c r="O1600"/>
  <c r="O1599"/>
  <c r="O1598"/>
  <c r="O1597"/>
  <c r="O1596"/>
  <c r="O1595"/>
  <c r="O1594"/>
  <c r="O1593"/>
  <c r="O1592"/>
  <c r="O1591"/>
  <c r="O1590"/>
  <c r="O1589"/>
  <c r="O1588"/>
  <c r="O1587"/>
  <c r="O1586"/>
  <c r="O1585"/>
  <c r="O1584"/>
  <c r="O1583"/>
  <c r="O1582"/>
  <c r="O1581"/>
  <c r="O1580"/>
  <c r="O1579"/>
  <c r="O1578"/>
  <c r="O1577"/>
  <c r="O1576"/>
  <c r="O1575"/>
  <c r="O1574"/>
  <c r="O1573"/>
  <c r="O1572"/>
  <c r="O1571"/>
  <c r="O1570"/>
  <c r="O1569"/>
  <c r="O1568"/>
  <c r="O1567"/>
  <c r="O1566"/>
  <c r="O1565"/>
  <c r="O1564"/>
  <c r="O1563"/>
  <c r="O1562"/>
  <c r="O1561"/>
  <c r="O1560"/>
  <c r="O1559"/>
  <c r="O1558"/>
  <c r="O1557"/>
  <c r="O1556"/>
  <c r="O1555"/>
  <c r="O1554"/>
  <c r="O1553"/>
  <c r="O1552"/>
  <c r="O1551"/>
  <c r="O1550"/>
  <c r="O1549"/>
  <c r="O1548"/>
  <c r="O1547"/>
  <c r="O1546"/>
  <c r="O1545"/>
  <c r="O1544"/>
  <c r="O1543"/>
  <c r="O1542"/>
  <c r="O1541"/>
  <c r="O1540"/>
  <c r="O1539"/>
  <c r="O1538"/>
  <c r="O1537"/>
  <c r="O1536"/>
  <c r="O1535"/>
  <c r="O1534"/>
  <c r="O1533"/>
  <c r="O1532"/>
  <c r="O1531"/>
  <c r="O1530"/>
  <c r="O1529"/>
  <c r="O1528"/>
  <c r="O1527"/>
  <c r="O1526"/>
  <c r="O1525"/>
  <c r="O1524"/>
  <c r="O1523"/>
  <c r="O1522"/>
  <c r="O1521"/>
  <c r="O1520"/>
  <c r="O1519"/>
  <c r="O1518"/>
  <c r="O1517"/>
  <c r="O1516"/>
  <c r="O1515"/>
  <c r="O1514"/>
  <c r="O1513"/>
  <c r="O1512"/>
  <c r="O1511"/>
  <c r="O1510"/>
  <c r="O1509"/>
  <c r="O1508"/>
  <c r="O1507"/>
  <c r="O1506"/>
  <c r="O1505"/>
  <c r="O1504"/>
  <c r="O1503"/>
  <c r="O1502"/>
  <c r="O1501"/>
  <c r="O1500"/>
  <c r="O1499"/>
  <c r="O1498"/>
  <c r="O1497"/>
  <c r="O1496"/>
  <c r="O1495"/>
  <c r="O1494"/>
  <c r="O1493"/>
  <c r="O1492"/>
  <c r="O1491"/>
  <c r="O1490"/>
  <c r="O1489"/>
  <c r="O1488"/>
  <c r="O1487"/>
  <c r="O1486"/>
  <c r="O1485"/>
  <c r="O1484"/>
  <c r="O1483"/>
  <c r="O1482"/>
  <c r="O1481"/>
  <c r="O1480"/>
  <c r="O1479"/>
  <c r="O1478"/>
  <c r="O1477"/>
  <c r="O1476"/>
  <c r="O1475"/>
  <c r="O1474"/>
  <c r="O1473"/>
  <c r="O1472"/>
  <c r="O1471"/>
  <c r="O1470"/>
  <c r="O1469"/>
  <c r="O1468"/>
  <c r="O1467"/>
  <c r="O1466"/>
  <c r="O1465"/>
  <c r="O1464"/>
  <c r="O1463"/>
  <c r="O1462"/>
  <c r="O1461"/>
  <c r="O1460"/>
  <c r="O1459"/>
  <c r="O1458"/>
  <c r="O1457"/>
  <c r="O1456"/>
  <c r="O1455"/>
  <c r="O1454"/>
  <c r="O1453"/>
  <c r="O1452"/>
  <c r="O1451"/>
  <c r="O1450"/>
  <c r="O1449"/>
  <c r="O1448"/>
  <c r="O1447"/>
  <c r="O1446"/>
  <c r="O1445"/>
  <c r="O1444"/>
  <c r="O1443"/>
  <c r="O1442"/>
  <c r="O1441"/>
  <c r="O1440"/>
  <c r="O1439"/>
  <c r="O1438"/>
  <c r="O1437"/>
  <c r="O1436"/>
  <c r="O1435"/>
  <c r="O1434"/>
  <c r="O1433"/>
  <c r="O1432"/>
  <c r="O1431"/>
  <c r="O1430"/>
  <c r="O1429"/>
  <c r="O1428"/>
  <c r="O1427"/>
  <c r="O1426"/>
  <c r="O1425"/>
  <c r="O1424"/>
  <c r="O1423"/>
  <c r="O1422"/>
  <c r="O1421"/>
  <c r="O1420"/>
  <c r="O1419"/>
  <c r="O1418"/>
  <c r="O1417"/>
  <c r="O1416"/>
  <c r="O1415"/>
  <c r="O1414"/>
  <c r="O1413"/>
  <c r="O1412"/>
  <c r="O1411"/>
  <c r="O1410"/>
  <c r="O1409"/>
  <c r="O1408"/>
  <c r="O1407"/>
  <c r="O1406"/>
  <c r="O1405"/>
  <c r="O1404"/>
  <c r="O1403"/>
  <c r="O1402"/>
  <c r="O1401"/>
  <c r="O1400"/>
  <c r="O1399"/>
  <c r="O1398"/>
  <c r="O1397"/>
  <c r="O1396"/>
  <c r="O1395"/>
  <c r="O1394"/>
  <c r="O1393"/>
  <c r="O1392"/>
  <c r="O1391"/>
  <c r="O1390"/>
  <c r="O1389"/>
  <c r="O1388"/>
  <c r="O1387"/>
  <c r="O1386"/>
  <c r="O1385"/>
  <c r="O1384"/>
  <c r="O1383"/>
  <c r="O1382"/>
  <c r="O1381"/>
  <c r="O1380"/>
  <c r="O1379"/>
  <c r="O1378"/>
  <c r="O1377"/>
  <c r="O1376"/>
  <c r="O1375"/>
  <c r="O1374"/>
  <c r="O1373"/>
  <c r="O1372"/>
  <c r="O1371"/>
  <c r="O1370"/>
  <c r="O1369"/>
  <c r="O1368"/>
  <c r="O1367"/>
  <c r="O1366"/>
  <c r="O1365"/>
  <c r="O1364"/>
  <c r="O1363"/>
  <c r="O1362"/>
  <c r="O1361"/>
  <c r="O1360"/>
  <c r="O1359"/>
  <c r="O1358"/>
  <c r="O1357"/>
  <c r="O1356"/>
  <c r="O1355"/>
  <c r="O1354"/>
  <c r="O1353"/>
  <c r="O1352"/>
  <c r="O1351"/>
  <c r="O1350"/>
  <c r="O1349"/>
  <c r="O1348"/>
  <c r="O1347"/>
  <c r="O1346"/>
  <c r="O1345"/>
  <c r="O1344"/>
  <c r="O1343"/>
  <c r="O1342"/>
  <c r="O1341"/>
  <c r="O1340"/>
  <c r="O1339"/>
  <c r="O1338"/>
  <c r="O1337"/>
  <c r="O1336"/>
  <c r="O1335"/>
  <c r="O1334"/>
  <c r="O1333"/>
  <c r="O1332"/>
  <c r="O1331"/>
  <c r="O1330"/>
  <c r="O1329"/>
  <c r="O1328"/>
  <c r="O1327"/>
  <c r="O1326"/>
  <c r="O1325"/>
  <c r="O1324"/>
  <c r="O1323"/>
  <c r="O1322"/>
  <c r="O1321"/>
  <c r="O1320"/>
  <c r="O1319"/>
  <c r="O1318"/>
  <c r="O1317"/>
  <c r="O1316"/>
  <c r="O1315"/>
  <c r="O1314"/>
  <c r="O1313"/>
  <c r="O1312"/>
  <c r="O1311"/>
  <c r="O1308"/>
  <c r="O1307"/>
  <c r="O1306"/>
  <c r="O1305"/>
  <c r="O1304"/>
  <c r="O1303"/>
  <c r="O1302"/>
  <c r="O1301"/>
  <c r="O1300"/>
  <c r="O1299"/>
  <c r="O1298"/>
  <c r="O1297"/>
  <c r="O1296"/>
  <c r="O1295"/>
  <c r="O1294"/>
  <c r="O1293"/>
  <c r="O1292"/>
  <c r="O1291"/>
  <c r="O1290"/>
  <c r="O1289"/>
  <c r="O1288"/>
  <c r="O1287"/>
  <c r="O1286"/>
  <c r="O1285"/>
  <c r="O1284"/>
  <c r="O1283"/>
  <c r="O1282"/>
  <c r="O1281"/>
  <c r="O1280"/>
  <c r="O1279"/>
  <c r="O1278"/>
  <c r="O1277"/>
  <c r="O1276"/>
  <c r="O1275"/>
  <c r="O1274"/>
  <c r="O1273"/>
  <c r="O1270"/>
  <c r="O1269"/>
  <c r="O1268"/>
  <c r="O1267"/>
  <c r="O1266"/>
  <c r="O1265"/>
  <c r="O1264"/>
  <c r="O1263"/>
  <c r="O1262"/>
  <c r="O1261"/>
  <c r="O1260"/>
  <c r="O1259"/>
  <c r="O1258"/>
  <c r="O1257"/>
  <c r="O1256"/>
  <c r="O1255"/>
  <c r="O1254"/>
  <c r="O1253"/>
  <c r="O1252"/>
  <c r="O1251"/>
  <c r="O1250"/>
  <c r="O1249"/>
  <c r="O1248"/>
  <c r="O1247"/>
  <c r="O1246"/>
  <c r="O1245"/>
  <c r="O1244"/>
  <c r="O1243"/>
  <c r="O1242"/>
  <c r="O1239"/>
  <c r="O1238"/>
  <c r="O1237"/>
  <c r="O1236"/>
  <c r="O1235"/>
  <c r="O1234"/>
  <c r="O1233"/>
  <c r="O1232"/>
  <c r="O1231"/>
  <c r="O1230"/>
  <c r="O1229"/>
  <c r="O1228"/>
  <c r="O1227"/>
  <c r="O1226"/>
  <c r="O1225"/>
  <c r="O1224"/>
  <c r="O1223"/>
  <c r="O1222"/>
  <c r="O1221"/>
  <c r="O1220"/>
  <c r="O1219"/>
  <c r="O1218"/>
  <c r="O1215"/>
  <c r="O1214"/>
  <c r="O1213"/>
  <c r="O1212"/>
  <c r="O1211"/>
  <c r="O1210"/>
  <c r="O1209"/>
  <c r="O1208"/>
  <c r="O1207"/>
  <c r="O1206"/>
  <c r="O1205"/>
  <c r="O1204"/>
  <c r="O1203"/>
  <c r="O1202"/>
  <c r="O1201"/>
  <c r="O1200"/>
  <c r="O1199"/>
  <c r="O1198"/>
  <c r="O1197"/>
  <c r="O1196"/>
  <c r="O1195"/>
  <c r="O1194"/>
  <c r="O1193"/>
  <c r="O1192"/>
  <c r="O1191"/>
  <c r="O1190"/>
  <c r="O1189"/>
  <c r="O1188"/>
  <c r="O1187"/>
  <c r="O1186"/>
  <c r="O1185"/>
  <c r="O1184"/>
  <c r="O1183"/>
  <c r="O1182"/>
  <c r="O1181"/>
  <c r="O1180"/>
  <c r="O1179"/>
  <c r="O1178"/>
  <c r="O1177"/>
  <c r="O1176"/>
  <c r="O1175"/>
  <c r="O1174"/>
  <c r="O1173"/>
  <c r="O1172"/>
  <c r="O1171"/>
  <c r="O1170"/>
  <c r="O1169"/>
  <c r="O1168"/>
  <c r="O1167"/>
  <c r="O1166"/>
  <c r="O1165"/>
  <c r="O1164"/>
  <c r="O1163"/>
  <c r="O1162"/>
  <c r="O1161"/>
  <c r="O1160"/>
  <c r="O1159"/>
  <c r="O1158"/>
  <c r="O1157"/>
  <c r="O1156"/>
  <c r="O1155"/>
  <c r="O1154"/>
  <c r="O1153"/>
  <c r="O1152"/>
  <c r="O1151"/>
  <c r="O1150"/>
  <c r="O1149"/>
  <c r="O1148"/>
  <c r="O1147"/>
  <c r="O1146"/>
  <c r="O1145"/>
  <c r="O1144"/>
  <c r="O1143"/>
  <c r="O1142"/>
  <c r="O1141"/>
  <c r="O1140"/>
  <c r="O1139"/>
  <c r="O1138"/>
  <c r="O1137"/>
  <c r="O1136"/>
  <c r="O1135"/>
  <c r="O1134"/>
  <c r="O1133"/>
  <c r="O1132"/>
  <c r="O1131"/>
  <c r="O1130"/>
  <c r="O1129"/>
  <c r="O1128"/>
  <c r="O1127"/>
  <c r="O1126"/>
  <c r="O1125"/>
  <c r="O1124"/>
  <c r="O1123"/>
  <c r="O1122"/>
  <c r="O1121"/>
  <c r="O1120"/>
  <c r="O1119"/>
  <c r="O1118"/>
  <c r="O1088"/>
  <c r="O1087"/>
  <c r="O1115"/>
  <c r="O1082"/>
  <c r="O1110"/>
  <c r="O1111"/>
  <c r="O1107"/>
  <c r="O1106"/>
  <c r="O1109"/>
  <c r="O1108"/>
  <c r="O1105"/>
  <c r="O1104"/>
  <c r="O1103"/>
  <c r="O1102"/>
  <c r="O1100"/>
  <c r="O1098"/>
  <c r="O1099"/>
  <c r="O1097"/>
  <c r="O1096"/>
  <c r="O1095"/>
  <c r="O1085"/>
  <c r="O1086"/>
  <c r="O1113"/>
  <c r="O1084"/>
  <c r="O1083"/>
  <c r="O1112"/>
  <c r="O1094"/>
  <c r="O1093"/>
  <c r="O1091"/>
  <c r="O1090"/>
  <c r="O1089"/>
  <c r="O1092"/>
  <c r="O1081"/>
  <c r="O1080"/>
  <c r="O1079"/>
  <c r="O1078"/>
  <c r="O1077"/>
  <c r="O1114"/>
  <c r="O1101"/>
  <c r="O1075"/>
  <c r="O1074"/>
  <c r="O1073"/>
  <c r="O1072"/>
  <c r="O1071"/>
  <c r="O1070"/>
  <c r="O1069"/>
  <c r="O1068"/>
  <c r="O1067"/>
  <c r="O1066"/>
  <c r="O1065"/>
  <c r="O1064"/>
  <c r="O1063"/>
  <c r="O1062"/>
  <c r="O1061"/>
  <c r="O1060"/>
  <c r="O1059"/>
  <c r="O1058"/>
  <c r="O1057"/>
  <c r="O1056"/>
  <c r="O1055"/>
  <c r="O1054"/>
  <c r="O1053"/>
  <c r="O1052"/>
  <c r="O1051"/>
  <c r="O1050"/>
  <c r="O1049"/>
  <c r="O1048"/>
  <c r="O1047"/>
  <c r="O1046"/>
  <c r="O1045"/>
  <c r="O1044"/>
  <c r="O1043"/>
  <c r="O1042"/>
  <c r="O1041"/>
  <c r="O1040"/>
  <c r="O1039"/>
  <c r="O1038"/>
  <c r="O1037"/>
  <c r="O1036"/>
  <c r="O1034"/>
  <c r="O1033"/>
  <c r="O1032"/>
  <c r="O1031"/>
  <c r="O1030"/>
  <c r="O1029"/>
  <c r="O1028"/>
  <c r="O1027"/>
  <c r="O1026"/>
  <c r="O1025"/>
  <c r="O1024"/>
  <c r="O1023"/>
  <c r="O1022"/>
  <c r="O1021"/>
  <c r="O1020"/>
  <c r="O1019"/>
  <c r="O1018"/>
  <c r="O1017"/>
  <c r="O1016"/>
  <c r="O1015"/>
  <c r="O1014"/>
  <c r="O1013"/>
  <c r="O1012"/>
  <c r="O1011"/>
  <c r="O1010"/>
  <c r="O1009"/>
  <c r="O1008"/>
  <c r="O1007"/>
  <c r="O1006"/>
  <c r="O1005"/>
  <c r="O1004"/>
  <c r="O1003"/>
  <c r="O1002"/>
  <c r="O1001"/>
  <c r="O1000"/>
  <c r="O999"/>
  <c r="O998"/>
  <c r="O997"/>
  <c r="O996"/>
  <c r="O995"/>
  <c r="O994"/>
  <c r="O993"/>
  <c r="O992"/>
  <c r="O991"/>
  <c r="O990"/>
  <c r="O989"/>
  <c r="O988"/>
  <c r="O987"/>
  <c r="O986"/>
  <c r="O985"/>
  <c r="O984"/>
  <c r="O983"/>
  <c r="O982"/>
  <c r="O981"/>
  <c r="O980"/>
  <c r="O979"/>
  <c r="O978"/>
  <c r="O977"/>
  <c r="O976"/>
  <c r="O975"/>
  <c r="O974"/>
  <c r="O973"/>
  <c r="O972"/>
  <c r="O971"/>
  <c r="O970"/>
  <c r="O969"/>
  <c r="O968"/>
  <c r="O967"/>
  <c r="O966"/>
  <c r="O965"/>
  <c r="O964"/>
  <c r="O963"/>
  <c r="O962"/>
  <c r="O961"/>
  <c r="O960"/>
  <c r="O959"/>
  <c r="O958"/>
  <c r="O957"/>
  <c r="O956"/>
  <c r="O955"/>
  <c r="O954"/>
  <c r="O953"/>
  <c r="O952"/>
  <c r="O951"/>
  <c r="O950"/>
  <c r="O949"/>
  <c r="O948"/>
  <c r="O947"/>
  <c r="O946"/>
  <c r="O945"/>
  <c r="O944"/>
  <c r="O943"/>
  <c r="O942"/>
  <c r="O941"/>
  <c r="O940"/>
  <c r="O939"/>
  <c r="O938"/>
  <c r="O937"/>
  <c r="O936"/>
  <c r="O935"/>
  <c r="O934"/>
  <c r="O933"/>
  <c r="O932"/>
  <c r="O931"/>
  <c r="O930"/>
  <c r="O929"/>
  <c r="O928"/>
  <c r="O927"/>
  <c r="O926"/>
  <c r="O925"/>
  <c r="O924"/>
  <c r="O923"/>
  <c r="O922"/>
  <c r="O921"/>
  <c r="O920"/>
  <c r="O919"/>
  <c r="O918"/>
  <c r="O917"/>
  <c r="O916"/>
  <c r="O915"/>
  <c r="O914"/>
  <c r="O913"/>
  <c r="O912"/>
  <c r="O911"/>
  <c r="O910"/>
  <c r="O909"/>
  <c r="O908"/>
  <c r="O907"/>
  <c r="O906"/>
  <c r="O905"/>
  <c r="O904"/>
  <c r="O903"/>
  <c r="O902"/>
  <c r="O900"/>
  <c r="O899"/>
  <c r="O898"/>
  <c r="O897"/>
  <c r="O896"/>
  <c r="O893"/>
  <c r="O892"/>
  <c r="O891"/>
  <c r="O890"/>
  <c r="O889"/>
  <c r="O888"/>
  <c r="O887"/>
  <c r="O886"/>
  <c r="O885"/>
  <c r="O884"/>
  <c r="O883"/>
  <c r="O882"/>
  <c r="O881"/>
  <c r="O880"/>
  <c r="O879"/>
  <c r="O878"/>
  <c r="O877"/>
  <c r="O876"/>
  <c r="O875"/>
  <c r="O874"/>
  <c r="O873"/>
  <c r="O872"/>
  <c r="O871"/>
  <c r="O870"/>
  <c r="O869"/>
  <c r="O868"/>
  <c r="O867"/>
  <c r="O866"/>
  <c r="O865"/>
  <c r="O864"/>
  <c r="O863"/>
  <c r="O862"/>
  <c r="O861"/>
  <c r="O860"/>
  <c r="O859"/>
  <c r="O858"/>
  <c r="O857"/>
  <c r="O856"/>
  <c r="O855"/>
  <c r="O854"/>
  <c r="O853"/>
  <c r="O852"/>
  <c r="O851"/>
  <c r="O850"/>
  <c r="O849"/>
  <c r="O848"/>
  <c r="O847"/>
  <c r="O846"/>
  <c r="O845"/>
  <c r="O844"/>
  <c r="O843"/>
  <c r="O842"/>
  <c r="O841"/>
  <c r="O840"/>
  <c r="O839"/>
  <c r="O838"/>
  <c r="O837"/>
  <c r="O836"/>
  <c r="O835"/>
  <c r="O834"/>
  <c r="O833"/>
  <c r="O832"/>
  <c r="O831"/>
  <c r="O830"/>
  <c r="O829"/>
  <c r="O828"/>
  <c r="O827"/>
  <c r="O826"/>
  <c r="O825"/>
  <c r="O824"/>
  <c r="O823"/>
  <c r="O822"/>
  <c r="O821"/>
  <c r="O820"/>
  <c r="O819"/>
  <c r="O818"/>
  <c r="O817"/>
  <c r="O816"/>
  <c r="O815"/>
  <c r="O814"/>
  <c r="O813"/>
  <c r="O812"/>
  <c r="O811"/>
  <c r="O810"/>
  <c r="O809"/>
  <c r="O808"/>
  <c r="O807"/>
  <c r="O806"/>
  <c r="O805"/>
  <c r="O804"/>
  <c r="O803"/>
  <c r="O802"/>
  <c r="O801"/>
  <c r="O800"/>
  <c r="O799"/>
  <c r="O798"/>
  <c r="O797"/>
  <c r="O796"/>
  <c r="O795"/>
  <c r="O794"/>
  <c r="O793"/>
  <c r="O792"/>
  <c r="O791"/>
  <c r="O790"/>
  <c r="O789"/>
  <c r="O788"/>
  <c r="O787"/>
  <c r="O786"/>
  <c r="O785"/>
  <c r="O784"/>
  <c r="O783"/>
  <c r="O782"/>
  <c r="O781"/>
  <c r="O780"/>
  <c r="O779"/>
  <c r="O778"/>
  <c r="O777"/>
  <c r="O776"/>
  <c r="O775"/>
  <c r="O774"/>
  <c r="O773"/>
  <c r="O772"/>
  <c r="O771"/>
  <c r="O770"/>
  <c r="O769"/>
  <c r="O768"/>
  <c r="O767"/>
  <c r="O766"/>
  <c r="O765"/>
  <c r="O764"/>
  <c r="O763"/>
  <c r="O762"/>
  <c r="O761"/>
  <c r="O760"/>
  <c r="O759"/>
  <c r="O758"/>
  <c r="O757"/>
  <c r="O756"/>
  <c r="O755"/>
  <c r="O754"/>
  <c r="O753"/>
  <c r="O752"/>
  <c r="O751"/>
  <c r="O750"/>
  <c r="O749"/>
  <c r="O748"/>
  <c r="O747"/>
  <c r="O746"/>
  <c r="O745"/>
  <c r="O744"/>
  <c r="O743"/>
  <c r="O742"/>
  <c r="O741"/>
  <c r="O740"/>
  <c r="O739"/>
  <c r="O738"/>
  <c r="O737"/>
  <c r="O736"/>
  <c r="O735"/>
  <c r="O734"/>
  <c r="O733"/>
  <c r="O732"/>
  <c r="O731"/>
  <c r="O730"/>
  <c r="O729"/>
  <c r="O728"/>
  <c r="O727"/>
  <c r="O726"/>
  <c r="O725"/>
  <c r="O724"/>
  <c r="O723"/>
  <c r="O722"/>
  <c r="O721"/>
  <c r="O720"/>
  <c r="O719"/>
  <c r="O718"/>
  <c r="O717"/>
  <c r="O716"/>
  <c r="O715"/>
  <c r="O714"/>
  <c r="O713"/>
  <c r="O712"/>
  <c r="O711"/>
  <c r="O710"/>
  <c r="O709"/>
  <c r="O708"/>
  <c r="O707"/>
  <c r="O706"/>
  <c r="O705"/>
  <c r="O704"/>
  <c r="O703"/>
  <c r="O702"/>
  <c r="O701"/>
  <c r="O700"/>
  <c r="O699"/>
  <c r="O698"/>
  <c r="O697"/>
  <c r="O696"/>
  <c r="O695"/>
  <c r="O694"/>
  <c r="O693"/>
  <c r="O692"/>
  <c r="O691"/>
  <c r="O690"/>
  <c r="O689"/>
  <c r="O688"/>
  <c r="O687"/>
  <c r="O686"/>
  <c r="O685"/>
  <c r="O684"/>
  <c r="O683"/>
  <c r="O682"/>
  <c r="O681"/>
  <c r="O680"/>
  <c r="O679"/>
  <c r="O678"/>
  <c r="O677"/>
  <c r="O676"/>
  <c r="O675"/>
  <c r="O674"/>
  <c r="O671"/>
  <c r="O670"/>
  <c r="O669"/>
  <c r="O668"/>
  <c r="O667"/>
  <c r="O666"/>
  <c r="O665"/>
  <c r="O664"/>
  <c r="O663"/>
  <c r="O662"/>
  <c r="O661"/>
  <c r="O660"/>
  <c r="O658"/>
  <c r="O657"/>
  <c r="O656"/>
  <c r="O655"/>
  <c r="O654"/>
  <c r="O653"/>
  <c r="O652"/>
  <c r="O651"/>
  <c r="O650"/>
  <c r="O649"/>
  <c r="O648"/>
  <c r="O647"/>
  <c r="O646"/>
  <c r="O645"/>
  <c r="O644"/>
  <c r="O643"/>
  <c r="O642"/>
  <c r="O641"/>
  <c r="O640"/>
  <c r="O639"/>
  <c r="O638"/>
  <c r="O637"/>
  <c r="O636"/>
  <c r="O635"/>
  <c r="O634"/>
  <c r="O633"/>
  <c r="O632"/>
  <c r="O631"/>
  <c r="O630"/>
  <c r="O629"/>
  <c r="O628"/>
  <c r="O627"/>
  <c r="O625"/>
  <c r="O624"/>
  <c r="O623"/>
  <c r="O622"/>
  <c r="O621"/>
  <c r="O620"/>
  <c r="O619"/>
  <c r="O618"/>
  <c r="O617"/>
  <c r="O614"/>
  <c r="O613"/>
  <c r="O612"/>
  <c r="O611"/>
  <c r="O610"/>
  <c r="O609"/>
  <c r="O608"/>
  <c r="O607"/>
  <c r="O606"/>
  <c r="O605"/>
  <c r="O604"/>
  <c r="O603"/>
  <c r="O602"/>
  <c r="O601"/>
  <c r="O600"/>
  <c r="O599"/>
  <c r="O598"/>
  <c r="O597"/>
  <c r="O596"/>
  <c r="O595"/>
  <c r="O594"/>
  <c r="O593"/>
  <c r="O592"/>
  <c r="O591"/>
  <c r="O590"/>
  <c r="O589"/>
  <c r="O588"/>
  <c r="O587"/>
  <c r="O586"/>
  <c r="O585"/>
  <c r="O584"/>
  <c r="O583"/>
  <c r="O582"/>
  <c r="O581"/>
  <c r="O580"/>
  <c r="O579"/>
  <c r="O578"/>
  <c r="O577"/>
  <c r="O576"/>
  <c r="O575"/>
  <c r="O574"/>
  <c r="O573"/>
  <c r="O572"/>
  <c r="O571"/>
  <c r="O570"/>
  <c r="O569"/>
  <c r="O568"/>
  <c r="O567"/>
  <c r="O566"/>
  <c r="O565"/>
  <c r="O564"/>
  <c r="O563"/>
  <c r="O562"/>
  <c r="O561"/>
  <c r="O560"/>
  <c r="O559"/>
  <c r="O558"/>
  <c r="O557"/>
  <c r="O556"/>
  <c r="O555"/>
  <c r="O554"/>
  <c r="O553"/>
  <c r="O552"/>
  <c r="O551"/>
  <c r="O550"/>
  <c r="O549"/>
  <c r="O548"/>
  <c r="O547"/>
  <c r="O546"/>
  <c r="O545"/>
  <c r="O544"/>
  <c r="O543"/>
  <c r="O542"/>
  <c r="O541"/>
  <c r="O540"/>
  <c r="O539"/>
  <c r="O538"/>
  <c r="O537"/>
  <c r="O536"/>
  <c r="O535"/>
  <c r="O534"/>
  <c r="O533"/>
  <c r="O532"/>
  <c r="O531"/>
  <c r="O530"/>
  <c r="O529"/>
  <c r="O528"/>
  <c r="O527"/>
  <c r="O526"/>
  <c r="O525"/>
  <c r="O524"/>
  <c r="O523"/>
  <c r="O522"/>
  <c r="O521"/>
  <c r="O520"/>
  <c r="O519"/>
  <c r="O518"/>
  <c r="O517"/>
  <c r="O516"/>
  <c r="O515"/>
  <c r="O514"/>
  <c r="O513"/>
  <c r="O512"/>
  <c r="O511"/>
  <c r="O510"/>
  <c r="O509"/>
  <c r="O508"/>
  <c r="O507"/>
  <c r="O506"/>
  <c r="O505"/>
  <c r="O504"/>
  <c r="O503"/>
  <c r="O502"/>
  <c r="O501"/>
  <c r="O500"/>
  <c r="O499"/>
  <c r="O498"/>
  <c r="O497"/>
  <c r="O496"/>
  <c r="O495"/>
  <c r="O494"/>
  <c r="O493"/>
  <c r="O492"/>
  <c r="O491"/>
  <c r="O490"/>
  <c r="O489"/>
  <c r="O488"/>
  <c r="O487"/>
  <c r="O486"/>
  <c r="O485"/>
  <c r="O482"/>
  <c r="O481"/>
  <c r="O480"/>
  <c r="O479"/>
  <c r="O478"/>
  <c r="O477"/>
  <c r="O476"/>
  <c r="O475"/>
  <c r="O474"/>
  <c r="O473"/>
  <c r="O472"/>
  <c r="O471"/>
  <c r="O470"/>
  <c r="O468"/>
  <c r="O467"/>
  <c r="O466"/>
  <c r="O465"/>
  <c r="O464"/>
  <c r="O463"/>
  <c r="O462"/>
  <c r="O460"/>
  <c r="O459"/>
  <c r="O458"/>
  <c r="O457"/>
  <c r="O456"/>
  <c r="O455"/>
  <c r="O454"/>
  <c r="O453"/>
  <c r="O452"/>
  <c r="O451"/>
  <c r="O450"/>
  <c r="O443"/>
  <c r="O422"/>
  <c r="O442"/>
  <c r="O441"/>
  <c r="O438"/>
  <c r="O437"/>
  <c r="O439"/>
  <c r="O440"/>
  <c r="O435"/>
  <c r="O436"/>
  <c r="O434"/>
  <c r="O432"/>
  <c r="O431"/>
  <c r="O428"/>
  <c r="O430"/>
  <c r="O429"/>
  <c r="O433"/>
  <c r="O427"/>
  <c r="O426"/>
  <c r="O424"/>
  <c r="O425"/>
  <c r="O445"/>
  <c r="O444"/>
  <c r="O446"/>
  <c r="O447"/>
  <c r="O448"/>
  <c r="O423"/>
  <c r="O391"/>
  <c r="O414"/>
  <c r="O409"/>
  <c r="O407"/>
  <c r="O406"/>
  <c r="O412"/>
  <c r="O419"/>
  <c r="O411"/>
  <c r="O410"/>
  <c r="O408"/>
  <c r="O413"/>
  <c r="O405"/>
  <c r="O404"/>
  <c r="O403"/>
  <c r="O402"/>
  <c r="O401"/>
  <c r="O400"/>
  <c r="O399"/>
  <c r="O395"/>
  <c r="O393"/>
  <c r="O392"/>
  <c r="O390"/>
  <c r="O383"/>
  <c r="O417"/>
  <c r="O418"/>
  <c r="O416"/>
  <c r="O385"/>
  <c r="O420"/>
  <c r="O386"/>
  <c r="O387"/>
  <c r="O388"/>
  <c r="O389"/>
  <c r="O394"/>
  <c r="O397"/>
  <c r="O396"/>
  <c r="O398"/>
  <c r="O384"/>
  <c r="O415"/>
  <c r="O381"/>
  <c r="O380"/>
  <c r="O379"/>
  <c r="O378"/>
  <c r="O377"/>
  <c r="O376"/>
  <c r="O375"/>
  <c r="O374"/>
  <c r="O373"/>
  <c r="O372"/>
  <c r="O371"/>
  <c r="O370"/>
  <c r="O369"/>
  <c r="O368"/>
  <c r="O367"/>
  <c r="O366"/>
  <c r="O365"/>
  <c r="O364"/>
  <c r="O363"/>
  <c r="O362"/>
  <c r="O361"/>
  <c r="O360"/>
  <c r="O359"/>
  <c r="O358"/>
  <c r="O357"/>
  <c r="O356"/>
  <c r="O355"/>
  <c r="O354"/>
  <c r="O353"/>
  <c r="O352"/>
  <c r="O351"/>
  <c r="O350"/>
  <c r="O349"/>
  <c r="O348"/>
  <c r="O347"/>
  <c r="O346"/>
  <c r="O345"/>
  <c r="O344"/>
  <c r="O343"/>
  <c r="O342"/>
  <c r="O341"/>
  <c r="O340"/>
  <c r="O339"/>
  <c r="O338"/>
  <c r="O337"/>
  <c r="O336"/>
  <c r="O335"/>
  <c r="O334"/>
  <c r="O333"/>
  <c r="O332"/>
  <c r="O331"/>
  <c r="O330"/>
  <c r="O329"/>
  <c r="O328"/>
  <c r="O327"/>
  <c r="O326"/>
  <c r="O325"/>
  <c r="O324"/>
  <c r="O323"/>
  <c r="O322"/>
  <c r="O321"/>
  <c r="O320"/>
  <c r="O319"/>
  <c r="O318"/>
  <c r="O317"/>
  <c r="O316"/>
  <c r="O315"/>
  <c r="O314"/>
  <c r="O313"/>
  <c r="O312"/>
  <c r="O311"/>
  <c r="O308"/>
  <c r="O307"/>
  <c r="O306"/>
  <c r="O305"/>
  <c r="O304"/>
  <c r="O303"/>
  <c r="O302"/>
  <c r="O301"/>
  <c r="O300"/>
  <c r="O299"/>
  <c r="O298"/>
  <c r="O297"/>
  <c r="O296"/>
  <c r="O295"/>
  <c r="O294"/>
  <c r="O291"/>
  <c r="O290"/>
  <c r="O289"/>
  <c r="O288"/>
  <c r="O287"/>
  <c r="O286"/>
  <c r="O285"/>
  <c r="O284"/>
  <c r="O283"/>
  <c r="O282"/>
  <c r="O281"/>
  <c r="O280"/>
  <c r="O279"/>
  <c r="O278"/>
  <c r="O277"/>
  <c r="O276"/>
  <c r="O275"/>
  <c r="O274"/>
  <c r="O273"/>
  <c r="O272"/>
  <c r="O271"/>
  <c r="O270"/>
  <c r="O269"/>
  <c r="O268"/>
  <c r="O267"/>
  <c r="O266"/>
  <c r="O265"/>
  <c r="O264"/>
  <c r="O263"/>
  <c r="O262"/>
  <c r="O261"/>
  <c r="O258"/>
  <c r="O257"/>
  <c r="O256"/>
  <c r="O255"/>
  <c r="O254"/>
  <c r="O253"/>
  <c r="O252"/>
  <c r="O251"/>
  <c r="O250"/>
  <c r="O249"/>
  <c r="O248"/>
  <c r="O247"/>
  <c r="O246"/>
  <c r="O245"/>
  <c r="O244"/>
  <c r="O243"/>
  <c r="O242"/>
  <c r="O241"/>
  <c r="O240"/>
  <c r="O239"/>
  <c r="O238"/>
  <c r="O237"/>
  <c r="O236"/>
  <c r="O235"/>
  <c r="O234"/>
  <c r="O233"/>
  <c r="O232"/>
  <c r="O231"/>
  <c r="O230"/>
  <c r="O229"/>
  <c r="O228"/>
  <c r="O227"/>
  <c r="O226"/>
  <c r="O225"/>
  <c r="O224"/>
  <c r="O223"/>
  <c r="O222"/>
  <c r="O221"/>
  <c r="O220"/>
  <c r="O219"/>
  <c r="O218"/>
  <c r="O217"/>
  <c r="O216"/>
  <c r="O215"/>
  <c r="O214"/>
  <c r="O213"/>
  <c r="O212"/>
  <c r="O211"/>
  <c r="O210"/>
  <c r="O209"/>
  <c r="O208"/>
  <c r="O207"/>
  <c r="O206"/>
  <c r="O205"/>
  <c r="O204"/>
  <c r="O203"/>
  <c r="O202"/>
  <c r="O201"/>
  <c r="O200"/>
  <c r="O199"/>
  <c r="O198"/>
  <c r="O197"/>
  <c r="O196"/>
  <c r="O195"/>
  <c r="O194"/>
  <c r="O193"/>
  <c r="O192"/>
  <c r="O191"/>
  <c r="O190"/>
  <c r="O189"/>
  <c r="O188"/>
  <c r="O187"/>
  <c r="O186"/>
  <c r="O185"/>
  <c r="O184"/>
  <c r="O183"/>
  <c r="O182"/>
  <c r="O181"/>
  <c r="O180"/>
  <c r="O179"/>
  <c r="O178"/>
  <c r="O177"/>
  <c r="O176"/>
  <c r="O175"/>
  <c r="O174"/>
  <c r="O173"/>
  <c r="O172"/>
  <c r="O171"/>
  <c r="O168"/>
  <c r="O167"/>
  <c r="O166"/>
  <c r="O165"/>
  <c r="O164"/>
  <c r="O163"/>
  <c r="O162"/>
  <c r="O161"/>
  <c r="O160"/>
  <c r="O159"/>
  <c r="O158"/>
  <c r="O157"/>
  <c r="O156"/>
  <c r="O155"/>
  <c r="O154"/>
  <c r="O153"/>
  <c r="O152"/>
  <c r="O151"/>
  <c r="O150"/>
  <c r="O149"/>
  <c r="O148"/>
  <c r="O147"/>
  <c r="O146"/>
  <c r="O145"/>
  <c r="O144"/>
  <c r="O143"/>
  <c r="O142"/>
  <c r="O141"/>
  <c r="O140"/>
  <c r="O139"/>
  <c r="O138"/>
  <c r="O137"/>
  <c r="O136"/>
  <c r="O135"/>
  <c r="O134"/>
  <c r="O133"/>
  <c r="O132"/>
  <c r="O131"/>
  <c r="O130"/>
  <c r="O129"/>
  <c r="O128"/>
  <c r="O126"/>
  <c r="O125"/>
  <c r="O124"/>
  <c r="O123"/>
  <c r="O122"/>
  <c r="O121"/>
  <c r="O120"/>
  <c r="O119"/>
  <c r="O118"/>
  <c r="O117"/>
  <c r="O116"/>
  <c r="O115"/>
  <c r="O114"/>
  <c r="O113"/>
  <c r="O112"/>
  <c r="O111"/>
  <c r="O110"/>
  <c r="O109"/>
  <c r="O108"/>
  <c r="O107"/>
  <c r="O106"/>
  <c r="O105"/>
  <c r="O104"/>
  <c r="O103"/>
  <c r="O102"/>
  <c r="O101"/>
  <c r="O100"/>
  <c r="O99"/>
  <c r="O98"/>
  <c r="O97"/>
  <c r="O96"/>
  <c r="O95"/>
  <c r="O94"/>
  <c r="O93"/>
  <c r="O92"/>
  <c r="O91"/>
  <c r="O90"/>
  <c r="O89"/>
  <c r="O88"/>
  <c r="O87"/>
  <c r="O86"/>
  <c r="O85"/>
  <c r="O84"/>
  <c r="O83"/>
  <c r="O82"/>
  <c r="O81"/>
  <c r="O80"/>
  <c r="O79"/>
  <c r="O78"/>
  <c r="O77"/>
  <c r="O76"/>
  <c r="O75"/>
  <c r="O74"/>
  <c r="O73"/>
  <c r="O72"/>
  <c r="O71"/>
  <c r="O70"/>
  <c r="O69"/>
  <c r="O68"/>
  <c r="O67"/>
  <c r="O66"/>
  <c r="O65"/>
  <c r="O64"/>
  <c r="O63"/>
  <c r="O62"/>
  <c r="O61"/>
  <c r="O60"/>
  <c r="O59"/>
  <c r="O58"/>
  <c r="O57"/>
  <c r="O56"/>
  <c r="O55"/>
  <c r="O54"/>
  <c r="O53"/>
  <c r="O52"/>
  <c r="O51"/>
  <c r="O50"/>
  <c r="O49"/>
  <c r="O48"/>
  <c r="O47"/>
  <c r="O46"/>
  <c r="O45"/>
  <c r="O44"/>
  <c r="O43"/>
  <c r="O42"/>
  <c r="O41"/>
  <c r="O40"/>
  <c r="O39"/>
  <c r="O38"/>
  <c r="O37"/>
  <c r="O36"/>
  <c r="O35"/>
  <c r="O34"/>
  <c r="O33"/>
  <c r="O32"/>
  <c r="O31"/>
  <c r="O30"/>
  <c r="O29"/>
  <c r="O28"/>
  <c r="O27"/>
  <c r="O26"/>
  <c r="O25"/>
  <c r="O24"/>
  <c r="O23"/>
  <c r="O22"/>
  <c r="O21"/>
  <c r="O20"/>
  <c r="O19"/>
  <c r="O18"/>
  <c r="M9"/>
  <c r="O1022" i="13" l="1"/>
  <c r="O1021"/>
  <c r="O1020"/>
  <c r="O1019"/>
  <c r="O1018"/>
  <c r="O1017"/>
  <c r="O1016"/>
  <c r="O1014"/>
  <c r="O1013"/>
  <c r="O1012"/>
  <c r="O1011"/>
  <c r="O1010"/>
  <c r="O1009"/>
  <c r="O1008"/>
  <c r="O1007"/>
  <c r="O1006"/>
  <c r="O1005"/>
  <c r="O1004"/>
  <c r="O1003"/>
  <c r="O1002"/>
  <c r="O1001"/>
  <c r="O1000"/>
  <c r="O999"/>
  <c r="O998"/>
  <c r="O997"/>
  <c r="O996"/>
  <c r="O995"/>
  <c r="O994"/>
  <c r="O993"/>
  <c r="O992"/>
  <c r="O991"/>
  <c r="O990"/>
  <c r="O989"/>
  <c r="O988"/>
  <c r="O987"/>
  <c r="O986"/>
  <c r="O985"/>
  <c r="O984"/>
  <c r="O983"/>
  <c r="O982"/>
  <c r="O981"/>
  <c r="O979"/>
  <c r="O978"/>
  <c r="O977"/>
  <c r="O976"/>
  <c r="O975"/>
  <c r="O974"/>
  <c r="O973"/>
  <c r="O972"/>
  <c r="O971"/>
  <c r="O970"/>
  <c r="O969"/>
  <c r="O968"/>
  <c r="O967"/>
  <c r="O966"/>
  <c r="O965"/>
  <c r="O964"/>
  <c r="O963"/>
  <c r="O962"/>
  <c r="O961"/>
  <c r="O960"/>
  <c r="O959"/>
  <c r="O958"/>
  <c r="O957"/>
  <c r="O956"/>
  <c r="O955"/>
  <c r="O954"/>
  <c r="O953"/>
  <c r="O952"/>
  <c r="O951"/>
  <c r="O950"/>
  <c r="O949"/>
  <c r="O948"/>
  <c r="O947"/>
  <c r="O946"/>
  <c r="O945"/>
  <c r="O944"/>
  <c r="O943"/>
  <c r="O942"/>
  <c r="O941"/>
  <c r="O939"/>
  <c r="O938"/>
  <c r="O937"/>
  <c r="O936"/>
  <c r="O935"/>
  <c r="O934"/>
  <c r="O933"/>
  <c r="O932"/>
  <c r="O931"/>
  <c r="O930"/>
  <c r="O929"/>
  <c r="O928"/>
  <c r="O927"/>
  <c r="O926"/>
  <c r="O925"/>
  <c r="O924"/>
  <c r="O923"/>
  <c r="O922"/>
  <c r="O921"/>
  <c r="O919"/>
  <c r="O918"/>
  <c r="O916"/>
  <c r="O915"/>
  <c r="O914"/>
  <c r="O913"/>
  <c r="O912"/>
  <c r="O911"/>
  <c r="O910"/>
  <c r="O909"/>
  <c r="O907"/>
  <c r="O906"/>
  <c r="O905"/>
  <c r="O904"/>
  <c r="O903"/>
  <c r="O902"/>
  <c r="O901"/>
  <c r="O900"/>
  <c r="O899"/>
  <c r="O898"/>
  <c r="O897"/>
  <c r="O896"/>
  <c r="O895"/>
  <c r="O894"/>
  <c r="O892"/>
  <c r="O891"/>
  <c r="O890"/>
  <c r="O889"/>
  <c r="O888"/>
  <c r="O887"/>
  <c r="O884"/>
  <c r="O883"/>
  <c r="O882"/>
  <c r="O881"/>
  <c r="O880"/>
  <c r="O879"/>
  <c r="O878"/>
  <c r="O877"/>
  <c r="O876"/>
  <c r="O875"/>
  <c r="O873"/>
  <c r="O872"/>
  <c r="O871"/>
  <c r="O870"/>
  <c r="O869"/>
  <c r="O868"/>
  <c r="O867"/>
  <c r="O866"/>
  <c r="O865"/>
  <c r="O864"/>
  <c r="O863"/>
  <c r="O862"/>
  <c r="O861"/>
  <c r="O860"/>
  <c r="O859"/>
  <c r="O858"/>
  <c r="O857"/>
  <c r="O856"/>
  <c r="O854"/>
  <c r="O853"/>
  <c r="O852"/>
  <c r="O851"/>
  <c r="O850"/>
  <c r="O849"/>
  <c r="O848"/>
  <c r="O847"/>
  <c r="O846"/>
  <c r="O845"/>
  <c r="O844"/>
  <c r="O843"/>
  <c r="O842"/>
  <c r="O841"/>
  <c r="O840"/>
  <c r="O839"/>
  <c r="O838"/>
  <c r="O837"/>
  <c r="O836"/>
  <c r="O835"/>
  <c r="O834"/>
  <c r="O833"/>
  <c r="O832"/>
  <c r="O831"/>
  <c r="O830"/>
  <c r="O829"/>
  <c r="O828"/>
  <c r="O827"/>
  <c r="O826"/>
  <c r="O825"/>
  <c r="O824"/>
  <c r="O823"/>
  <c r="O822"/>
  <c r="O821"/>
  <c r="O820"/>
  <c r="O819"/>
  <c r="O818"/>
  <c r="O817"/>
  <c r="O816"/>
  <c r="O815"/>
  <c r="O814"/>
  <c r="O813"/>
  <c r="O812"/>
  <c r="O811"/>
  <c r="O810"/>
  <c r="O809"/>
  <c r="O808"/>
  <c r="O807"/>
  <c r="O806"/>
  <c r="O805"/>
  <c r="O804"/>
  <c r="O803"/>
  <c r="O802"/>
  <c r="O801"/>
  <c r="O800"/>
  <c r="O799"/>
  <c r="O798"/>
  <c r="O797"/>
  <c r="O796"/>
  <c r="O795"/>
  <c r="O794"/>
  <c r="O793"/>
  <c r="O792"/>
  <c r="O791"/>
  <c r="O790"/>
  <c r="O789"/>
  <c r="O788"/>
  <c r="O787"/>
  <c r="O786"/>
  <c r="O785"/>
  <c r="O784"/>
  <c r="O783"/>
  <c r="O782"/>
  <c r="O781"/>
  <c r="O780"/>
  <c r="O779"/>
  <c r="O778"/>
  <c r="O777"/>
  <c r="O776"/>
  <c r="O775"/>
  <c r="O774"/>
  <c r="O773"/>
  <c r="O772"/>
  <c r="O771"/>
  <c r="O770"/>
  <c r="O769"/>
  <c r="O768"/>
  <c r="O767"/>
  <c r="O766"/>
  <c r="O765"/>
  <c r="O764"/>
  <c r="O763"/>
  <c r="O762"/>
  <c r="O760"/>
  <c r="O759"/>
  <c r="O758"/>
  <c r="O757"/>
  <c r="O756"/>
  <c r="O755"/>
  <c r="O754"/>
  <c r="O753"/>
  <c r="O752"/>
  <c r="O751"/>
  <c r="O750"/>
  <c r="O749"/>
  <c r="O748"/>
  <c r="O747"/>
  <c r="O746"/>
  <c r="O745"/>
  <c r="O744"/>
  <c r="O743"/>
  <c r="O742"/>
  <c r="O741"/>
  <c r="O740"/>
  <c r="O739"/>
  <c r="O738"/>
  <c r="O737"/>
  <c r="O736"/>
  <c r="O735"/>
  <c r="O734"/>
  <c r="O733"/>
  <c r="O732"/>
  <c r="O731"/>
  <c r="O730"/>
  <c r="O729"/>
  <c r="O728"/>
  <c r="O727"/>
  <c r="O726"/>
  <c r="O725"/>
  <c r="O724"/>
  <c r="O723"/>
  <c r="O722"/>
  <c r="O721"/>
  <c r="O720"/>
  <c r="O719"/>
  <c r="O718"/>
  <c r="O717"/>
  <c r="O716"/>
  <c r="O715"/>
  <c r="O714"/>
  <c r="O713"/>
  <c r="O712"/>
  <c r="O711"/>
  <c r="O710"/>
  <c r="O708"/>
  <c r="O707"/>
  <c r="O706"/>
  <c r="O705"/>
  <c r="O704"/>
  <c r="O703"/>
  <c r="O702"/>
  <c r="O701"/>
  <c r="O700"/>
  <c r="O699"/>
  <c r="O698"/>
  <c r="O697"/>
  <c r="O696"/>
  <c r="O695"/>
  <c r="O694"/>
  <c r="O693"/>
  <c r="O692"/>
  <c r="O691"/>
  <c r="O690"/>
  <c r="O689"/>
  <c r="O688"/>
  <c r="O687"/>
  <c r="O686"/>
  <c r="O685"/>
  <c r="O684"/>
  <c r="O683"/>
  <c r="O682"/>
  <c r="O681"/>
  <c r="O679"/>
  <c r="O678"/>
  <c r="O677"/>
  <c r="O676"/>
  <c r="O675"/>
  <c r="O674"/>
  <c r="O673"/>
  <c r="O672"/>
  <c r="O671"/>
  <c r="O670"/>
  <c r="O668"/>
  <c r="O667"/>
  <c r="O666"/>
  <c r="O665"/>
  <c r="O664"/>
  <c r="O662"/>
  <c r="O661"/>
  <c r="O660"/>
  <c r="O659"/>
  <c r="O658"/>
  <c r="O657"/>
  <c r="O656"/>
  <c r="O655"/>
  <c r="O654"/>
  <c r="O653"/>
  <c r="O652"/>
  <c r="O651"/>
  <c r="O650"/>
  <c r="O649"/>
  <c r="O648"/>
  <c r="O647"/>
  <c r="O646"/>
  <c r="O645"/>
  <c r="O644"/>
  <c r="O643"/>
  <c r="O642"/>
  <c r="O641"/>
  <c r="O640"/>
  <c r="O639"/>
  <c r="O638"/>
  <c r="O637"/>
  <c r="O636"/>
  <c r="O635"/>
  <c r="O634"/>
  <c r="O633"/>
  <c r="O632"/>
  <c r="O631"/>
  <c r="O630"/>
  <c r="O629"/>
  <c r="O628"/>
  <c r="O627"/>
  <c r="O626"/>
  <c r="O625"/>
  <c r="O624"/>
  <c r="O623"/>
  <c r="O622"/>
  <c r="O621"/>
  <c r="O620"/>
  <c r="O619"/>
  <c r="O618"/>
  <c r="O617"/>
  <c r="O616"/>
  <c r="O615"/>
  <c r="O614"/>
  <c r="O613"/>
  <c r="O612"/>
  <c r="O611"/>
  <c r="O610"/>
  <c r="O609"/>
  <c r="O608"/>
  <c r="O607"/>
  <c r="O606"/>
  <c r="O605"/>
  <c r="O604"/>
  <c r="O603"/>
  <c r="O602"/>
  <c r="O601"/>
  <c r="O600"/>
  <c r="O599"/>
  <c r="O598"/>
  <c r="O596"/>
  <c r="O594"/>
  <c r="O593"/>
  <c r="O592"/>
  <c r="O591"/>
  <c r="O590"/>
  <c r="O589"/>
  <c r="O588"/>
  <c r="O587"/>
  <c r="O586"/>
  <c r="O585"/>
  <c r="O584"/>
  <c r="O583"/>
  <c r="O582"/>
  <c r="O580"/>
  <c r="O579"/>
  <c r="O578"/>
  <c r="O577"/>
  <c r="O576"/>
  <c r="O575"/>
  <c r="O574"/>
  <c r="O573"/>
  <c r="O572"/>
  <c r="O571"/>
  <c r="O570"/>
  <c r="O569"/>
  <c r="O568"/>
  <c r="O566"/>
  <c r="O565"/>
  <c r="O564"/>
  <c r="O563"/>
  <c r="O562"/>
  <c r="O561"/>
  <c r="O559"/>
  <c r="O558"/>
  <c r="O557"/>
  <c r="O556"/>
  <c r="O555"/>
  <c r="O554"/>
  <c r="O553"/>
  <c r="O552"/>
  <c r="O551"/>
  <c r="O550"/>
  <c r="O549"/>
  <c r="O547"/>
  <c r="O546"/>
  <c r="O545"/>
  <c r="O544"/>
  <c r="O543"/>
  <c r="O542"/>
  <c r="O541"/>
  <c r="O540"/>
  <c r="O539"/>
  <c r="O538"/>
  <c r="O537"/>
  <c r="O536"/>
  <c r="O535"/>
  <c r="O534"/>
  <c r="O533"/>
  <c r="O532"/>
  <c r="O531"/>
  <c r="O530"/>
  <c r="O529"/>
  <c r="O528"/>
  <c r="O527"/>
  <c r="O526"/>
  <c r="O525"/>
  <c r="O524"/>
  <c r="O523"/>
  <c r="O522"/>
  <c r="O521"/>
  <c r="O520"/>
  <c r="O519"/>
  <c r="O518"/>
  <c r="O517"/>
  <c r="O516"/>
  <c r="O515"/>
  <c r="O514"/>
  <c r="O513"/>
  <c r="O512"/>
  <c r="O511"/>
  <c r="O510"/>
  <c r="O509"/>
  <c r="O508"/>
  <c r="O507"/>
  <c r="O506"/>
  <c r="O505"/>
  <c r="O504"/>
  <c r="O502"/>
  <c r="O501"/>
  <c r="O500"/>
  <c r="O499"/>
  <c r="O497"/>
  <c r="O496"/>
  <c r="O495"/>
  <c r="O494"/>
  <c r="O492"/>
  <c r="O491"/>
  <c r="O490"/>
  <c r="O489"/>
  <c r="O488"/>
  <c r="O487"/>
  <c r="O486"/>
  <c r="O485"/>
  <c r="O484"/>
  <c r="O482"/>
  <c r="O481"/>
  <c r="O480"/>
  <c r="O479"/>
  <c r="O478"/>
  <c r="O477"/>
  <c r="O476"/>
  <c r="O475"/>
  <c r="O474"/>
  <c r="O473"/>
  <c r="O472"/>
  <c r="O471"/>
  <c r="O470"/>
  <c r="O469"/>
  <c r="O468"/>
  <c r="O467"/>
  <c r="O466"/>
  <c r="O465"/>
  <c r="O464"/>
  <c r="O463"/>
  <c r="O462"/>
  <c r="O461"/>
  <c r="O460"/>
  <c r="O459"/>
  <c r="O458"/>
  <c r="O456"/>
  <c r="O455"/>
  <c r="O454"/>
  <c r="O453"/>
  <c r="O452"/>
  <c r="O451"/>
  <c r="O449"/>
  <c r="O448"/>
  <c r="O447"/>
  <c r="O446"/>
  <c r="O445"/>
  <c r="O444"/>
  <c r="O442"/>
  <c r="O441"/>
  <c r="O440"/>
  <c r="O439"/>
  <c r="O438"/>
  <c r="O437"/>
  <c r="O436"/>
  <c r="O433"/>
  <c r="O432"/>
  <c r="O431"/>
  <c r="O429"/>
  <c r="O428"/>
  <c r="O425"/>
  <c r="O424"/>
  <c r="O421"/>
  <c r="O426"/>
  <c r="O419"/>
  <c r="O418"/>
  <c r="O417"/>
  <c r="O416"/>
  <c r="O415"/>
  <c r="O414"/>
  <c r="O413"/>
  <c r="O412"/>
  <c r="O411"/>
  <c r="O410"/>
  <c r="O409"/>
  <c r="O408"/>
  <c r="O407"/>
  <c r="O406"/>
  <c r="O405"/>
  <c r="O404"/>
  <c r="O403"/>
  <c r="O402"/>
  <c r="O401"/>
  <c r="O400"/>
  <c r="O399"/>
  <c r="O398"/>
  <c r="O396"/>
  <c r="O395"/>
  <c r="O394"/>
  <c r="O393"/>
  <c r="O392"/>
  <c r="O391"/>
  <c r="O390"/>
  <c r="O385"/>
  <c r="O384"/>
  <c r="O383"/>
  <c r="O382"/>
  <c r="O381"/>
  <c r="O380"/>
  <c r="O379"/>
  <c r="O378"/>
  <c r="O377"/>
  <c r="O376"/>
  <c r="O375"/>
  <c r="O374"/>
  <c r="O372"/>
  <c r="O371"/>
  <c r="O370"/>
  <c r="O369"/>
  <c r="O368"/>
  <c r="O367"/>
  <c r="O366"/>
  <c r="O365"/>
  <c r="O364"/>
  <c r="H1022"/>
  <c r="H1021"/>
  <c r="H1020"/>
  <c r="H1019"/>
  <c r="H1018"/>
  <c r="H1017"/>
  <c r="H1016"/>
  <c r="H1014"/>
  <c r="H1013"/>
  <c r="H1012"/>
  <c r="H1011"/>
  <c r="H1010"/>
  <c r="H1009"/>
  <c r="H1008"/>
  <c r="H1007"/>
  <c r="H1006"/>
  <c r="H1005"/>
  <c r="H1004"/>
  <c r="H1003"/>
  <c r="H1002"/>
  <c r="H1001"/>
  <c r="H1000"/>
  <c r="H999"/>
  <c r="H998"/>
  <c r="H997"/>
  <c r="H996"/>
  <c r="H995"/>
  <c r="H994"/>
  <c r="H993"/>
  <c r="H992"/>
  <c r="H991"/>
  <c r="H990"/>
  <c r="H989"/>
  <c r="H988"/>
  <c r="H987"/>
  <c r="H986"/>
  <c r="H985"/>
  <c r="H984"/>
  <c r="H983"/>
  <c r="H982"/>
  <c r="H981"/>
  <c r="H979"/>
  <c r="H978"/>
  <c r="H977"/>
  <c r="H976"/>
  <c r="H975"/>
  <c r="H974"/>
  <c r="H973"/>
  <c r="H972"/>
  <c r="H971"/>
  <c r="H970"/>
  <c r="H969"/>
  <c r="H968"/>
  <c r="H967"/>
  <c r="H966"/>
  <c r="H965"/>
  <c r="H964"/>
  <c r="H963"/>
  <c r="H962"/>
  <c r="H961"/>
  <c r="H960"/>
  <c r="H959"/>
  <c r="H958"/>
  <c r="H957"/>
  <c r="H956"/>
  <c r="H955"/>
  <c r="H954"/>
  <c r="H953"/>
  <c r="H952"/>
  <c r="H951"/>
  <c r="H950"/>
  <c r="H949"/>
  <c r="H948"/>
  <c r="H947"/>
  <c r="H946"/>
  <c r="H945"/>
  <c r="H944"/>
  <c r="H943"/>
  <c r="H942"/>
  <c r="H941"/>
  <c r="H939"/>
  <c r="H938"/>
  <c r="H937"/>
  <c r="H936"/>
  <c r="H935"/>
  <c r="H934"/>
  <c r="H933"/>
  <c r="H932"/>
  <c r="H931"/>
  <c r="H930"/>
  <c r="H929"/>
  <c r="H928"/>
  <c r="H927"/>
  <c r="H926"/>
  <c r="H925"/>
  <c r="H924"/>
  <c r="H923"/>
  <c r="H922"/>
  <c r="H921"/>
  <c r="H919"/>
  <c r="H918"/>
  <c r="H916"/>
  <c r="H915"/>
  <c r="H914"/>
  <c r="H913"/>
  <c r="H912"/>
  <c r="H911"/>
  <c r="H910"/>
  <c r="H909"/>
  <c r="H907"/>
  <c r="H906"/>
  <c r="H905"/>
  <c r="H904"/>
  <c r="H903"/>
  <c r="H902"/>
  <c r="H901"/>
  <c r="H900"/>
  <c r="H899"/>
  <c r="H898"/>
  <c r="H897"/>
  <c r="H896"/>
  <c r="H895"/>
  <c r="H894"/>
  <c r="H892"/>
  <c r="H891"/>
  <c r="H890"/>
  <c r="H889"/>
  <c r="H888"/>
  <c r="H887"/>
  <c r="H884"/>
  <c r="H883"/>
  <c r="H882"/>
  <c r="H881"/>
  <c r="H880"/>
  <c r="H879"/>
  <c r="H878"/>
  <c r="H877"/>
  <c r="H876"/>
  <c r="H875"/>
  <c r="H873"/>
  <c r="H872"/>
  <c r="H871"/>
  <c r="H870"/>
  <c r="H869"/>
  <c r="H868"/>
  <c r="H867"/>
  <c r="H865"/>
  <c r="H864"/>
  <c r="H863"/>
  <c r="H862"/>
  <c r="H861"/>
  <c r="H860"/>
  <c r="H859"/>
  <c r="H858"/>
  <c r="H857"/>
  <c r="H856"/>
  <c r="H854"/>
  <c r="H853"/>
  <c r="H852"/>
  <c r="H851"/>
  <c r="H850"/>
  <c r="H849"/>
  <c r="H848"/>
  <c r="H847"/>
  <c r="H846"/>
  <c r="H845"/>
  <c r="H844"/>
  <c r="H843"/>
  <c r="H842"/>
  <c r="H841"/>
  <c r="H840"/>
  <c r="H839"/>
  <c r="H838"/>
  <c r="H837"/>
  <c r="H836"/>
  <c r="H835"/>
  <c r="H834"/>
  <c r="H833"/>
  <c r="H832"/>
  <c r="H831"/>
  <c r="H830"/>
  <c r="H829"/>
  <c r="H828"/>
  <c r="H827"/>
  <c r="H826"/>
  <c r="H825"/>
  <c r="H824"/>
  <c r="H823"/>
  <c r="H822"/>
  <c r="H821"/>
  <c r="H820"/>
  <c r="H819"/>
  <c r="H818"/>
  <c r="H817"/>
  <c r="H816"/>
  <c r="H815"/>
  <c r="H814"/>
  <c r="H813"/>
  <c r="H812"/>
  <c r="H811"/>
  <c r="H810"/>
  <c r="H809"/>
  <c r="H808"/>
  <c r="H807"/>
  <c r="H806"/>
  <c r="H805"/>
  <c r="H804"/>
  <c r="H803"/>
  <c r="H802"/>
  <c r="H801"/>
  <c r="H800"/>
  <c r="H799"/>
  <c r="H798"/>
  <c r="H797"/>
  <c r="H796"/>
  <c r="H795"/>
  <c r="H794"/>
  <c r="H793"/>
  <c r="H792"/>
  <c r="H791"/>
  <c r="H790"/>
  <c r="H789"/>
  <c r="H788"/>
  <c r="H787"/>
  <c r="H786"/>
  <c r="H785"/>
  <c r="H784"/>
  <c r="H783"/>
  <c r="H782"/>
  <c r="H781"/>
  <c r="H780"/>
  <c r="H779"/>
  <c r="H778"/>
  <c r="H777"/>
  <c r="H776"/>
  <c r="H775"/>
  <c r="H774"/>
  <c r="H773"/>
  <c r="H772"/>
  <c r="H771"/>
  <c r="H770"/>
  <c r="H769"/>
  <c r="H768"/>
  <c r="H767"/>
  <c r="H766"/>
  <c r="H765"/>
  <c r="H764"/>
  <c r="H763"/>
  <c r="H762"/>
  <c r="H760"/>
  <c r="H759"/>
  <c r="H758"/>
  <c r="H757"/>
  <c r="H756"/>
  <c r="H755"/>
  <c r="H754"/>
  <c r="H753"/>
  <c r="H752"/>
  <c r="H751"/>
  <c r="H750"/>
  <c r="H749"/>
  <c r="H748"/>
  <c r="H747"/>
  <c r="H746"/>
  <c r="H745"/>
  <c r="H744"/>
  <c r="H743"/>
  <c r="H742"/>
  <c r="H741"/>
  <c r="H740"/>
  <c r="H739"/>
  <c r="H738"/>
  <c r="H737"/>
  <c r="H736"/>
  <c r="H735"/>
  <c r="H734"/>
  <c r="H733"/>
  <c r="H732"/>
  <c r="H731"/>
  <c r="H730"/>
  <c r="H729"/>
  <c r="H728"/>
  <c r="H727"/>
  <c r="H726"/>
  <c r="H725"/>
  <c r="H724"/>
  <c r="H723"/>
  <c r="H722"/>
  <c r="H721"/>
  <c r="H720"/>
  <c r="H719"/>
  <c r="H718"/>
  <c r="H717"/>
  <c r="H716"/>
  <c r="H715"/>
  <c r="H714"/>
  <c r="H713"/>
  <c r="H712"/>
  <c r="H711"/>
  <c r="H710"/>
  <c r="H708"/>
  <c r="H707"/>
  <c r="H706"/>
  <c r="H705"/>
  <c r="H704"/>
  <c r="H703"/>
  <c r="H702"/>
  <c r="H701"/>
  <c r="H700"/>
  <c r="H699"/>
  <c r="H698"/>
  <c r="H697"/>
  <c r="H696"/>
  <c r="H695"/>
  <c r="H694"/>
  <c r="H693"/>
  <c r="H692"/>
  <c r="H691"/>
  <c r="H690"/>
  <c r="H689"/>
  <c r="H688"/>
  <c r="H687"/>
  <c r="H686"/>
  <c r="H685"/>
  <c r="H684"/>
  <c r="H683"/>
  <c r="H682"/>
  <c r="H681"/>
  <c r="H679"/>
  <c r="H678"/>
  <c r="H677"/>
  <c r="H676"/>
  <c r="H675"/>
  <c r="H674"/>
  <c r="H673"/>
  <c r="H672"/>
  <c r="H671"/>
  <c r="H670"/>
  <c r="H668"/>
  <c r="H667"/>
  <c r="H666"/>
  <c r="H665"/>
  <c r="H664"/>
  <c r="H662"/>
  <c r="H661"/>
  <c r="H660"/>
  <c r="H659"/>
  <c r="H658"/>
  <c r="H657"/>
  <c r="H656"/>
  <c r="H655"/>
  <c r="H654"/>
  <c r="H653"/>
  <c r="H652"/>
  <c r="H651"/>
  <c r="H650"/>
  <c r="H649"/>
  <c r="H648"/>
  <c r="H647"/>
  <c r="H646"/>
  <c r="H645"/>
  <c r="H644"/>
  <c r="H643"/>
  <c r="H642"/>
  <c r="H641"/>
  <c r="H640"/>
  <c r="H639"/>
  <c r="H638"/>
  <c r="H637"/>
  <c r="H636"/>
  <c r="H635"/>
  <c r="H634"/>
  <c r="H633"/>
  <c r="H632"/>
  <c r="H631"/>
  <c r="H630"/>
  <c r="H629"/>
  <c r="H628"/>
  <c r="H627"/>
  <c r="H626"/>
  <c r="H625"/>
  <c r="H624"/>
  <c r="H623"/>
  <c r="H622"/>
  <c r="H621"/>
  <c r="H620"/>
  <c r="H619"/>
  <c r="H618"/>
  <c r="H617"/>
  <c r="H616"/>
  <c r="H615"/>
  <c r="H614"/>
  <c r="H613"/>
  <c r="H612"/>
  <c r="H611"/>
  <c r="H610"/>
  <c r="H609"/>
  <c r="H608"/>
  <c r="H607"/>
  <c r="H606"/>
  <c r="H605"/>
  <c r="H604"/>
  <c r="H603"/>
  <c r="H602"/>
  <c r="H601"/>
  <c r="H600"/>
  <c r="H599"/>
  <c r="H598"/>
  <c r="H596"/>
  <c r="H594"/>
  <c r="H593"/>
  <c r="H592"/>
  <c r="H591"/>
  <c r="H590"/>
  <c r="H589"/>
  <c r="H588"/>
  <c r="H587"/>
  <c r="H586"/>
  <c r="H585"/>
  <c r="H584"/>
  <c r="H583"/>
  <c r="H582"/>
  <c r="H580"/>
  <c r="H579"/>
  <c r="H578"/>
  <c r="H577"/>
  <c r="H576"/>
  <c r="H575"/>
  <c r="H574"/>
  <c r="H573"/>
  <c r="H572"/>
  <c r="H571"/>
  <c r="H570"/>
  <c r="H569"/>
  <c r="H568"/>
  <c r="H566"/>
  <c r="H565"/>
  <c r="H564"/>
  <c r="H563"/>
  <c r="H562"/>
  <c r="H561"/>
  <c r="H559"/>
  <c r="H558"/>
  <c r="H557"/>
  <c r="H556"/>
  <c r="H555"/>
  <c r="H554"/>
  <c r="H553"/>
  <c r="H552"/>
  <c r="H551"/>
  <c r="H550"/>
  <c r="H549"/>
  <c r="H547"/>
  <c r="H546"/>
  <c r="H545"/>
  <c r="H544"/>
  <c r="H543"/>
  <c r="H542"/>
  <c r="H541"/>
  <c r="H540"/>
  <c r="H539"/>
  <c r="H538"/>
  <c r="H537"/>
  <c r="H536"/>
  <c r="H535"/>
  <c r="H534"/>
  <c r="H533"/>
  <c r="H532"/>
  <c r="H531"/>
  <c r="H530"/>
  <c r="H529"/>
  <c r="H528"/>
  <c r="H527"/>
  <c r="H526"/>
  <c r="H525"/>
  <c r="H524"/>
  <c r="H523"/>
  <c r="H522"/>
  <c r="H521"/>
  <c r="H520"/>
  <c r="H519"/>
  <c r="H518"/>
  <c r="H517"/>
  <c r="H516"/>
  <c r="H515"/>
  <c r="H514"/>
  <c r="H513"/>
  <c r="H512"/>
  <c r="H511"/>
  <c r="H510"/>
  <c r="H509"/>
  <c r="H508"/>
  <c r="H507"/>
  <c r="H506"/>
  <c r="H505"/>
  <c r="H504"/>
  <c r="H502"/>
  <c r="H501"/>
  <c r="H500"/>
  <c r="H499"/>
  <c r="H497"/>
  <c r="H496"/>
  <c r="H495"/>
  <c r="H494"/>
  <c r="H492"/>
  <c r="H491"/>
  <c r="H490"/>
  <c r="H489"/>
  <c r="H488"/>
  <c r="H487"/>
  <c r="H486"/>
  <c r="H485"/>
  <c r="H484"/>
  <c r="H482"/>
  <c r="H481"/>
  <c r="H480"/>
  <c r="H479"/>
  <c r="H478"/>
  <c r="H477"/>
  <c r="H476"/>
  <c r="H475"/>
  <c r="H474"/>
  <c r="H473"/>
  <c r="H472"/>
  <c r="H471"/>
  <c r="H470"/>
  <c r="H469"/>
  <c r="H468"/>
  <c r="H467"/>
  <c r="H466"/>
  <c r="H465"/>
  <c r="H464"/>
  <c r="H463"/>
  <c r="H462"/>
  <c r="H461"/>
  <c r="H460"/>
  <c r="H459"/>
  <c r="H458"/>
  <c r="H456"/>
  <c r="H455"/>
  <c r="H454"/>
  <c r="H453"/>
  <c r="H452"/>
  <c r="H451"/>
  <c r="H449"/>
  <c r="H448"/>
  <c r="H447"/>
  <c r="H446"/>
  <c r="H445"/>
  <c r="H444"/>
  <c r="H442"/>
  <c r="H441"/>
  <c r="H440"/>
  <c r="H439"/>
  <c r="H438"/>
  <c r="H437"/>
  <c r="H436"/>
  <c r="H433"/>
  <c r="H432"/>
  <c r="H431"/>
  <c r="H429"/>
  <c r="H428"/>
  <c r="H425"/>
  <c r="H424"/>
  <c r="H421"/>
  <c r="H426"/>
  <c r="H419"/>
  <c r="H418"/>
  <c r="H417"/>
  <c r="H416"/>
  <c r="H415"/>
  <c r="H414"/>
  <c r="H413"/>
  <c r="H412"/>
  <c r="H411"/>
  <c r="H410"/>
  <c r="H409"/>
  <c r="H408"/>
  <c r="H407"/>
  <c r="H406"/>
  <c r="H405"/>
  <c r="H404"/>
  <c r="H403"/>
  <c r="H402"/>
  <c r="H401"/>
  <c r="H400"/>
  <c r="H399"/>
  <c r="H398"/>
  <c r="H396"/>
  <c r="H395"/>
  <c r="H394"/>
  <c r="H393"/>
  <c r="H392"/>
  <c r="H391"/>
  <c r="H390"/>
  <c r="H385"/>
  <c r="H384"/>
  <c r="H383"/>
  <c r="H382"/>
  <c r="H381"/>
  <c r="H380"/>
  <c r="H379"/>
  <c r="H378"/>
  <c r="H377"/>
  <c r="H376"/>
  <c r="H375"/>
  <c r="H374"/>
  <c r="H372"/>
  <c r="H371"/>
  <c r="O358"/>
  <c r="O357"/>
  <c r="O356"/>
  <c r="O353"/>
  <c r="O352"/>
  <c r="O351"/>
  <c r="O350"/>
  <c r="O349"/>
  <c r="O348"/>
  <c r="O347"/>
  <c r="O346"/>
  <c r="O345"/>
  <c r="O343"/>
  <c r="O342"/>
  <c r="O341"/>
  <c r="O340"/>
  <c r="O339"/>
  <c r="O337"/>
  <c r="O336"/>
  <c r="O335"/>
  <c r="O334"/>
  <c r="O333"/>
  <c r="O332"/>
  <c r="O331"/>
  <c r="O330"/>
  <c r="O329"/>
  <c r="O328"/>
  <c r="O327"/>
  <c r="O326"/>
  <c r="O325"/>
  <c r="O324"/>
  <c r="O323"/>
  <c r="O322"/>
  <c r="O321"/>
  <c r="O320"/>
  <c r="O319"/>
  <c r="O318"/>
  <c r="O317"/>
  <c r="O316"/>
  <c r="O315"/>
  <c r="O314"/>
  <c r="O313"/>
  <c r="O312"/>
  <c r="O311"/>
  <c r="O310"/>
  <c r="O309"/>
  <c r="O308"/>
  <c r="O307"/>
  <c r="O306"/>
  <c r="O305"/>
  <c r="O304"/>
  <c r="O303"/>
  <c r="O302"/>
  <c r="O301"/>
  <c r="O300"/>
  <c r="O299"/>
  <c r="O298"/>
  <c r="O297"/>
  <c r="O296"/>
  <c r="O295"/>
  <c r="O294"/>
  <c r="O293"/>
  <c r="O292"/>
  <c r="O291"/>
  <c r="O290"/>
  <c r="O289"/>
  <c r="O288"/>
  <c r="O287"/>
  <c r="O286"/>
  <c r="O285"/>
  <c r="O283"/>
  <c r="O282"/>
  <c r="O281"/>
  <c r="O280"/>
  <c r="O279"/>
  <c r="O278"/>
  <c r="O277"/>
  <c r="O276"/>
  <c r="O275"/>
  <c r="O274"/>
  <c r="O273"/>
  <c r="O272"/>
  <c r="O271"/>
  <c r="O270"/>
  <c r="O269"/>
  <c r="O268"/>
  <c r="O267"/>
  <c r="O266"/>
  <c r="O265"/>
  <c r="O264"/>
  <c r="O263"/>
  <c r="O262"/>
  <c r="O261"/>
  <c r="O260"/>
  <c r="O259"/>
  <c r="O258"/>
  <c r="O257"/>
  <c r="O256"/>
  <c r="O255"/>
  <c r="O254"/>
  <c r="O253"/>
  <c r="O252"/>
  <c r="O251"/>
  <c r="O250"/>
  <c r="O249"/>
  <c r="O248"/>
  <c r="O247"/>
  <c r="O246"/>
  <c r="O245"/>
  <c r="O244"/>
  <c r="O243"/>
  <c r="O242"/>
  <c r="O241"/>
  <c r="O240"/>
  <c r="O239"/>
  <c r="O238"/>
  <c r="O236"/>
  <c r="O235"/>
  <c r="O234"/>
  <c r="O233"/>
  <c r="O232"/>
  <c r="O231"/>
  <c r="O230"/>
  <c r="O229"/>
  <c r="O228"/>
  <c r="O227"/>
  <c r="O226"/>
  <c r="O225"/>
  <c r="O224"/>
  <c r="O223"/>
  <c r="O222"/>
  <c r="O221"/>
  <c r="O220"/>
  <c r="O219"/>
  <c r="O218"/>
  <c r="O217"/>
  <c r="O216"/>
  <c r="O215"/>
  <c r="O214"/>
  <c r="O213"/>
  <c r="O212"/>
  <c r="O211"/>
  <c r="O210"/>
  <c r="O208"/>
  <c r="O207"/>
  <c r="O206"/>
  <c r="O204"/>
  <c r="O202"/>
  <c r="O201"/>
  <c r="O200"/>
  <c r="O199"/>
  <c r="O198"/>
  <c r="O197"/>
  <c r="O196"/>
  <c r="O195"/>
  <c r="O194"/>
  <c r="O193"/>
  <c r="O192"/>
  <c r="O191"/>
  <c r="O190"/>
  <c r="O189"/>
  <c r="O188"/>
  <c r="O187"/>
  <c r="O186"/>
  <c r="O185"/>
  <c r="O184"/>
  <c r="O183"/>
  <c r="O182"/>
  <c r="O181"/>
  <c r="O180"/>
  <c r="O179"/>
  <c r="O178"/>
  <c r="O177"/>
  <c r="O176"/>
  <c r="O175"/>
  <c r="O174"/>
  <c r="O173"/>
  <c r="O172"/>
  <c r="O171"/>
  <c r="O170"/>
  <c r="O169"/>
  <c r="O167"/>
  <c r="O166"/>
  <c r="O165"/>
  <c r="O164"/>
  <c r="O163"/>
  <c r="O162"/>
  <c r="O161"/>
  <c r="O159"/>
  <c r="O158"/>
  <c r="O157"/>
  <c r="O156"/>
  <c r="O155"/>
  <c r="O154"/>
  <c r="O153"/>
  <c r="O152"/>
  <c r="O150"/>
  <c r="O149"/>
  <c r="O148"/>
  <c r="O147"/>
  <c r="O146"/>
  <c r="O144"/>
  <c r="O143"/>
  <c r="O142"/>
  <c r="O141"/>
  <c r="O140"/>
  <c r="O139"/>
  <c r="O138"/>
  <c r="O136"/>
  <c r="O135"/>
  <c r="O134"/>
  <c r="O133"/>
  <c r="O132"/>
  <c r="O131"/>
  <c r="O130"/>
  <c r="O129"/>
  <c r="O128"/>
  <c r="O127"/>
  <c r="O126"/>
  <c r="O125"/>
  <c r="O124"/>
  <c r="O123"/>
  <c r="O122"/>
  <c r="O121"/>
  <c r="O120"/>
  <c r="O119"/>
  <c r="O118"/>
  <c r="O117"/>
  <c r="O116"/>
  <c r="O114"/>
  <c r="O113"/>
  <c r="O112"/>
  <c r="O110"/>
  <c r="O109"/>
  <c r="O108"/>
  <c r="O107"/>
  <c r="O106"/>
  <c r="O105"/>
  <c r="O104"/>
  <c r="O103"/>
  <c r="O101"/>
  <c r="O100"/>
  <c r="O99"/>
  <c r="O98"/>
  <c r="O97"/>
  <c r="O96"/>
  <c r="O95"/>
  <c r="O94"/>
  <c r="O93"/>
  <c r="O92"/>
  <c r="O91"/>
  <c r="O90"/>
  <c r="O89"/>
  <c r="O88"/>
  <c r="O87"/>
  <c r="O86"/>
  <c r="O85"/>
  <c r="O84"/>
  <c r="O83"/>
  <c r="O82"/>
  <c r="O81"/>
  <c r="O80"/>
  <c r="O78"/>
  <c r="O77"/>
  <c r="O76"/>
  <c r="O75"/>
  <c r="O74"/>
  <c r="O73"/>
  <c r="O71"/>
  <c r="O70"/>
  <c r="O69"/>
  <c r="O68"/>
  <c r="O67"/>
  <c r="O66"/>
  <c r="O63"/>
  <c r="O62"/>
  <c r="O60"/>
  <c r="O59"/>
  <c r="O57"/>
  <c r="O55"/>
  <c r="O54"/>
  <c r="O53"/>
  <c r="O52"/>
  <c r="O51"/>
  <c r="O50"/>
  <c r="O49"/>
  <c r="O48"/>
  <c r="O47"/>
  <c r="O46"/>
  <c r="O44"/>
  <c r="O43"/>
  <c r="O42"/>
  <c r="O39"/>
  <c r="O38"/>
  <c r="O36"/>
  <c r="O35"/>
  <c r="O34"/>
  <c r="O33"/>
  <c r="O32"/>
  <c r="O31"/>
  <c r="O30"/>
  <c r="O29"/>
  <c r="O28"/>
  <c r="O27"/>
  <c r="O25"/>
  <c r="O24"/>
  <c r="O23"/>
  <c r="O22"/>
  <c r="H136"/>
  <c r="H135"/>
  <c r="H134"/>
  <c r="H133"/>
  <c r="H132"/>
  <c r="H131"/>
  <c r="H130"/>
  <c r="H129"/>
  <c r="H128"/>
  <c r="H127"/>
  <c r="H126"/>
  <c r="H125"/>
  <c r="H124"/>
  <c r="H123"/>
  <c r="H122"/>
  <c r="H121"/>
  <c r="H120"/>
  <c r="H119"/>
  <c r="H118"/>
  <c r="H117"/>
  <c r="H101"/>
  <c r="H100"/>
  <c r="H99"/>
  <c r="H98"/>
  <c r="H97"/>
  <c r="H96"/>
  <c r="H95"/>
  <c r="H94"/>
  <c r="H93"/>
  <c r="H92"/>
  <c r="H91"/>
  <c r="H90"/>
  <c r="H89"/>
  <c r="H88"/>
  <c r="H87"/>
  <c r="H86"/>
  <c r="H85"/>
  <c r="H84"/>
  <c r="H83"/>
  <c r="H82"/>
  <c r="H81"/>
  <c r="H80"/>
  <c r="H78"/>
  <c r="H77"/>
  <c r="H76"/>
  <c r="H75"/>
  <c r="H74"/>
  <c r="H73"/>
  <c r="H71"/>
  <c r="H70"/>
  <c r="H69"/>
  <c r="H68"/>
  <c r="H67"/>
  <c r="H66"/>
  <c r="H63"/>
  <c r="H62"/>
  <c r="H60"/>
  <c r="H59"/>
  <c r="H57"/>
  <c r="H55"/>
  <c r="H54"/>
  <c r="H53"/>
  <c r="H52"/>
  <c r="H51"/>
  <c r="H50"/>
  <c r="H49"/>
  <c r="H48"/>
  <c r="H47"/>
  <c r="H46"/>
  <c r="H44"/>
  <c r="H43"/>
  <c r="H42"/>
  <c r="H39"/>
  <c r="H38"/>
  <c r="H36"/>
  <c r="H35"/>
  <c r="H34"/>
  <c r="H33"/>
  <c r="H32"/>
  <c r="H31"/>
  <c r="H30"/>
  <c r="H29"/>
  <c r="H28"/>
  <c r="H27"/>
  <c r="H25"/>
  <c r="H24"/>
  <c r="H23"/>
  <c r="H22"/>
  <c r="H150"/>
  <c r="H149"/>
  <c r="H148"/>
  <c r="H147"/>
  <c r="H167"/>
  <c r="H166"/>
  <c r="H165"/>
  <c r="H164"/>
  <c r="H163"/>
  <c r="H162"/>
  <c r="H202"/>
  <c r="H201"/>
  <c r="H200"/>
  <c r="H199"/>
  <c r="H198"/>
  <c r="H197"/>
  <c r="H196"/>
  <c r="H195"/>
  <c r="H194"/>
  <c r="H193"/>
  <c r="H192"/>
  <c r="H191"/>
  <c r="H190"/>
  <c r="H189"/>
  <c r="H188"/>
  <c r="H187"/>
  <c r="H186"/>
  <c r="H185"/>
  <c r="H184"/>
  <c r="H183"/>
  <c r="H182"/>
  <c r="H181"/>
  <c r="H180"/>
  <c r="H179"/>
  <c r="H178"/>
  <c r="H177"/>
  <c r="H176"/>
  <c r="H175"/>
  <c r="H174"/>
  <c r="H173"/>
  <c r="H172"/>
  <c r="H171"/>
  <c r="H170"/>
  <c r="H353"/>
  <c r="H352"/>
  <c r="H351"/>
  <c r="H350"/>
  <c r="H349"/>
  <c r="H348"/>
  <c r="H347"/>
  <c r="H346"/>
  <c r="H337"/>
  <c r="H336"/>
  <c r="H335"/>
  <c r="H334"/>
  <c r="H333"/>
  <c r="H332"/>
  <c r="H331"/>
  <c r="H330"/>
  <c r="H329"/>
  <c r="H328"/>
  <c r="H327"/>
  <c r="H326"/>
  <c r="H325"/>
  <c r="H324"/>
  <c r="H323"/>
  <c r="H322"/>
  <c r="H321"/>
  <c r="H320"/>
  <c r="H319"/>
  <c r="H318"/>
  <c r="H317"/>
  <c r="H316"/>
  <c r="H315"/>
  <c r="H314"/>
  <c r="H313"/>
  <c r="H312"/>
  <c r="H311"/>
  <c r="H310"/>
  <c r="H309"/>
  <c r="H308"/>
  <c r="H307"/>
  <c r="H306"/>
  <c r="H305"/>
  <c r="H304"/>
  <c r="H303"/>
  <c r="H302"/>
  <c r="H301"/>
  <c r="H300"/>
  <c r="H299"/>
  <c r="H298"/>
  <c r="H297"/>
  <c r="H296"/>
  <c r="H295"/>
  <c r="H294"/>
  <c r="H293"/>
  <c r="H292"/>
  <c r="H291"/>
  <c r="H290"/>
  <c r="H289"/>
  <c r="H288"/>
  <c r="H287"/>
  <c r="H286"/>
  <c r="H283"/>
  <c r="H282"/>
  <c r="H281"/>
  <c r="H280"/>
  <c r="H279"/>
  <c r="H278"/>
  <c r="H277"/>
  <c r="H276"/>
  <c r="H275"/>
  <c r="H274"/>
  <c r="H273"/>
  <c r="H272"/>
  <c r="H271"/>
  <c r="H270"/>
  <c r="H269"/>
  <c r="H268"/>
  <c r="H267"/>
  <c r="H266"/>
  <c r="H265"/>
  <c r="H264"/>
  <c r="H263"/>
  <c r="H262"/>
  <c r="H261"/>
  <c r="H260"/>
  <c r="H259"/>
  <c r="H258"/>
  <c r="H257"/>
  <c r="H256"/>
  <c r="H255"/>
  <c r="H254"/>
  <c r="H253"/>
  <c r="H252"/>
  <c r="H251"/>
  <c r="H250"/>
  <c r="H249"/>
  <c r="H248"/>
  <c r="H247"/>
  <c r="H246"/>
  <c r="H245"/>
  <c r="H244"/>
  <c r="H243"/>
  <c r="H242"/>
  <c r="H241"/>
  <c r="H240"/>
  <c r="H239"/>
  <c r="H236"/>
  <c r="H235"/>
  <c r="H234"/>
  <c r="H233"/>
  <c r="H232"/>
  <c r="H231"/>
  <c r="H230"/>
  <c r="H229"/>
  <c r="H228"/>
  <c r="H227"/>
  <c r="H226"/>
  <c r="H225"/>
  <c r="H224"/>
  <c r="H223"/>
  <c r="H222"/>
  <c r="H221"/>
  <c r="H220"/>
  <c r="H219"/>
  <c r="H218"/>
  <c r="H217"/>
  <c r="H216"/>
  <c r="H900" i="5" l="1"/>
  <c r="H370" i="13" l="1"/>
  <c r="H369"/>
  <c r="H368"/>
  <c r="H367"/>
  <c r="H366"/>
  <c r="H365"/>
  <c r="H364"/>
  <c r="H358"/>
  <c r="H357"/>
  <c r="H356"/>
  <c r="H345"/>
  <c r="H343"/>
  <c r="H342"/>
  <c r="H341"/>
  <c r="H340"/>
  <c r="H339"/>
  <c r="H285"/>
  <c r="H238"/>
  <c r="H215"/>
  <c r="H214"/>
  <c r="H213"/>
  <c r="H212"/>
  <c r="H211"/>
  <c r="H210"/>
  <c r="H208"/>
  <c r="H207"/>
  <c r="H206"/>
  <c r="H204"/>
  <c r="H169"/>
  <c r="H161"/>
  <c r="H159"/>
  <c r="H158"/>
  <c r="H157"/>
  <c r="H156"/>
  <c r="H155"/>
  <c r="H154"/>
  <c r="H153"/>
  <c r="H152"/>
  <c r="H146"/>
  <c r="H144"/>
  <c r="H143"/>
  <c r="H142"/>
  <c r="H141"/>
  <c r="H140"/>
  <c r="H139"/>
  <c r="H138"/>
  <c r="H116"/>
  <c r="H114"/>
  <c r="H113"/>
  <c r="H112"/>
  <c r="H110"/>
  <c r="H109"/>
  <c r="H108"/>
  <c r="H107"/>
  <c r="H106"/>
  <c r="H105"/>
  <c r="H104"/>
  <c r="H103"/>
  <c r="H21"/>
  <c r="H20"/>
  <c r="H19"/>
  <c r="O21"/>
  <c r="O20"/>
  <c r="O19"/>
  <c r="O18" i="5" l="1"/>
  <c r="H819"/>
  <c r="H239"/>
  <c r="H18"/>
  <c r="M9"/>
  <c r="L2"/>
  <c r="L6" l="1"/>
  <c r="H17" i="7" l="1"/>
  <c r="O17"/>
  <c r="L6" s="1"/>
  <c r="L9" i="13" l="1"/>
  <c r="O363" l="1"/>
  <c r="H363" l="1"/>
  <c r="K6" l="1"/>
  <c r="L2" i="7" l="1"/>
  <c r="K2" i="13"/>
  <c r="AR24" i="11" l="1"/>
  <c r="AR18"/>
  <c r="AR21" l="1"/>
  <c r="AR29" l="1"/>
  <c r="AR35"/>
  <c r="AR50" s="1"/>
  <c r="AK54" l="1"/>
  <c r="X54"/>
</calcChain>
</file>

<file path=xl/sharedStrings.xml><?xml version="1.0" encoding="utf-8"?>
<sst xmlns="http://schemas.openxmlformats.org/spreadsheetml/2006/main" count="25636" uniqueCount="11733">
  <si>
    <t>TINY ROCKET</t>
  </si>
  <si>
    <t>ТАЙНИ РОКЕТ</t>
  </si>
  <si>
    <t>CHIANTI</t>
  </si>
  <si>
    <t>КЬЯНТИ</t>
  </si>
  <si>
    <t>MAPIRA</t>
  </si>
  <si>
    <t>МАПИРА</t>
  </si>
  <si>
    <t>MONA</t>
  </si>
  <si>
    <t>BLOOD BROTHERS</t>
  </si>
  <si>
    <t>БЛООД БРАЗЕРС</t>
  </si>
  <si>
    <t>ALBUFEIRA</t>
  </si>
  <si>
    <t>АЛЬБУФЕЙРА</t>
  </si>
  <si>
    <t>ШАМПАНЬ ДИАМОНД</t>
  </si>
  <si>
    <t>13/14</t>
  </si>
  <si>
    <t>ANAIS ANAIS</t>
  </si>
  <si>
    <t>АНАИС АНАИС</t>
  </si>
  <si>
    <t>BEBOP</t>
  </si>
  <si>
    <t>БЕБОП</t>
  </si>
  <si>
    <t>COMMITMENT</t>
  </si>
  <si>
    <t>КОММИТМЕНТ</t>
  </si>
  <si>
    <t>BELLSONG</t>
  </si>
  <si>
    <t>БЕЛЛСОНГ</t>
  </si>
  <si>
    <t>EAGLE</t>
  </si>
  <si>
    <t>ИГЛ</t>
  </si>
  <si>
    <t>FLAVIA</t>
  </si>
  <si>
    <t>ФЛАВИЯ</t>
  </si>
  <si>
    <t>Цвет, 
краткое описание</t>
  </si>
  <si>
    <t>ШТРИХКОД</t>
  </si>
  <si>
    <t>Asiatic Hybrids / Азиатские гибриды / Серия Танго</t>
  </si>
  <si>
    <t>красный</t>
  </si>
  <si>
    <t>АМЕРИКА</t>
  </si>
  <si>
    <t>AMERICA</t>
  </si>
  <si>
    <t>АРОЗА ДЖУЕЛ</t>
  </si>
  <si>
    <t>AROSA JEWEL</t>
  </si>
  <si>
    <t>ярко-розовый</t>
  </si>
  <si>
    <t>БЛЕК АУТ</t>
  </si>
  <si>
    <t>BLACK OUT</t>
  </si>
  <si>
    <t>БЛЭК ДЖЕК</t>
  </si>
  <si>
    <t>BLACK JACK</t>
  </si>
  <si>
    <t>ЛАНДИНИ</t>
  </si>
  <si>
    <t>LANDINI</t>
  </si>
  <si>
    <t>МОНА</t>
  </si>
  <si>
    <t>НАВОННА</t>
  </si>
  <si>
    <t>NAVONA</t>
  </si>
  <si>
    <t>ПОЛИАННА</t>
  </si>
  <si>
    <t>POLLYANNA</t>
  </si>
  <si>
    <t>ЛЕДИ ЭЛИАН</t>
  </si>
  <si>
    <t>LADY ELIANE</t>
  </si>
  <si>
    <t>ЛОЛЛИПОП</t>
  </si>
  <si>
    <t>LOLLYPOP</t>
  </si>
  <si>
    <t>МАРЛЕН</t>
  </si>
  <si>
    <t>MARLENE</t>
  </si>
  <si>
    <t>НЭТТИЗ ПРАЙД</t>
  </si>
  <si>
    <t>NETTY'S PRIDE</t>
  </si>
  <si>
    <t>Возможно отсутствие некоторых сортов после подтверждения заявки по результатам сбора и обработки урожая.</t>
  </si>
  <si>
    <t>руб.</t>
  </si>
  <si>
    <t>MISTER CAS</t>
  </si>
  <si>
    <t>МИСТЕР КАС</t>
  </si>
  <si>
    <t>О.Т. ГИБРИДЫ</t>
  </si>
  <si>
    <t>WHISTLER</t>
  </si>
  <si>
    <t>УИСТЛЕР</t>
  </si>
  <si>
    <t>темно-фиолетовый</t>
  </si>
  <si>
    <t>13/15</t>
  </si>
  <si>
    <t>АННАМАРИ ДРИМ</t>
  </si>
  <si>
    <t>АФРОДИТА</t>
  </si>
  <si>
    <t>APHRODITE</t>
  </si>
  <si>
    <t>РЕД ТВИН</t>
  </si>
  <si>
    <t>RED TWIN</t>
  </si>
  <si>
    <t>розовый</t>
  </si>
  <si>
    <t>ФАТА МОРГАНА</t>
  </si>
  <si>
    <t>FATA MORGANA</t>
  </si>
  <si>
    <t>ЭЛОДИ</t>
  </si>
  <si>
    <t>ELODIE</t>
  </si>
  <si>
    <t>АЙЛИНЕР</t>
  </si>
  <si>
    <t>EYELINER</t>
  </si>
  <si>
    <t>АРБАТАКС</t>
  </si>
  <si>
    <t>ARBATAX</t>
  </si>
  <si>
    <t>АРКАХОН</t>
  </si>
  <si>
    <t>ARCACHON</t>
  </si>
  <si>
    <t>белый</t>
  </si>
  <si>
    <t>БАХ</t>
  </si>
  <si>
    <t>BACH</t>
  </si>
  <si>
    <t>БРАЙТ ДИАМОНД</t>
  </si>
  <si>
    <t>BRIGHT DIAMOND</t>
  </si>
  <si>
    <t>БРИНДИЗИ</t>
  </si>
  <si>
    <t>BRINDISI</t>
  </si>
  <si>
    <t>КАРМИН ДИАМОНД</t>
  </si>
  <si>
    <t>CARMINE DIAMOND</t>
  </si>
  <si>
    <t>чисто-белый</t>
  </si>
  <si>
    <t>ЛИТВА</t>
  </si>
  <si>
    <t>LITOUWEN</t>
  </si>
  <si>
    <t>сиренево-розовый</t>
  </si>
  <si>
    <t>ПУРПЛ ДИАМОНД</t>
  </si>
  <si>
    <t>PURPLE DIAMOND</t>
  </si>
  <si>
    <t>РЕД АЛЕРТ</t>
  </si>
  <si>
    <t>RED ALERT</t>
  </si>
  <si>
    <t>ФАНЖИО</t>
  </si>
  <si>
    <t>FANGIO</t>
  </si>
  <si>
    <t>CHAMPAGNE DIAMOND</t>
  </si>
  <si>
    <t>ЭЛЬ ДИВО</t>
  </si>
  <si>
    <t>EL DIVO</t>
  </si>
  <si>
    <t>ЭРКОЛАНО</t>
  </si>
  <si>
    <t>ERCOLANO</t>
  </si>
  <si>
    <t>ДИСТАНТ ДРАМ</t>
  </si>
  <si>
    <t>DISTANT DRUM</t>
  </si>
  <si>
    <t>МЭДЖИК СТАР</t>
  </si>
  <si>
    <t>MAGIC STAR</t>
  </si>
  <si>
    <t>АРЕНА</t>
  </si>
  <si>
    <t>ARENA</t>
  </si>
  <si>
    <t>БАККАРДИ</t>
  </si>
  <si>
    <t>BACCARDI</t>
  </si>
  <si>
    <t>ДИЗЗИ</t>
  </si>
  <si>
    <t>DIZZY</t>
  </si>
  <si>
    <t>ЖОЗЕФИНА</t>
  </si>
  <si>
    <t>JOSEPHINE</t>
  </si>
  <si>
    <t>ЛЕГЕНДА</t>
  </si>
  <si>
    <t>LEGEND</t>
  </si>
  <si>
    <t>ЛЕЙК МИЧИГАН</t>
  </si>
  <si>
    <t>LAKE MICHIGAN</t>
  </si>
  <si>
    <t>САНКЕТЧЕР</t>
  </si>
  <si>
    <t>SUNCATCHER</t>
  </si>
  <si>
    <t>СИБИРЬ</t>
  </si>
  <si>
    <t>SIBERIA</t>
  </si>
  <si>
    <t>СТАРФАЙТЕР</t>
  </si>
  <si>
    <t>STARFIGHTER</t>
  </si>
  <si>
    <t>ЦИРАНО</t>
  </si>
  <si>
    <t>CYRANO</t>
  </si>
  <si>
    <t>ЭЛЕГАНТ ЛЕДИ</t>
  </si>
  <si>
    <t>ELEGANT LADY</t>
  </si>
  <si>
    <t>ДОЛЬЧЕТТО</t>
  </si>
  <si>
    <t>DOLCETTO</t>
  </si>
  <si>
    <t>БРАЙТ БРИЛЛИАНТ</t>
  </si>
  <si>
    <t>НЮАНС</t>
  </si>
  <si>
    <t>САННИ КРАУН</t>
  </si>
  <si>
    <t>SUNNY CROWN</t>
  </si>
  <si>
    <t>АЛТАРИ</t>
  </si>
  <si>
    <t>ALTARI</t>
  </si>
  <si>
    <t>БЕВЕРЛИ ДРИМ</t>
  </si>
  <si>
    <t>BEVERLY'S DREAM</t>
  </si>
  <si>
    <t>лимонно-жёлтый</t>
  </si>
  <si>
    <t>ЙЕЛЛОУИН</t>
  </si>
  <si>
    <t>YELLOWEEN</t>
  </si>
  <si>
    <t>CONCA D'OR</t>
  </si>
  <si>
    <t>ЛАВОН</t>
  </si>
  <si>
    <t>LAVON</t>
  </si>
  <si>
    <t>ЛЕСЛИ ВУДРИФ</t>
  </si>
  <si>
    <t>LESLEY WOODRIFF</t>
  </si>
  <si>
    <t>МИСС ФЕЯ</t>
  </si>
  <si>
    <t>MISS FEYA</t>
  </si>
  <si>
    <t>МОНТЕГО БЭЙ</t>
  </si>
  <si>
    <t>MONTEGO BAY</t>
  </si>
  <si>
    <t>НИМФА</t>
  </si>
  <si>
    <t>ОН СТЕЙДЖ</t>
  </si>
  <si>
    <t>ON STAGE</t>
  </si>
  <si>
    <t>ПРИТТИ ВУМЕН</t>
  </si>
  <si>
    <t>ПУРПЛ ПРИНС</t>
  </si>
  <si>
    <t>PURPLE PRINCE</t>
  </si>
  <si>
    <t>РЕД ДАТЧ</t>
  </si>
  <si>
    <t>RED DUTCH</t>
  </si>
  <si>
    <t>РОБЕРТ ГРИЗБАХ</t>
  </si>
  <si>
    <t>ROBERT GRIESBACH</t>
  </si>
  <si>
    <t>РОБЕРТ СУОНСОН</t>
  </si>
  <si>
    <t>ROBERT SWANSON</t>
  </si>
  <si>
    <t>РОССЕЛИНИ</t>
  </si>
  <si>
    <t>ROSSELINI</t>
  </si>
  <si>
    <t>САБАНЕТА</t>
  </si>
  <si>
    <t>SABANETA</t>
  </si>
  <si>
    <t>ФЛЭШПОИНТ</t>
  </si>
  <si>
    <t>FLASHPOINT</t>
  </si>
  <si>
    <t>ФРИЗО</t>
  </si>
  <si>
    <t>FRISO</t>
  </si>
  <si>
    <t>ХОЛЛАНД БЬЮТИ</t>
  </si>
  <si>
    <t>HOLLAND BEAUTY</t>
  </si>
  <si>
    <t>АФРИКАН КУИН</t>
  </si>
  <si>
    <t>AFRICAN QUEEN</t>
  </si>
  <si>
    <t>ГОЛДЕН СПЛЕНДОР</t>
  </si>
  <si>
    <t>GOLDEN SPLENDOUR</t>
  </si>
  <si>
    <t>ПИНК ПЕРФЕКШН</t>
  </si>
  <si>
    <t>PINK PERFECTION</t>
  </si>
  <si>
    <t>РЕГАЛЕ</t>
  </si>
  <si>
    <t>РЕГАЛЕ АЛБУМ</t>
  </si>
  <si>
    <t>REGALE ALBUM</t>
  </si>
  <si>
    <t>ФЛОРА ПЛЕНА</t>
  </si>
  <si>
    <t>БЛЭК БЬЮТИ</t>
  </si>
  <si>
    <t>BLACK BEAUTY</t>
  </si>
  <si>
    <t>ГЕНРИ</t>
  </si>
  <si>
    <t>HENRYI</t>
  </si>
  <si>
    <t>LADY ALICE</t>
  </si>
  <si>
    <t>ЛУКОВИЦЫ БОЛЬШОГО РАЗМЕРА ДЛЯ ВЫГОНКИ</t>
  </si>
  <si>
    <t>Л.О. ГИБРИДЫ</t>
  </si>
  <si>
    <t>Предложение без обязательств до момента подтверждения заказа.</t>
  </si>
  <si>
    <t>Некоторые сорта доступны в ограниченном количестве.</t>
  </si>
  <si>
    <t>ЗАКАЗ-ФОРМА</t>
  </si>
  <si>
    <t>Покупатель:</t>
  </si>
  <si>
    <t>11/12</t>
  </si>
  <si>
    <t>10/12</t>
  </si>
  <si>
    <t>кремовый</t>
  </si>
  <si>
    <t>12/14</t>
  </si>
  <si>
    <t>14/16</t>
  </si>
  <si>
    <t>18/20</t>
  </si>
  <si>
    <t>5/+</t>
  </si>
  <si>
    <t>5/6</t>
  </si>
  <si>
    <t>I</t>
  </si>
  <si>
    <t>6/+</t>
  </si>
  <si>
    <t>7/8</t>
  </si>
  <si>
    <t>8/+</t>
  </si>
  <si>
    <t>4/5</t>
  </si>
  <si>
    <t>6/7</t>
  </si>
  <si>
    <t>голубой</t>
  </si>
  <si>
    <t>сиреневый</t>
  </si>
  <si>
    <t>ярко-сиреневый</t>
  </si>
  <si>
    <t>жёлтый</t>
  </si>
  <si>
    <t>сиренево-красный</t>
  </si>
  <si>
    <t>карминно-красный</t>
  </si>
  <si>
    <t>данные считаются автоматически</t>
  </si>
  <si>
    <t>индекс, почтовый адрес</t>
  </si>
  <si>
    <t>телефоны (с кодом города!)</t>
  </si>
  <si>
    <t>1.</t>
  </si>
  <si>
    <t>2.</t>
  </si>
  <si>
    <t>3.</t>
  </si>
  <si>
    <t>e-mail</t>
  </si>
  <si>
    <t>7/+</t>
  </si>
  <si>
    <r>
      <t xml:space="preserve">Colorline </t>
    </r>
    <r>
      <rPr>
        <b/>
        <sz val="20"/>
        <color indexed="10"/>
        <rFont val="Times New Roman"/>
        <family val="1"/>
        <charset val="204"/>
      </rPr>
      <t>™</t>
    </r>
  </si>
  <si>
    <t>новинка</t>
  </si>
  <si>
    <t>лиловый</t>
  </si>
  <si>
    <t>темно-розовый</t>
  </si>
  <si>
    <t>белый с красными полосками</t>
  </si>
  <si>
    <t>кремово-белый</t>
  </si>
  <si>
    <t>нежно-розовый</t>
  </si>
  <si>
    <t>синий</t>
  </si>
  <si>
    <t>MY WEDDING</t>
  </si>
  <si>
    <t>МАЙ ВЕДДИНГ</t>
  </si>
  <si>
    <t>COLOR PARADE</t>
  </si>
  <si>
    <t>КОЛОР ПАРАД</t>
  </si>
  <si>
    <t>CONCORDIA</t>
  </si>
  <si>
    <t>КОНКОРДИЯ</t>
  </si>
  <si>
    <t>FOREVER</t>
  </si>
  <si>
    <t>ФОРЕВЕ</t>
  </si>
  <si>
    <t>PALAZZO</t>
  </si>
  <si>
    <t>ПАЛАЦЦО</t>
  </si>
  <si>
    <t>16/18</t>
  </si>
  <si>
    <t>PASSION MOON</t>
  </si>
  <si>
    <t>ПАШШН МУН</t>
  </si>
  <si>
    <t>нежно-лососево-розовый</t>
  </si>
  <si>
    <t>ORANGE PLANET</t>
  </si>
  <si>
    <t>ОРАНЖ ПЛАНЕТ</t>
  </si>
  <si>
    <t>YELLOW PLANET</t>
  </si>
  <si>
    <t>ЙЕЛЛОУ ПЛАНЕТ</t>
  </si>
  <si>
    <t>Lilium Tiny Rocket</t>
  </si>
  <si>
    <t>Lilium Arosa Jewel</t>
  </si>
  <si>
    <t>Lilium Black Jack</t>
  </si>
  <si>
    <t>Lilium Black Out</t>
  </si>
  <si>
    <t>Lilium Chianti</t>
  </si>
  <si>
    <t>Lilium Landini</t>
  </si>
  <si>
    <t>Lilium Mapira</t>
  </si>
  <si>
    <t>Lilium Mona</t>
  </si>
  <si>
    <t>Lilium Navona</t>
  </si>
  <si>
    <t>Lilium Polyanna</t>
  </si>
  <si>
    <t>Lilium Lady Eliane</t>
  </si>
  <si>
    <t>Lilium Marlene</t>
  </si>
  <si>
    <t>Lilium Nettys Pride</t>
  </si>
  <si>
    <t>Lilium Annemarie Dream</t>
  </si>
  <si>
    <t>Lilium Aphrodite</t>
  </si>
  <si>
    <t>Lilium Blood Brothers</t>
  </si>
  <si>
    <t>Lilium Double Pleasure</t>
  </si>
  <si>
    <t>Lilium Elodie</t>
  </si>
  <si>
    <t>Lilium Fata Morgana</t>
  </si>
  <si>
    <t>Lilium Red Twin</t>
  </si>
  <si>
    <t>Lilium Arbatax</t>
  </si>
  <si>
    <t>Lilium Arcachon</t>
  </si>
  <si>
    <t>Lilium Bach</t>
  </si>
  <si>
    <t>Lilium Bright Diamond</t>
  </si>
  <si>
    <t>Lilium Brindisi</t>
  </si>
  <si>
    <t>Lilium Carmine Diamond</t>
  </si>
  <si>
    <t>Lilium Champagne Diamond</t>
  </si>
  <si>
    <t>Lilium El Divo</t>
  </si>
  <si>
    <t>Lilium Ercolano</t>
  </si>
  <si>
    <t>Lilium Eyeliner</t>
  </si>
  <si>
    <t>Lilium Fangio</t>
  </si>
  <si>
    <t>Lilium Litouwen</t>
  </si>
  <si>
    <t>Lilium Purple Diamond</t>
  </si>
  <si>
    <t>Lilium Distant Drum</t>
  </si>
  <si>
    <t>Lilium Magic Star</t>
  </si>
  <si>
    <t>Lilium My Wedding</t>
  </si>
  <si>
    <t>Lilium Anais Anais</t>
  </si>
  <si>
    <t>Lilium Arena</t>
  </si>
  <si>
    <t>Lilium Baccardi</t>
  </si>
  <si>
    <t>Lilium Bebop</t>
  </si>
  <si>
    <t>Lilium Color Parade</t>
  </si>
  <si>
    <t>Lilium Commitment</t>
  </si>
  <si>
    <t>Lilium Dizzy</t>
  </si>
  <si>
    <t>Lilium Josephine</t>
  </si>
  <si>
    <t>Lilium Lake Michigan</t>
  </si>
  <si>
    <t>Lilium Legend</t>
  </si>
  <si>
    <t>Lilium Mero Star</t>
  </si>
  <si>
    <t>Lilium Siberia</t>
  </si>
  <si>
    <t>Lilium Suncatcher</t>
  </si>
  <si>
    <t>Lilium Cyrano</t>
  </si>
  <si>
    <t>Lilium Elegant Lady</t>
  </si>
  <si>
    <t>Lilium Bellsong</t>
  </si>
  <si>
    <t>Lilium Dolcetto</t>
  </si>
  <si>
    <t>Lilium Bright Brilliant</t>
  </si>
  <si>
    <t>Lilium Eagle</t>
  </si>
  <si>
    <t>Lilium Nuance</t>
  </si>
  <si>
    <t>Lilium Sunny Crown</t>
  </si>
  <si>
    <t>Lilium Altari</t>
  </si>
  <si>
    <t>Lilium Beverlys Dream</t>
  </si>
  <si>
    <t>Lilium Flashpoint</t>
  </si>
  <si>
    <t>Lilium Flavia</t>
  </si>
  <si>
    <t>Lilium Friso</t>
  </si>
  <si>
    <t>Lilium Holland Beauty</t>
  </si>
  <si>
    <t>Lilium Lavon</t>
  </si>
  <si>
    <t>Lilium Lesley Woodriff</t>
  </si>
  <si>
    <t>Lilium Miss Feya</t>
  </si>
  <si>
    <t>Lilium Montego Bay</t>
  </si>
  <si>
    <t>Lilium On Stage</t>
  </si>
  <si>
    <t>Lilium Pretty Women</t>
  </si>
  <si>
    <t>Lilium Purple Prince</t>
  </si>
  <si>
    <t>Lilium Red Dutch</t>
  </si>
  <si>
    <t>Lilium Robert Griesbach</t>
  </si>
  <si>
    <t>Lilium Robert Swanson</t>
  </si>
  <si>
    <t>Lilium Robina</t>
  </si>
  <si>
    <t>Lilium Rosselini</t>
  </si>
  <si>
    <t>Lilium Sabaneta</t>
  </si>
  <si>
    <t>Lilium Yelloween</t>
  </si>
  <si>
    <t>Lilium African Queen</t>
  </si>
  <si>
    <t>Lilium Golden Splendour</t>
  </si>
  <si>
    <t>Lilium Up. Orange Planet</t>
  </si>
  <si>
    <t>Lilium Pink Perfection</t>
  </si>
  <si>
    <t>Lilium Regale</t>
  </si>
  <si>
    <t>Lilium Regale Album</t>
  </si>
  <si>
    <t>Lilium Up. Yellow Planet</t>
  </si>
  <si>
    <t>Lilium Black Beauty</t>
  </si>
  <si>
    <t>Lilium Lady Alice</t>
  </si>
  <si>
    <t>Iris hollandica Autumn Princess</t>
  </si>
  <si>
    <t>Iris hollandica Red Ember</t>
  </si>
  <si>
    <t>Iris hollandica Sky Beauty</t>
  </si>
  <si>
    <t>Eremurus Cleopatra</t>
  </si>
  <si>
    <t>Hippeastrum Apple Blossom</t>
  </si>
  <si>
    <t>Hippeastrum Red Lion</t>
  </si>
  <si>
    <t>Hippeastrum Exposure</t>
  </si>
  <si>
    <t>Hippeastrum Gervase</t>
  </si>
  <si>
    <t>Hippeastrum Dancing Queen</t>
  </si>
  <si>
    <t>Anemone blanda Blue Shades</t>
  </si>
  <si>
    <t>Anemone blanda White Splendour</t>
  </si>
  <si>
    <t>Allium sphaerocephalon</t>
  </si>
  <si>
    <t>Allium moly</t>
  </si>
  <si>
    <t>Ranunculus White</t>
  </si>
  <si>
    <t>Ranunculus Yellow</t>
  </si>
  <si>
    <t>Ranunculus Red</t>
  </si>
  <si>
    <t>Ranunculus Orange</t>
  </si>
  <si>
    <t>Ranunculus Pink</t>
  </si>
  <si>
    <t>Ranunculus Mixed</t>
  </si>
  <si>
    <t>Sparaxis tricolor mixed</t>
  </si>
  <si>
    <t>Triteleia Rudy</t>
  </si>
  <si>
    <t>Freesia Double White</t>
  </si>
  <si>
    <t>Freesia Double Yellow</t>
  </si>
  <si>
    <t>Freesia Double Blue</t>
  </si>
  <si>
    <t>Freesia Single Mixed</t>
  </si>
  <si>
    <t>Freesia Double Mixed</t>
  </si>
  <si>
    <t>Cyclamen Hederifolium</t>
  </si>
  <si>
    <t>ИРИСЫ</t>
  </si>
  <si>
    <t>Iris germanica Amsterdam</t>
  </si>
  <si>
    <t>Iris germanica Arpege</t>
  </si>
  <si>
    <t>белый с сине-фиолетовым</t>
  </si>
  <si>
    <t>Iris germanica Attention Please</t>
  </si>
  <si>
    <t>темно-лиловый с желтым напылением</t>
  </si>
  <si>
    <t>Iris germanica Batik</t>
  </si>
  <si>
    <t>ярко-синий с частыми белыми прожилками</t>
  </si>
  <si>
    <t>Iris germanica Berkeley Gold</t>
  </si>
  <si>
    <t>Iris germanica Black Knight</t>
  </si>
  <si>
    <t>тёмно-фиолетовый, почти чёрный</t>
  </si>
  <si>
    <t>Iris germanica Bluebird Wine</t>
  </si>
  <si>
    <t>верх сиреневый, низ-тёмно-лиловый</t>
  </si>
  <si>
    <t>Iris germanica Brown Lasso</t>
  </si>
  <si>
    <t>верх-канареечно-жёлтый, низ-светло-сиреневый с тёмно-жёлтой каймой</t>
  </si>
  <si>
    <t>Iris germanica Burgundy Brown</t>
  </si>
  <si>
    <t>красно-коричневый верх, низ-кремово-жёлтый с красно-коричневой каймой</t>
  </si>
  <si>
    <t>Iris germanica Vanity</t>
  </si>
  <si>
    <t>Iris germanica Natchez Trace</t>
  </si>
  <si>
    <t>оранжевый с красной губой</t>
  </si>
  <si>
    <t>Iris germanica Pink Horizon</t>
  </si>
  <si>
    <t>нежнейший  бледно-розовый</t>
  </si>
  <si>
    <t>Iris germanica Ride Joy</t>
  </si>
  <si>
    <t>верх-бордовый с жёлтым напылением, низ-бордовый с большим жёлтым пятном</t>
  </si>
  <si>
    <t>Iris germanica Sultans Palace</t>
  </si>
  <si>
    <t>коричнево-красный с жёлтым центром</t>
  </si>
  <si>
    <t>Iris germanica Echo De France</t>
  </si>
  <si>
    <t>верх-белый, низ-жёлтый</t>
  </si>
  <si>
    <t>Iris pumila Banbury Ruffles</t>
  </si>
  <si>
    <t>ГОФРИР. Бархатно-фиолетовый</t>
  </si>
  <si>
    <t>Iris louisiana Black Gamecock</t>
  </si>
  <si>
    <t>очень тёмный фиолетовый с жёлтыми полосками в центре</t>
  </si>
  <si>
    <t>Iris pumila Black Cherry Delight</t>
  </si>
  <si>
    <t>белый с лиловым пятном</t>
  </si>
  <si>
    <t>Iris pumila Bluedenim</t>
  </si>
  <si>
    <t>нежно-голубой с синими прожилками</t>
  </si>
  <si>
    <t>Iris pumila Cherry Garden</t>
  </si>
  <si>
    <t>бархатно-лиловый</t>
  </si>
  <si>
    <t>MASCARA</t>
  </si>
  <si>
    <t>МАСКАРА</t>
  </si>
  <si>
    <t>YELLOW COUNTY</t>
  </si>
  <si>
    <t>ЙЕЛЛОУ КАУНТИ</t>
  </si>
  <si>
    <t>CEB LATTE</t>
  </si>
  <si>
    <t>КЕБ ЛАТТЕ</t>
  </si>
  <si>
    <t>CRAZY TWIN</t>
  </si>
  <si>
    <t>КРЕЙЗИ ТВИН</t>
  </si>
  <si>
    <t>FUNNY TWIN</t>
  </si>
  <si>
    <t>ФАННИ ТВИН</t>
  </si>
  <si>
    <t>POLAR STAR</t>
  </si>
  <si>
    <t>ПОЛАР СТАР</t>
  </si>
  <si>
    <t>BAFFERARI</t>
  </si>
  <si>
    <t>БАФФЕРАРИ</t>
  </si>
  <si>
    <t>CHELSEA</t>
  </si>
  <si>
    <t>ЧЕЛСИ</t>
  </si>
  <si>
    <t>CRATER</t>
  </si>
  <si>
    <t>КРЭЙТЕР</t>
  </si>
  <si>
    <t>DYNAMITE</t>
  </si>
  <si>
    <t>ДИНАМИТ</t>
  </si>
  <si>
    <t>MONTEZUMA</t>
  </si>
  <si>
    <t>МОНТЕСУМА</t>
  </si>
  <si>
    <t>DIVINE</t>
  </si>
  <si>
    <t>ДИВАЙН</t>
  </si>
  <si>
    <t>WHITE SEA</t>
  </si>
  <si>
    <t>УАЙТ СИ</t>
  </si>
  <si>
    <t>BIG BROTHER</t>
  </si>
  <si>
    <t>БИГ БРАЗЕР</t>
  </si>
  <si>
    <t>DALIAN</t>
  </si>
  <si>
    <t>ДАЛИАН</t>
  </si>
  <si>
    <t>EXOTIC SUN</t>
  </si>
  <si>
    <t>ЭКЗОТИК САН</t>
  </si>
  <si>
    <t>SOLANGE</t>
  </si>
  <si>
    <t>СОЛАНЖ</t>
  </si>
  <si>
    <t>МАХРОВЫЙ жёлтый</t>
  </si>
  <si>
    <t>Lilium Whistler</t>
  </si>
  <si>
    <t>Lilium Yellow County</t>
  </si>
  <si>
    <t>Lilium Ceb Latte</t>
  </si>
  <si>
    <t>Lilium Polar Star</t>
  </si>
  <si>
    <t>Lilium Bafferari</t>
  </si>
  <si>
    <t>Lilium Chelsea</t>
  </si>
  <si>
    <t>Lilium Montezuma</t>
  </si>
  <si>
    <t>Lilium Divine</t>
  </si>
  <si>
    <t>Lilium Big Brother</t>
  </si>
  <si>
    <t>Lilium Dalian</t>
  </si>
  <si>
    <t>Lilium Forever</t>
  </si>
  <si>
    <t>Lilium Mister Cas</t>
  </si>
  <si>
    <t>Lilium Palazzo</t>
  </si>
  <si>
    <t>Lilium Passion Moon</t>
  </si>
  <si>
    <t>Гиппеаструм Сонатини</t>
  </si>
  <si>
    <t>РАЗНОЛУКОВИЧНЫЕ</t>
  </si>
  <si>
    <t>МАХРОВЫЙ красный</t>
  </si>
  <si>
    <t>МАХРОВЫЙ белый</t>
  </si>
  <si>
    <t>Ranunculus Purple</t>
  </si>
  <si>
    <t>ПИОН</t>
  </si>
  <si>
    <t>АМСТЕРДАМ</t>
  </si>
  <si>
    <t>АПАЧИ УОРРИОР</t>
  </si>
  <si>
    <t>АРПЕЖ</t>
  </si>
  <si>
    <t>АТТЕНШН ПЛИЗ</t>
  </si>
  <si>
    <t>ОТУМН СИРКУС</t>
  </si>
  <si>
    <t>БАТИК</t>
  </si>
  <si>
    <t>БЕРКЛИ ГОЛД</t>
  </si>
  <si>
    <t>БИАНКА</t>
  </si>
  <si>
    <t>БЛЭК НАЙТ</t>
  </si>
  <si>
    <t>БЛЭК ТАФЕТТА</t>
  </si>
  <si>
    <t>БЛЮБЕРД ВАЙН</t>
  </si>
  <si>
    <t>БЛАШИНГ ПИНК</t>
  </si>
  <si>
    <t>БРАУН ЛАССО</t>
  </si>
  <si>
    <t>БУРГУНДИ БРАУН</t>
  </si>
  <si>
    <t>ДАРКНЕСС</t>
  </si>
  <si>
    <t>ЭХО ДЕ ФРАНС</t>
  </si>
  <si>
    <t>ЭДИТ УОЛФОРД</t>
  </si>
  <si>
    <t>ИНТИ ГРЕЙСХАН</t>
  </si>
  <si>
    <t>ЛУП ЗЕ ЛУП</t>
  </si>
  <si>
    <t>НАТЧИЗ ТРЕЙС</t>
  </si>
  <si>
    <t>ПИНК ГОРИЗОНТ</t>
  </si>
  <si>
    <t>РАЙД ДЖОЙ</t>
  </si>
  <si>
    <t>САМУРАЙ УОРРИОР</t>
  </si>
  <si>
    <t>СУЛТАН ПАЛАС</t>
  </si>
  <si>
    <t>ВАНИТИ</t>
  </si>
  <si>
    <t>ВИКТОРИЯ ФОЛЛС</t>
  </si>
  <si>
    <t>КОНКОРД КРАШ</t>
  </si>
  <si>
    <t>ДЭНС БАЛЕРИНА ДЭНС</t>
  </si>
  <si>
    <t>ДИАР ДЕЛАЙТ</t>
  </si>
  <si>
    <t>ДАБЛ СТАНДАРТ</t>
  </si>
  <si>
    <t>ХАРПСВИЛ ХЭППИНЕСС</t>
  </si>
  <si>
    <t>ИМПЕРИАЛ ОПАЛ</t>
  </si>
  <si>
    <t>КАБЛУИ</t>
  </si>
  <si>
    <t>КАБУУМ</t>
  </si>
  <si>
    <t>ЛЕМОН ВЕЙЛ</t>
  </si>
  <si>
    <t>МУН СИЛК</t>
  </si>
  <si>
    <t>ПИНК ПАРФЕЙТ</t>
  </si>
  <si>
    <t>САММЕР РЕВЕЛС</t>
  </si>
  <si>
    <t>ТАМБЛ БАГ</t>
  </si>
  <si>
    <t>ЭНН ЧАУНИНГ</t>
  </si>
  <si>
    <t>БЛЭК ГЕЙМКОК</t>
  </si>
  <si>
    <t>БАНБУРИ РАФФЛС</t>
  </si>
  <si>
    <t>БЛЭК ЧЕРРИ ДЕЛАЙТ</t>
  </si>
  <si>
    <t>БЛЮ ДЕНИМ</t>
  </si>
  <si>
    <t>КЭТС АЙ</t>
  </si>
  <si>
    <t>ЧЕРРИ ГАРДЕН</t>
  </si>
  <si>
    <t>АДОЛЬФ РУССО</t>
  </si>
  <si>
    <t>БОУЛ ДЕ НЕЖЕ</t>
  </si>
  <si>
    <t>БАКАЙ БЕЛЛЕ</t>
  </si>
  <si>
    <t>ЧАРЛИЗ УАЙТ</t>
  </si>
  <si>
    <t>КОРАЛ ШАРМ</t>
  </si>
  <si>
    <t>КОРАЛ САНСЕТ</t>
  </si>
  <si>
    <t>КОРАЛ СУПРИМ</t>
  </si>
  <si>
    <t>Д-Р АЛЕКСАНДР ФЛЭМИНГ</t>
  </si>
  <si>
    <t>ДЮШЕСС ДЕ НЕМОРОУЗ</t>
  </si>
  <si>
    <t>ФЕЛИКС КРАУСС</t>
  </si>
  <si>
    <t>ГЕНЕРАЛ МАК МЭХОН</t>
  </si>
  <si>
    <t>ГЕНРИ БОКСТОК</t>
  </si>
  <si>
    <t>ИНСПЕКТОР ЛАВЕРНЬЕ</t>
  </si>
  <si>
    <t>КАРЛ РОЗЕНФЕЛЬД</t>
  </si>
  <si>
    <t>КОНИНГИН ВИЛЬГЕЛЬМИНА</t>
  </si>
  <si>
    <t>ПЕЧЕР</t>
  </si>
  <si>
    <t>РЕД МЕДЖИК</t>
  </si>
  <si>
    <t>САРА БЕРНАР</t>
  </si>
  <si>
    <t>ШИРЛИ ТЕМПЛ</t>
  </si>
  <si>
    <t>СОРБЕТ</t>
  </si>
  <si>
    <t>золотистый с красно-коричневым и темно-красным</t>
  </si>
  <si>
    <t>Фиолетовая кайма по краю лепестков и интенсивное фиолетовое жилеование по всей поверхности лепестков</t>
  </si>
  <si>
    <t>розовый, с темно-розовым пунктиром</t>
  </si>
  <si>
    <t>верх фиолетовый, низ-чёрный, бархатный</t>
  </si>
  <si>
    <t>жёлтый с синей губой</t>
  </si>
  <si>
    <t>темно-синий со светлыми прожилками-полосками по лепесткам (похож. Батик)</t>
  </si>
  <si>
    <t>фиолетовый с белой губой и фиолетовой каймой</t>
  </si>
  <si>
    <t>малиново-красный с небольшой жёлтой сеточкой</t>
  </si>
  <si>
    <t>МАХРОВЫЙ насыщенно-синий с жёлтоватым с синими прожилками  пятном</t>
  </si>
  <si>
    <t>тёмно-розовые внешние лепестки, бледно-розовые внутренние</t>
  </si>
  <si>
    <t>МАХРОВЫЙ ярко-фиолетовый с жёлтым центром</t>
  </si>
  <si>
    <t>белый с желтовато-зеленым основанием</t>
  </si>
  <si>
    <t>МАХРОВЫЙ фиолетовый с жёлто-белым пятном</t>
  </si>
  <si>
    <t>МАХРОВЫЙ, фиолетовый с бело-жёлтым пятном</t>
  </si>
  <si>
    <t>МАХРОВЫЙ, фиолетовый с кремовым пятном</t>
  </si>
  <si>
    <t>палево-розовый с желтым пятном</t>
  </si>
  <si>
    <t>верхние лепестки белые, нижние зеленовато-желтые</t>
  </si>
  <si>
    <t>лимонно-желтый</t>
  </si>
  <si>
    <t>МАХРОВЫЙ  темно-сиреневый с небольшим кремово-желтым пятном</t>
  </si>
  <si>
    <t>ярко-красный с желтым пятном</t>
  </si>
  <si>
    <t>необычная темно розовая окраска с большим темно-винно-вишневым пятном, Н-38см</t>
  </si>
  <si>
    <t>МАХРОВЫЙ красный с сиреневым отливом</t>
  </si>
  <si>
    <t>2/3 n</t>
  </si>
  <si>
    <t>ПОЛУМАХРОВЫЙ тёмно-бордовый, глянцевый</t>
  </si>
  <si>
    <t>МАХРОВЫЙ белый с переходом в кремовый</t>
  </si>
  <si>
    <t>ПОЛУМАХРОВЫЙ кораллово-персиково-розовый</t>
  </si>
  <si>
    <t>МАХРОВЫЙ кораллово-красный</t>
  </si>
  <si>
    <t>ПОЛУМАХРОВЫЙ кораллово-розовый, перламутровый</t>
  </si>
  <si>
    <t>МАХРОВЫЙ насыщенный, электрически-розовый</t>
  </si>
  <si>
    <t>МАХРОВЫЙ карминно-красный</t>
  </si>
  <si>
    <t>МАХРОВЫЙ Большие карминно-красные цветки</t>
  </si>
  <si>
    <t>МАХРОВЫЙ винно-красный</t>
  </si>
  <si>
    <t>МАХРОВЫЙ бледно-перламутрово-розовый</t>
  </si>
  <si>
    <t>МАХРОВЫЙ белый с желтоватым отсветом</t>
  </si>
  <si>
    <t>МАХРОВЫЙ ярко-красный</t>
  </si>
  <si>
    <t>МАХРОВЫЙ жемчужно-розовый</t>
  </si>
  <si>
    <t>МАХРОВЫЙбелый с розовой серединкой</t>
  </si>
  <si>
    <t>ЭКСТРА МАХРОВЫЙ нежно-светло-розовый</t>
  </si>
  <si>
    <t>МАХРОВЫЙ ТРЁХСЛОЙНЫЙ нежно-роэовый с кремовой"юбочкой" посередине</t>
  </si>
  <si>
    <t>Iris germanica Bianca</t>
  </si>
  <si>
    <t>Iris germanica Blushing Pink</t>
  </si>
  <si>
    <t>Iris germanica Black Tafetta</t>
  </si>
  <si>
    <t>Iris germanica Victoria Falls</t>
  </si>
  <si>
    <t>Iris germanica Darkness</t>
  </si>
  <si>
    <t>Iris germanica Inty Greyshum</t>
  </si>
  <si>
    <t>Iris germanica Loop The Loop</t>
  </si>
  <si>
    <t>Iris germanica Samurai Warrior</t>
  </si>
  <si>
    <t>Iris germanica Edith Wolford</t>
  </si>
  <si>
    <t>Iris sibirica Double Standard</t>
  </si>
  <si>
    <t>Iris sibirica Dear Delight</t>
  </si>
  <si>
    <t>Iris sibirica Dance Balerina Dance</t>
  </si>
  <si>
    <t>Iris sibirica Imperial Opal</t>
  </si>
  <si>
    <t>Iris sibirica Kabluey</t>
  </si>
  <si>
    <t>Iris sibirica Lemon Veil</t>
  </si>
  <si>
    <t>Iris sibirica Moon Silk</t>
  </si>
  <si>
    <t>Iris sibirica Summer Revels</t>
  </si>
  <si>
    <t>Iris sibirica Tumble Bug</t>
  </si>
  <si>
    <t>Iris sibirica Harpswell Happiness</t>
  </si>
  <si>
    <t>Iris pumila Cat's Eye</t>
  </si>
  <si>
    <t>Paeonia Adolphe Rousseau</t>
  </si>
  <si>
    <t>Paeonia Buckeye Bell</t>
  </si>
  <si>
    <t>Paeonia Boule De Neige</t>
  </si>
  <si>
    <t>Paeonia General Macmahon</t>
  </si>
  <si>
    <t>Paeonia Henry Bockstoce</t>
  </si>
  <si>
    <t>Paeonia Dr Alexandr Fleming</t>
  </si>
  <si>
    <t>Paeonia Duchesse De Nemours</t>
  </si>
  <si>
    <t>Paeonia Inspecteur Lavergne</t>
  </si>
  <si>
    <t>Paeonia Karl Rosenfield</t>
  </si>
  <si>
    <t>Paeonia Koningin Wilhelmina</t>
  </si>
  <si>
    <t>Paeonia Coral Sunset</t>
  </si>
  <si>
    <t>Paeonia Coral Supreme</t>
  </si>
  <si>
    <t>Paeonia Coral Charm</t>
  </si>
  <si>
    <t>Paeonia Pecher</t>
  </si>
  <si>
    <t>Paeonia Red Magic</t>
  </si>
  <si>
    <t>Paeonia Sarah Bernhardt</t>
  </si>
  <si>
    <t>Paeonia Solange</t>
  </si>
  <si>
    <t>Paeonia Sorbet</t>
  </si>
  <si>
    <t>Paeonia Felix Crousse</t>
  </si>
  <si>
    <t>Paeonia Charles White</t>
  </si>
  <si>
    <t>Paeonia Shirley Temple</t>
  </si>
  <si>
    <t>Iris germanica Apache Warrior</t>
  </si>
  <si>
    <t>Lilium Mascara</t>
  </si>
  <si>
    <t>Lilium Forever Susan</t>
  </si>
  <si>
    <t>FOREVER SUSAN</t>
  </si>
  <si>
    <t>ФОРЕВЕ СЬЮЗАН</t>
  </si>
  <si>
    <t>Lilium Crazy Twin</t>
  </si>
  <si>
    <t>Lilium Funny Twin</t>
  </si>
  <si>
    <t>Lilium Party Diamond</t>
  </si>
  <si>
    <t>PARTY DIAMOND</t>
  </si>
  <si>
    <t>ПАРТИ ДИАМОНД</t>
  </si>
  <si>
    <t>Lilium Ravello</t>
  </si>
  <si>
    <t>RAVELLO</t>
  </si>
  <si>
    <t>РАВЕЛЛО</t>
  </si>
  <si>
    <t>RED ROCK</t>
  </si>
  <si>
    <t>BIG BEN</t>
  </si>
  <si>
    <t>БИГ БЕН</t>
  </si>
  <si>
    <t>BIG NEWS</t>
  </si>
  <si>
    <t>БИГ НЬЮС</t>
  </si>
  <si>
    <t>BONANZA</t>
  </si>
  <si>
    <t>БОНАНЗА</t>
  </si>
  <si>
    <t>Lilium Crater</t>
  </si>
  <si>
    <t>МОСКВА</t>
  </si>
  <si>
    <t>МАЗЕРС ЧОИС</t>
  </si>
  <si>
    <t>Lilium Muscadet</t>
  </si>
  <si>
    <t>MUSCADET</t>
  </si>
  <si>
    <t>МУСКАДЕТ</t>
  </si>
  <si>
    <t>Lilium Solution</t>
  </si>
  <si>
    <t>SOLUTION</t>
  </si>
  <si>
    <t>СОЛЮШН</t>
  </si>
  <si>
    <t>Lilium Special News</t>
  </si>
  <si>
    <t>SPECIAL NEWS</t>
  </si>
  <si>
    <t>СПЕШЛ НЬЮС</t>
  </si>
  <si>
    <t>Lilium Sumatra</t>
  </si>
  <si>
    <t>SUMATRA</t>
  </si>
  <si>
    <t>СУМАТРА</t>
  </si>
  <si>
    <t>Lilium Va Banque</t>
  </si>
  <si>
    <t>VA BANQUE</t>
  </si>
  <si>
    <t>ВА-БАНК</t>
  </si>
  <si>
    <t>Lilium Concordia</t>
  </si>
  <si>
    <t>Lilium Deliana</t>
  </si>
  <si>
    <t>DELIANA</t>
  </si>
  <si>
    <t>ДЕЛИАНА</t>
  </si>
  <si>
    <t>Lilium Lincoln</t>
  </si>
  <si>
    <t>LINCOLN</t>
  </si>
  <si>
    <t>ЛИНКОЛЬН</t>
  </si>
  <si>
    <t>Lilium White Heaven</t>
  </si>
  <si>
    <t>WHITE HEAVEN</t>
  </si>
  <si>
    <t>УАЙТ ХЕВЕН</t>
  </si>
  <si>
    <t>Lilium White Sea</t>
  </si>
  <si>
    <t>Lilium Exotic Sun</t>
  </si>
  <si>
    <t>ШЕХЕРЕЗАДА</t>
  </si>
  <si>
    <t>Lilium Tabledance</t>
  </si>
  <si>
    <t>TABLEDANCE</t>
  </si>
  <si>
    <t>ТЕЙБЛДАНС</t>
  </si>
  <si>
    <t>Lilium Zelmira</t>
  </si>
  <si>
    <t>ZELMIRA</t>
  </si>
  <si>
    <t>ЗЕЛМИРА</t>
  </si>
  <si>
    <t>Hippeastrum Sonatini Alasca</t>
  </si>
  <si>
    <t>Hippeastrum Sonatini Eye Catcher</t>
  </si>
  <si>
    <t>Hippeastrum Samba</t>
  </si>
  <si>
    <t>Hippeastrum Marilyn</t>
  </si>
  <si>
    <t>ИРИС ГЕРМАНСКИЙ</t>
  </si>
  <si>
    <t>Iris germanica</t>
  </si>
  <si>
    <t>AMSTERDAM</t>
  </si>
  <si>
    <t>APACHE WARRIOR</t>
  </si>
  <si>
    <t>ARPEGE</t>
  </si>
  <si>
    <t>ATTENTION PLEASE</t>
  </si>
  <si>
    <t>Iris germanica Autumn Circus</t>
  </si>
  <si>
    <t>AUTUMN CIRCUS</t>
  </si>
  <si>
    <t>BATIK</t>
  </si>
  <si>
    <t>BERKELEY GOLD</t>
  </si>
  <si>
    <t>BIANCA</t>
  </si>
  <si>
    <t>BLACK KNIGHT</t>
  </si>
  <si>
    <t>BLACK TAFFETA</t>
  </si>
  <si>
    <t>BLUEBIRD WINE</t>
  </si>
  <si>
    <t>BLUSHING PINK</t>
  </si>
  <si>
    <t>BROWN LASSO</t>
  </si>
  <si>
    <t>BURGUNDY BROWN</t>
  </si>
  <si>
    <t>DARKNESS</t>
  </si>
  <si>
    <t>ECHO DE FRANCE</t>
  </si>
  <si>
    <t>EDITH WOLFORD</t>
  </si>
  <si>
    <t>INTY GREYSHUN</t>
  </si>
  <si>
    <t>Iris germanica Lemon Pop</t>
  </si>
  <si>
    <t>ЛЕМОН ПОП</t>
  </si>
  <si>
    <t>LEMON POP</t>
  </si>
  <si>
    <t>жёлтый с белым пятном</t>
  </si>
  <si>
    <t>LOOP THE LOOP</t>
  </si>
  <si>
    <t>NATCHEZ TRACE</t>
  </si>
  <si>
    <t>PINK HORIZON</t>
  </si>
  <si>
    <t>Iris germanica Provencal</t>
  </si>
  <si>
    <t>ПРОВАНСАЛЬ</t>
  </si>
  <si>
    <t>PROVENCAL</t>
  </si>
  <si>
    <t>жёлтый с фиолетово-лиловой широкой каймой</t>
  </si>
  <si>
    <t>RIDE JOY</t>
  </si>
  <si>
    <t>SAMURAI WARRIOR</t>
  </si>
  <si>
    <t>SULTAN'S PALACE</t>
  </si>
  <si>
    <t>VANITY</t>
  </si>
  <si>
    <t>VICTORIA FALLS</t>
  </si>
  <si>
    <t>ИРИС СИБИРСКИЙ</t>
  </si>
  <si>
    <t>Iris sibirica</t>
  </si>
  <si>
    <t>CONCORD CRUSH</t>
  </si>
  <si>
    <t>DANCE BALLERINA DANCE</t>
  </si>
  <si>
    <t>DEAR DELIGHT</t>
  </si>
  <si>
    <t>DOUBLE STANDARD</t>
  </si>
  <si>
    <t>HARPSWELL HAPPINESS</t>
  </si>
  <si>
    <t>IMPERIAL OPAL</t>
  </si>
  <si>
    <t>KABLUEY</t>
  </si>
  <si>
    <t>Iris sibirica Kaboom</t>
  </si>
  <si>
    <t>KABOOM</t>
  </si>
  <si>
    <t>LEMON VEIL</t>
  </si>
  <si>
    <t>MOON SILK</t>
  </si>
  <si>
    <t>Iris sibirica Pink Parfait</t>
  </si>
  <si>
    <t>PINK PARFAIT</t>
  </si>
  <si>
    <t>SUMMER REVELS</t>
  </si>
  <si>
    <t>TUMBLE BUG</t>
  </si>
  <si>
    <t>Iris louisiana Ann Chowning</t>
  </si>
  <si>
    <t>ANN CHOWNING</t>
  </si>
  <si>
    <t>Iris louisiana</t>
  </si>
  <si>
    <t>BLACK GAMECOCK</t>
  </si>
  <si>
    <t>BANBURY RUFFLES</t>
  </si>
  <si>
    <t>Iris pumila</t>
  </si>
  <si>
    <t>BLACK CHERRY DELIGHT</t>
  </si>
  <si>
    <t>BLUE DENIM</t>
  </si>
  <si>
    <t>CAT'S EYE</t>
  </si>
  <si>
    <t>CHERRY GARDEN</t>
  </si>
  <si>
    <t>Paeonia Red</t>
  </si>
  <si>
    <t>Paeonia lactiflora</t>
  </si>
  <si>
    <t>Paeonia White</t>
  </si>
  <si>
    <t>Paeonia Pink</t>
  </si>
  <si>
    <t>МАХРОВЫЙ розовый</t>
  </si>
  <si>
    <t>ADOLPHE ROUSSEAU</t>
  </si>
  <si>
    <t>Paeonia Barbara</t>
  </si>
  <si>
    <t>БАРБАРА</t>
  </si>
  <si>
    <t>BARBARA</t>
  </si>
  <si>
    <t>МАХРОВЫЙ пурпурно-красный</t>
  </si>
  <si>
    <t>Paeonia Big Ben</t>
  </si>
  <si>
    <t>МАХРОВЫЙ лиловый</t>
  </si>
  <si>
    <t>BOULE DE NEIGE</t>
  </si>
  <si>
    <t>Paeonia Bowl Of Beauty</t>
  </si>
  <si>
    <t>БОУЛ ОФ БЬЮТИ</t>
  </si>
  <si>
    <t>BOWL OF BEAUTY</t>
  </si>
  <si>
    <t>множество кремовых трубчатых лепестков в окружении ярко-розовых нежных лепестков. В центре ярко-розовые точки</t>
  </si>
  <si>
    <t>BUCKEYE BELLE</t>
  </si>
  <si>
    <t>Paeonia Bunker Hill</t>
  </si>
  <si>
    <t>БУНКЕР ХИЛЛ</t>
  </si>
  <si>
    <t>BUNKER HILL</t>
  </si>
  <si>
    <t>МАХРОВЫЙ сиренево-розовый</t>
  </si>
  <si>
    <t>Paeonia Carol</t>
  </si>
  <si>
    <t>КАРОЛ</t>
  </si>
  <si>
    <t>CAROL</t>
  </si>
  <si>
    <t>Paeonia hybrid</t>
  </si>
  <si>
    <t>Paeonia Catarina Fontijn</t>
  </si>
  <si>
    <t>КАТАРИНА ФОНТАЙН</t>
  </si>
  <si>
    <t>CATHARINA FONTYN</t>
  </si>
  <si>
    <t>МАХРОВЫЙ нежно-сиреневый с белым</t>
  </si>
  <si>
    <t>CHARLIES WHITE</t>
  </si>
  <si>
    <t>CORAL CHARM</t>
  </si>
  <si>
    <t>CORAL SUNSET</t>
  </si>
  <si>
    <t>CORAL SUPREME</t>
  </si>
  <si>
    <t>Paeonia Do Tell</t>
  </si>
  <si>
    <t>ДУ ТЕЛЛ</t>
  </si>
  <si>
    <t>DO TELL</t>
  </si>
  <si>
    <t>ПОЛУМАХРОВЫЙ бледно-розовый, центр ярко-розовый</t>
  </si>
  <si>
    <t>DUCHESSE DE NEMOURS</t>
  </si>
  <si>
    <t>Paeonia Eden's Perfume</t>
  </si>
  <si>
    <t>ЭДЕНС ПАРФЮМ</t>
  </si>
  <si>
    <t>EDEN'S PERFUME</t>
  </si>
  <si>
    <t>МАХРОВЫЙ нежно-розовый с белым переливом</t>
  </si>
  <si>
    <t>МАХРОВЫЙ тёмно-розовый</t>
  </si>
  <si>
    <t>FELIX CROUSSE</t>
  </si>
  <si>
    <t>GENERAL MAC MAHON</t>
  </si>
  <si>
    <t>HENRY BOCKSTOCE</t>
  </si>
  <si>
    <t>Paeonia Honey Gold</t>
  </si>
  <si>
    <t>ХАНИ ГОЛД</t>
  </si>
  <si>
    <t>HONEY GOLD</t>
  </si>
  <si>
    <t>МАХРОВЫЙНежнейше-роз. внешние леп. и верх +жёлт.центр</t>
  </si>
  <si>
    <t>INSPECTEUR LAVERGNE</t>
  </si>
  <si>
    <t>Paeonia Kansas</t>
  </si>
  <si>
    <t>КАНЗАС</t>
  </si>
  <si>
    <t>KANSAS</t>
  </si>
  <si>
    <t>МАХРОВЫЙ чисто-красный</t>
  </si>
  <si>
    <t>KARL ROSENFIELD</t>
  </si>
  <si>
    <t>KONINGIN WILHELMINA</t>
  </si>
  <si>
    <t>Paeonia Louis Van Houtte</t>
  </si>
  <si>
    <t>ЛУИС ВАН ХОТТ</t>
  </si>
  <si>
    <t>LOUIS VAN HOUTTE</t>
  </si>
  <si>
    <t>Paeonia Madame Emile Debatene</t>
  </si>
  <si>
    <t>МАДАМ ЭМИЛЬ ДЕБАТЕН</t>
  </si>
  <si>
    <t>MADAME EMILE DEBATENE</t>
  </si>
  <si>
    <t>МАХРОВЫЙ розовый с кремовым центром</t>
  </si>
  <si>
    <t>Paeonia Marie Lemoine</t>
  </si>
  <si>
    <t>МАРИ ЛЕМОЙН</t>
  </si>
  <si>
    <t>MARIE LEMOINE</t>
  </si>
  <si>
    <t>Paeonia Nymphe</t>
  </si>
  <si>
    <t>NYMPHE</t>
  </si>
  <si>
    <t>кораллово-розовый с жёлтой сердцевинкой</t>
  </si>
  <si>
    <t>PECHER</t>
  </si>
  <si>
    <t>Paeonia Pink Hawaiian Coral</t>
  </si>
  <si>
    <t>ПИНК ГАВАЙАН КОРАЛ</t>
  </si>
  <si>
    <t>PINK HAWAIIAN CORAL</t>
  </si>
  <si>
    <t>МАХРОВЫЙ коралловый с переливом в нежно-розовый</t>
  </si>
  <si>
    <t>Paeonia Red Charm</t>
  </si>
  <si>
    <t>РЕД ШАРМ</t>
  </si>
  <si>
    <t>RED CHARM</t>
  </si>
  <si>
    <t>ЭКСТРА МАХРОВЫЙкроваво-красный</t>
  </si>
  <si>
    <t>RED MAGIC</t>
  </si>
  <si>
    <t>SARAH BERNHARDT</t>
  </si>
  <si>
    <t>Paeonia Sebastiaan Maas</t>
  </si>
  <si>
    <t>СЕБАСТИАН МААС</t>
  </si>
  <si>
    <t>SEBASTIAAN MAAS</t>
  </si>
  <si>
    <t>SHIRLEY TEMPLE</t>
  </si>
  <si>
    <t>SORBET</t>
  </si>
  <si>
    <t>Paeonia White Sara Bernard</t>
  </si>
  <si>
    <t>УАЙТ САРА БЕРНАРД</t>
  </si>
  <si>
    <t>WHITE SARAH BERNHARDT</t>
  </si>
  <si>
    <t>Paeonia White Wings</t>
  </si>
  <si>
    <t>УАЙТ ВИНГЗ</t>
  </si>
  <si>
    <t>WHITE WINGS</t>
  </si>
  <si>
    <t>хорошо выраженная жёлтая серединка в обрамлении нежнейших белых лепестков с ярко-розовыми мазками</t>
  </si>
  <si>
    <t>Paeonia Candy Striped</t>
  </si>
  <si>
    <t>КЭНДИ СТРАЙПЕД</t>
  </si>
  <si>
    <t>CANDY STRIPED</t>
  </si>
  <si>
    <t>МАХРОВЫЙ белый с малиновыми линиями и штрихами</t>
  </si>
  <si>
    <t>Paeonia Command Performance</t>
  </si>
  <si>
    <t>КОММАНД ПЕРФОРМАНС</t>
  </si>
  <si>
    <t>COMMAND PERFORMANCE</t>
  </si>
  <si>
    <t>МАХРОВЫЙ, малиново-красный, внешние лепестки как чаша для многочисленных внутренних</t>
  </si>
  <si>
    <t>Paeonia Green Lotus</t>
  </si>
  <si>
    <t>ГРИН ЛОТОС</t>
  </si>
  <si>
    <t>GREEN LOTUS</t>
  </si>
  <si>
    <t>ПОЛУМАХРОВЫЙ очень живописный, белый с светло-зелёноватым перистым рисунком  и розовым мазком по краю лепестка, центр цветка -жёлтый</t>
  </si>
  <si>
    <t>МАХРОВЫЙ кумачовый</t>
  </si>
  <si>
    <t>Paeonia The Fawn</t>
  </si>
  <si>
    <t>ЗЕ ФАУН</t>
  </si>
  <si>
    <t>THE FAWN</t>
  </si>
  <si>
    <t>МАХРОВЫЙ кремово-розовый, на некоторых лепестках тонкий красный кант</t>
  </si>
  <si>
    <t>Латинское название</t>
  </si>
  <si>
    <t>Предв. Сумма заказа</t>
  </si>
  <si>
    <t>Lilium Tiny Parrot</t>
  </si>
  <si>
    <t>TINY PARROT</t>
  </si>
  <si>
    <t>ТАЙНИ ПЭРРОТ</t>
  </si>
  <si>
    <t>Lilium Tiny Shadow</t>
  </si>
  <si>
    <t>TINY SHADOW</t>
  </si>
  <si>
    <t>ТАЙНИ ШЭДОУ</t>
  </si>
  <si>
    <t>Lilium Black Charm</t>
  </si>
  <si>
    <t>BLACK CHARM</t>
  </si>
  <si>
    <t>БЛЭК ШАРМ</t>
  </si>
  <si>
    <t>Lilium Arsenal</t>
  </si>
  <si>
    <t>ARSENAL</t>
  </si>
  <si>
    <t>АРСЕНАЛ</t>
  </si>
  <si>
    <t>Lilium Tribal Dance</t>
  </si>
  <si>
    <t>TRIBAL DANCE</t>
  </si>
  <si>
    <t>ТРИБАЛ ДАНС</t>
  </si>
  <si>
    <t>Lilium Tribal Kiss</t>
  </si>
  <si>
    <t>TRIBAL KISS</t>
  </si>
  <si>
    <t>ТРИБАЛ КИСС</t>
  </si>
  <si>
    <t>Lilium Bentley</t>
  </si>
  <si>
    <t>BENTLEY</t>
  </si>
  <si>
    <t>БЕНТЛИ</t>
  </si>
  <si>
    <t>Lilium Sphinx</t>
  </si>
  <si>
    <t>SPHINX</t>
  </si>
  <si>
    <t>СФИНКС</t>
  </si>
  <si>
    <t>Lilium Soft Music</t>
  </si>
  <si>
    <t>SOFT MUSIC</t>
  </si>
  <si>
    <t>СОФТ МЬЮЗИК</t>
  </si>
  <si>
    <t>Lilium Big News</t>
  </si>
  <si>
    <t>Lilium Brasilia</t>
  </si>
  <si>
    <t>BRASILIA</t>
  </si>
  <si>
    <t>БРАЗИЛИЯ</t>
  </si>
  <si>
    <t>MERO STAR</t>
  </si>
  <si>
    <t>МЕРО СТАР</t>
  </si>
  <si>
    <t>Lilium Pink Brilliant</t>
  </si>
  <si>
    <t>ПИНК БРИЛЛИАНТ</t>
  </si>
  <si>
    <t>Lilium Anastasia</t>
  </si>
  <si>
    <t>ANASTASIA</t>
  </si>
  <si>
    <t>АНАСТАСИЯ</t>
  </si>
  <si>
    <t>APRICOT FUDGE</t>
  </si>
  <si>
    <t>АПРИКОТ ФЬЮДЖ</t>
  </si>
  <si>
    <t>Lilium Baywatch</t>
  </si>
  <si>
    <t>BAYWATCH</t>
  </si>
  <si>
    <t>БЭЙУОТЧ</t>
  </si>
  <si>
    <t>Lilium Beijing Moon</t>
  </si>
  <si>
    <t>BEIJING MOON</t>
  </si>
  <si>
    <t>ПЕКИН МУН</t>
  </si>
  <si>
    <t>HIGH TEA</t>
  </si>
  <si>
    <t>ХАЙ ТИ</t>
  </si>
  <si>
    <t>Lilium Honeymoon</t>
  </si>
  <si>
    <t>HONEYMOON</t>
  </si>
  <si>
    <t>ХАНИМУН</t>
  </si>
  <si>
    <t>Lilium Imprato</t>
  </si>
  <si>
    <t>IMPRATO</t>
  </si>
  <si>
    <t>ИМПРАТО</t>
  </si>
  <si>
    <t>OLYMPIC TORCH</t>
  </si>
  <si>
    <t>ОЛИМПИК ТОРЧ</t>
  </si>
  <si>
    <t>ЗАМБЕЗИ</t>
  </si>
  <si>
    <t>Lilium Up. White Planet</t>
  </si>
  <si>
    <t>WHITE PLANET</t>
  </si>
  <si>
    <t>УАЙТ ПЛАНЕТ</t>
  </si>
  <si>
    <t>Lilium Pieton</t>
  </si>
  <si>
    <t>PIETON</t>
  </si>
  <si>
    <t>ПАЙТОН</t>
  </si>
  <si>
    <t>Lilium Arabian Night</t>
  </si>
  <si>
    <t>АРАБИАН НАЙТ</t>
  </si>
  <si>
    <t>CLAUDE SHRIDE</t>
  </si>
  <si>
    <t>КЛОД ШРАЙД</t>
  </si>
  <si>
    <t>Hippeastrum Antarctica</t>
  </si>
  <si>
    <t>Hippeastrum Double Delicious</t>
  </si>
  <si>
    <t>Cyclamen Coum Hybriden</t>
  </si>
  <si>
    <t>КАЙЮН РИТМ</t>
  </si>
  <si>
    <t>ДАЗЗЛИНГ ГОЛД</t>
  </si>
  <si>
    <t>ЭЛИЗАБЕТ ПОЛДАРК</t>
  </si>
  <si>
    <t>ЭВЕР АФТЕР</t>
  </si>
  <si>
    <t>ФЛОРЕНС ДЭЙТОН</t>
  </si>
  <si>
    <t>ФРЕНЧ КАНКАН</t>
  </si>
  <si>
    <t>ГЛИТТЕР РЕПИНК</t>
  </si>
  <si>
    <t>КИССИНГ СЁРКЛ</t>
  </si>
  <si>
    <t>ПАМПКИН ЧИЗКЕЙК</t>
  </si>
  <si>
    <t>РИНГ ЭРАУНД РОУЗИ</t>
  </si>
  <si>
    <t>РИНГО</t>
  </si>
  <si>
    <t>ВИНТРИ СКАЙ</t>
  </si>
  <si>
    <t>ХЭВИНГ ФАН</t>
  </si>
  <si>
    <t>PAEONIA / ПИОН (транспортировка и хранение до посадки при темп. 0+5ºС)</t>
  </si>
  <si>
    <t>КРАСНЫЙ</t>
  </si>
  <si>
    <t>БЕЛЫЙ</t>
  </si>
  <si>
    <t>РОЗОВЫЙ</t>
  </si>
  <si>
    <t>АЛЬБЕРТ КРАУСС</t>
  </si>
  <si>
    <t>АВАЛАНЧ</t>
  </si>
  <si>
    <t>ГАРДЕНИЯ</t>
  </si>
  <si>
    <t>ЛАУРА ДЕСЕРТ</t>
  </si>
  <si>
    <t>НИППОН БЬЮТИ</t>
  </si>
  <si>
    <t>ПИТЕР БРЕНД</t>
  </si>
  <si>
    <t>РЭСПБЕРРИ САНДАЕ</t>
  </si>
  <si>
    <t>УАЙТ КЭП</t>
  </si>
  <si>
    <t>PAEONIA / ПИОН серия "Коллекционер" (транспортировка и хранение до посадки при темп. 0+5ºС)</t>
  </si>
  <si>
    <t>ЭТЧЕД САЛМОН</t>
  </si>
  <si>
    <t>ГРИН ХАЛО</t>
  </si>
  <si>
    <t>КИРИНМАРУ</t>
  </si>
  <si>
    <t>МИСС АМЕРИКА</t>
  </si>
  <si>
    <t>КАРНАВАЛ</t>
  </si>
  <si>
    <t>CAJUN RHYTHM</t>
  </si>
  <si>
    <t>DAZZLING GOLD</t>
  </si>
  <si>
    <t>ELIZABETH POLDARK</t>
  </si>
  <si>
    <t>EVER AFTER</t>
  </si>
  <si>
    <t>FLORENCE DAYTON</t>
  </si>
  <si>
    <t>FRENCH CANCAN</t>
  </si>
  <si>
    <t>GLITTER REPINK</t>
  </si>
  <si>
    <t>KISSING CIRCLE</t>
  </si>
  <si>
    <t>PUMPKIN CHEESECAKE</t>
  </si>
  <si>
    <t>RING AROUND ROSIE</t>
  </si>
  <si>
    <t>RINGO</t>
  </si>
  <si>
    <t>WINTRY SKY</t>
  </si>
  <si>
    <t>HAVING FUN</t>
  </si>
  <si>
    <t>RED</t>
  </si>
  <si>
    <t>WHITE</t>
  </si>
  <si>
    <t>PINK</t>
  </si>
  <si>
    <t>ALBERT CROUSSE</t>
  </si>
  <si>
    <t>AVALANCHE</t>
  </si>
  <si>
    <t>GARDENIA</t>
  </si>
  <si>
    <t>LAURA DESSERT</t>
  </si>
  <si>
    <t>MOTHERS CHOICE</t>
  </si>
  <si>
    <t>NIPPON BEAUTY</t>
  </si>
  <si>
    <t>PETER BRAND</t>
  </si>
  <si>
    <t>RASPBERRY SUNDAE</t>
  </si>
  <si>
    <t>W.F. TURNER</t>
  </si>
  <si>
    <t>WHITE CAP</t>
  </si>
  <si>
    <t>ETCHED SALMON</t>
  </si>
  <si>
    <t>GREEN HALO</t>
  </si>
  <si>
    <t>KIRINMARU</t>
  </si>
  <si>
    <t>MISS AMERICA</t>
  </si>
  <si>
    <t>CARNIVAL</t>
  </si>
  <si>
    <t>верхние лепестки абрикосово-оранжевые, нижние лепестки того же цвета, но с обширным белым пятном и абрикосово-оранжевой каймой, лепестки гофрированные</t>
  </si>
  <si>
    <t>верх-канареечно-желтый, низ-бронзовый с желтой каймой</t>
  </si>
  <si>
    <t>чисто-белый, гофрированный, желтый центр, желтая бородка</t>
  </si>
  <si>
    <t>ярко-лиловый с осветленным центром на нижних лепестках, бородка оранжевая, гофрированный</t>
  </si>
  <si>
    <t>верх-белый с желтоватым центром, низ- фиолетово-лиловый с тонкой белой каймой и бело-лиловой сеточкой у центра</t>
  </si>
  <si>
    <t>верх-розовато-кремовый, низ-голубой с оранжевой бородкой</t>
  </si>
  <si>
    <t>нежнейший "тающий" светло-розовый, с центром кораллового цвета</t>
  </si>
  <si>
    <t>верх-фиолетовый с белым центром, в котором многочисленные фиолетовые вкрапления, низ- белый с тонкой фиолетовой каймой</t>
  </si>
  <si>
    <t>верх- кремовый с розовыми перьями по центру,низ- ярко-оранжевый</t>
  </si>
  <si>
    <t>верх белый с желтой каймой, низ с белым пятном и обширным темно-лиловым напылением  и широкой желтой каймой по гофрированному краю</t>
  </si>
  <si>
    <t>верх- белый, низ-лиловый с тонкой белой каймой, бородка оранжевая</t>
  </si>
  <si>
    <t>верх - темно- синий (цвет грозовой тучи), низ - белый</t>
  </si>
  <si>
    <t>МАХРОВЫЙ нежно-сиреневый с ярко-желтым центром</t>
  </si>
  <si>
    <t>МАХРОВЫЙ, сиреневато-розовый</t>
  </si>
  <si>
    <t xml:space="preserve">МАХРОВЫЙ белый с розовым отливом </t>
  </si>
  <si>
    <t>малиновый с махровым центром, у которого  белый кант по краю</t>
  </si>
  <si>
    <t>МАХРОВЫЙ гранатовый</t>
  </si>
  <si>
    <t>МАХРОВЫЙ нежно-розовый с жёлтым</t>
  </si>
  <si>
    <t>МАХРОВЫЙ, по краям розовый, к центру более перламутровый</t>
  </si>
  <si>
    <t>МАХРОВЫЙ нижние малиновые лепестки слегка отогнуты вниз, "шапочка махровая кремовая</t>
  </si>
  <si>
    <t>МАХРОВЫЙ тёмно-лососевый, переливистый</t>
  </si>
  <si>
    <t>МАХРОВЫЙ белый с салатовой юбочкой</t>
  </si>
  <si>
    <t>МАХРОВЫЙ белый с малиновыми широкими мазками и линиями</t>
  </si>
  <si>
    <t>ОЧЕНЬ КРУПНЫЙ дтаметр цветка до 25 см, белоснежный, стаминодии желтые</t>
  </si>
  <si>
    <t>Iris germanica Dazzling Gold</t>
  </si>
  <si>
    <t>Iris germanica Elizabeth Poldark</t>
  </si>
  <si>
    <t>Iris germanica Ever After</t>
  </si>
  <si>
    <t>Iris germanica Florence Dayton</t>
  </si>
  <si>
    <t>Iris germanica French Cancan</t>
  </si>
  <si>
    <t>Iris germanica Glitter Repink</t>
  </si>
  <si>
    <t>Iris germanica Kissing Circle</t>
  </si>
  <si>
    <t>Iris germanica Pumpkin Cheesecake</t>
  </si>
  <si>
    <t>Iris germanica Ring Around Rosie</t>
  </si>
  <si>
    <t>Iris germanica Ringo</t>
  </si>
  <si>
    <t>Iris germanica Wintry Sky</t>
  </si>
  <si>
    <t>Iris sibirica Having Fun</t>
  </si>
  <si>
    <t>Paeonia Albert Crousse</t>
  </si>
  <si>
    <t>Paeonia Avalanche</t>
  </si>
  <si>
    <t>Paeonia Gardenia</t>
  </si>
  <si>
    <t>Paeonia Laura Dessert</t>
  </si>
  <si>
    <t>Paeonia Mother's Choice</t>
  </si>
  <si>
    <t>Paeonia Nippon Beauty</t>
  </si>
  <si>
    <t>Paeonia Peter Brand</t>
  </si>
  <si>
    <t>Paeonia Raspberry Sundae</t>
  </si>
  <si>
    <t>Paeonia W.F. Turner</t>
  </si>
  <si>
    <t>Paeonia White Cap</t>
  </si>
  <si>
    <t>Paeonia Etched Salmon</t>
  </si>
  <si>
    <t>Paeonia Green Halo</t>
  </si>
  <si>
    <t>Paeonia Miss America</t>
  </si>
  <si>
    <t>Paeonia Kirinmaru</t>
  </si>
  <si>
    <t>Iris germanica Cajun Rhythm</t>
  </si>
  <si>
    <t>Lilium Bumblebee</t>
  </si>
  <si>
    <t>BUMBLEBEE</t>
  </si>
  <si>
    <t>БАМБЛБИ</t>
  </si>
  <si>
    <t>Lilium Pink Brush</t>
  </si>
  <si>
    <t>PINK BRUSH</t>
  </si>
  <si>
    <t>ПИНК БРАШ</t>
  </si>
  <si>
    <t>Lilium Tiny Diamond</t>
  </si>
  <si>
    <t>TINY DIAMOND</t>
  </si>
  <si>
    <t>ТАЙНИ ДИАМОНД</t>
  </si>
  <si>
    <t>Lilium Tiny Ghost</t>
  </si>
  <si>
    <t>TINY GHOST</t>
  </si>
  <si>
    <t>ТАЙНИ ГОСТ</t>
  </si>
  <si>
    <t>Lilium Tiny Nugget</t>
  </si>
  <si>
    <t>TINY NUGGET</t>
  </si>
  <si>
    <t>ТАЙНИ НАГГЕТ</t>
  </si>
  <si>
    <t>Lilium Brunello</t>
  </si>
  <si>
    <t>BRUNELLO</t>
  </si>
  <si>
    <t>БРУНЕЛЛО</t>
  </si>
  <si>
    <t>Lilium Nightrider</t>
  </si>
  <si>
    <t>NIGHTRIDER</t>
  </si>
  <si>
    <t>НАЙТРАЙДЕР</t>
  </si>
  <si>
    <t>Lilium Centerfold</t>
  </si>
  <si>
    <t>CENTERFOLD</t>
  </si>
  <si>
    <t>ЦЕНТЕРФОЛЬД</t>
  </si>
  <si>
    <t>Lilium Canary Warf</t>
  </si>
  <si>
    <t>CANARY WHARF</t>
  </si>
  <si>
    <t>КАНАРИ ВАРФ</t>
  </si>
  <si>
    <t>Lilium Cocktail Twins</t>
  </si>
  <si>
    <t>COCKTAIL TWINS</t>
  </si>
  <si>
    <t>КОКТЕЙЛЬ ТВИНС</t>
  </si>
  <si>
    <t>Lilium Gold Twin</t>
  </si>
  <si>
    <t>GOLD TWIN</t>
  </si>
  <si>
    <t>ГОЛД ТВИН</t>
  </si>
  <si>
    <t>МИСТЕРИ ДРИМ</t>
  </si>
  <si>
    <t>Lilium Kamsberg</t>
  </si>
  <si>
    <t>KAMSBERG</t>
  </si>
  <si>
    <t>КАМСБЕРГ</t>
  </si>
  <si>
    <t>Lilium Kent</t>
  </si>
  <si>
    <t>KENT</t>
  </si>
  <si>
    <t>КЕНТ</t>
  </si>
  <si>
    <t>Lilium Pokerface</t>
  </si>
  <si>
    <t>POKERFACE</t>
  </si>
  <si>
    <t>ПОКЕРФЕЙС</t>
  </si>
  <si>
    <t>Lilium Sweet Zanica</t>
  </si>
  <si>
    <t>SWEET ZANICA</t>
  </si>
  <si>
    <t>СВИТ ЗАНИКА</t>
  </si>
  <si>
    <t>Lilium Tsjaikowski</t>
  </si>
  <si>
    <t>TSJAIKOWSKI</t>
  </si>
  <si>
    <t>ЧАЙКОВСКИЙ</t>
  </si>
  <si>
    <t>Lilium Snowboard</t>
  </si>
  <si>
    <t>Lilium Asterian</t>
  </si>
  <si>
    <t>ASTERIAN</t>
  </si>
  <si>
    <t>АСТЕРИАН</t>
  </si>
  <si>
    <t>Lilium Firebolt</t>
  </si>
  <si>
    <t>FIREBOLT</t>
  </si>
  <si>
    <t>ФАЙРБОЛТ</t>
  </si>
  <si>
    <t>Lilium Full Moon</t>
  </si>
  <si>
    <t>FULL MOON</t>
  </si>
  <si>
    <t>ФУЛЛ МУН</t>
  </si>
  <si>
    <t>Lilium Praiano</t>
  </si>
  <si>
    <t>PRAIANO</t>
  </si>
  <si>
    <t>ПРАЙАНО</t>
  </si>
  <si>
    <t>Lilium Tom Pouce</t>
  </si>
  <si>
    <t>TOM POUCE</t>
  </si>
  <si>
    <t>ТОМ ПУС</t>
  </si>
  <si>
    <t>Lilium Xotika</t>
  </si>
  <si>
    <t>XOTIKA</t>
  </si>
  <si>
    <t>ЭКЗОТИКА</t>
  </si>
  <si>
    <t>Lilium Magny Cours</t>
  </si>
  <si>
    <t>MAGNY COURS</t>
  </si>
  <si>
    <t>МАГНИ КОРЗ</t>
  </si>
  <si>
    <t>Lilium Pink Heaven</t>
  </si>
  <si>
    <t>PINK HEAVEN</t>
  </si>
  <si>
    <t>ПИНК ХЕВЕН</t>
  </si>
  <si>
    <t>Lilium White Triumphator</t>
  </si>
  <si>
    <t>WHITE TRIUMPHATOR</t>
  </si>
  <si>
    <t>УАЙТ ТРИУМФАТОР</t>
  </si>
  <si>
    <t>Lilium Bonbini</t>
  </si>
  <si>
    <t>BONBINI</t>
  </si>
  <si>
    <t>БОНБИНИ</t>
  </si>
  <si>
    <t>Lilium Borrello</t>
  </si>
  <si>
    <t>BORRELLO</t>
  </si>
  <si>
    <t>БОРРЕЛЛО</t>
  </si>
  <si>
    <t>КОНКА Д'Ор</t>
  </si>
  <si>
    <t>Lilium Eastern Moon</t>
  </si>
  <si>
    <t>EASTERN MOON</t>
  </si>
  <si>
    <t>ИСТЕРН МУН</t>
  </si>
  <si>
    <t>Lilium Eldoret</t>
  </si>
  <si>
    <t>ELDORET</t>
  </si>
  <si>
    <t>ЭЛДОРЕТ</t>
  </si>
  <si>
    <t>Lilium Fraulein Cornelia</t>
  </si>
  <si>
    <t>FRAULEIN CORNELIA</t>
  </si>
  <si>
    <t>ФРОЙЛЯЙН КОРНЕЛИЯ</t>
  </si>
  <si>
    <t>Lilium Frontera</t>
  </si>
  <si>
    <t>FRONTERA</t>
  </si>
  <si>
    <t>ФРОНТЕРА</t>
  </si>
  <si>
    <t>Lilium Fujian</t>
  </si>
  <si>
    <t>FUJIAN</t>
  </si>
  <si>
    <t>ФУДЗИАН</t>
  </si>
  <si>
    <t>Lilium High Tea</t>
  </si>
  <si>
    <t>Lilium Judith Saffigna</t>
  </si>
  <si>
    <t>JUDITH SAFFIGNA</t>
  </si>
  <si>
    <t>ДЖУДИТ САФФИНЬЯ</t>
  </si>
  <si>
    <t>Lilium Miss Marple</t>
  </si>
  <si>
    <t>MISS MARPLE</t>
  </si>
  <si>
    <t>МИСС МАРПЛ</t>
  </si>
  <si>
    <t>Lilium Miss Peculiar</t>
  </si>
  <si>
    <t>MISS PECULIAR</t>
  </si>
  <si>
    <t>МИСС ПЕКУЛИЯР</t>
  </si>
  <si>
    <t>Lilium Nymph</t>
  </si>
  <si>
    <t>NYMPH</t>
  </si>
  <si>
    <t>Lilium Rising Moon</t>
  </si>
  <si>
    <t>RISING MOON</t>
  </si>
  <si>
    <t>РАЙЗИНГ МУН</t>
  </si>
  <si>
    <t>Lilium Saltarello</t>
  </si>
  <si>
    <t>SALTARELLO</t>
  </si>
  <si>
    <t>САЛТАРЕЛЛО</t>
  </si>
  <si>
    <t>VILLA BLANCA</t>
  </si>
  <si>
    <t>ВИЛЛА БЛАНКА</t>
  </si>
  <si>
    <t>Lilium Pink Giant</t>
  </si>
  <si>
    <t>PINK GIANT</t>
  </si>
  <si>
    <t>ПИНК ДЖИАНТ</t>
  </si>
  <si>
    <t>Lilium White Twinkle</t>
  </si>
  <si>
    <t>WHITE TWINKLE</t>
  </si>
  <si>
    <t>УАЙТ ТВИНКЛ</t>
  </si>
  <si>
    <t>Lilium Fusion</t>
  </si>
  <si>
    <t>FUSION</t>
  </si>
  <si>
    <t>ФЬЮЖН</t>
  </si>
  <si>
    <t>Lilium Speciosum Rubrum</t>
  </si>
  <si>
    <t>SPECIOSUM RUBRUM</t>
  </si>
  <si>
    <t>СП. РУБРУМ</t>
  </si>
  <si>
    <t>Hippeastrum Clown</t>
  </si>
  <si>
    <t>Ranunculus Picotee Cafe au Lait</t>
  </si>
  <si>
    <t>Ranunculus Picotee Orange</t>
  </si>
  <si>
    <t>Ranunculus Picotee Pink</t>
  </si>
  <si>
    <t>Ranunculus Picotee Mixed</t>
  </si>
  <si>
    <t>Iris germanica Ambroisia</t>
  </si>
  <si>
    <t>АМБРОЗИЯ</t>
  </si>
  <si>
    <t>Iris germanica Braggadocio</t>
  </si>
  <si>
    <t>БРАГГАДОЧЬО</t>
  </si>
  <si>
    <t>BRAGGADOCIO</t>
  </si>
  <si>
    <t xml:space="preserve">верх- бледно-палево-розовый, низ -фиолетовые с красной бородкой </t>
  </si>
  <si>
    <t>Iris sibirica Bundle of Joy</t>
  </si>
  <si>
    <t>БАНДЛ ОФ ДЖОЙ</t>
  </si>
  <si>
    <t>BUNDLE OF JOY</t>
  </si>
  <si>
    <t>МАХРОВЫЙ, фиолетово-лиловый с белыми прожилками Н=85см</t>
  </si>
  <si>
    <t>Iris sibirica Careless Sally</t>
  </si>
  <si>
    <t>КЭЕРЛЕСС САЛЛИ</t>
  </si>
  <si>
    <t>CARELESS SALLY</t>
  </si>
  <si>
    <t>лиловый с желто-синим пятном Н-65см</t>
  </si>
  <si>
    <t>Iris sibirica Currier</t>
  </si>
  <si>
    <t>КАРРЬЕР</t>
  </si>
  <si>
    <t>CURRIER</t>
  </si>
  <si>
    <t>фиолетово-лиловый с белым пятном Н 85см</t>
  </si>
  <si>
    <t>Iris sibirica Esther C.D.M.</t>
  </si>
  <si>
    <t>ЭСТЕР С.Д.М.</t>
  </si>
  <si>
    <t>ESTHER C.D.M.</t>
  </si>
  <si>
    <t>белый с желтым пятном Н-100см</t>
  </si>
  <si>
    <t>Iris sibirica How Audacious</t>
  </si>
  <si>
    <t>ХАУ АУДЕЙШИОС</t>
  </si>
  <si>
    <t>HOW AUDACIOUS</t>
  </si>
  <si>
    <t>фолсы темно-фиолетовые с желтым сигналом и фиолетовой сеточкой, стандарты сиреневые, Н=70см</t>
  </si>
  <si>
    <t>АЙ СИ СТАРЗ</t>
  </si>
  <si>
    <t>I SEE STARS</t>
  </si>
  <si>
    <t>васильково-синий с белым жилкованием у центра Н-75см</t>
  </si>
  <si>
    <t>Iris sibirica See Ya Later</t>
  </si>
  <si>
    <t>СИ Я ЛЕЙТЕР</t>
  </si>
  <si>
    <t>SEE YA LATER</t>
  </si>
  <si>
    <t>ярко-лиловый с желтым пятном и фиолетовым жилкованием Н-80см</t>
  </si>
  <si>
    <t>Paeonia Cytherea</t>
  </si>
  <si>
    <t>ЦИТЕРИЯ</t>
  </si>
  <si>
    <t>CYTHEREA</t>
  </si>
  <si>
    <t>ПОЛУМАХРОВЫЙ красный с сиреневым отливом</t>
  </si>
  <si>
    <t>Paeonia Bowl of Cream</t>
  </si>
  <si>
    <t>БОУЛ ОФ КРЕМ</t>
  </si>
  <si>
    <t>BOWL OF CREAM</t>
  </si>
  <si>
    <t>МАХРОВЫЙ, бело-кремовый</t>
  </si>
  <si>
    <t xml:space="preserve">Механические повреждения, полученные посадочным материалом при уборке или расфасовке, </t>
  </si>
  <si>
    <t>В зависимости от результатов урожая, иногда, мы вынуждены изменить цену, размеры, фасовку.</t>
  </si>
  <si>
    <t xml:space="preserve">При этом поставщик не несет ответственность за любые убытки, которые могут возникнуть, если поставщик не был в </t>
  </si>
  <si>
    <t>состоянии поставить скомплектованный заказ по независящим от него причинам.</t>
  </si>
  <si>
    <t>заполнить обязательно!</t>
  </si>
  <si>
    <t>утеплению или охлаждению оплачиваются покупателем отдельно.</t>
  </si>
  <si>
    <t xml:space="preserve">Допустимое количество брака на единовременную поставку - 2%. </t>
  </si>
  <si>
    <t>не влияющие на качество цветения, браком не считаются.</t>
  </si>
  <si>
    <t>способ доставки</t>
  </si>
  <si>
    <t>название, ИП/ФЛ, № клиента</t>
  </si>
  <si>
    <t>Группы товара, на который скидки распространяются</t>
  </si>
  <si>
    <t>STRACCIATELLA EVENT</t>
  </si>
  <si>
    <t>СТРАКЬЯТЕЛЛА ЕВЕНТ</t>
  </si>
  <si>
    <t>STRAWBERRY EVENT</t>
  </si>
  <si>
    <t>СТРОБЕРРИ ЕВЕНТ</t>
  </si>
  <si>
    <t>TINY COMFORT</t>
  </si>
  <si>
    <t>ТАЙНИ КОМФОРТ</t>
  </si>
  <si>
    <t>ДАРК СЕКРЕТ</t>
  </si>
  <si>
    <t>РЭД КАУНТИ</t>
  </si>
  <si>
    <t>RED HIGHLAND</t>
  </si>
  <si>
    <t>РЭД ХАЙЛЕНД</t>
  </si>
  <si>
    <t>YETI</t>
  </si>
  <si>
    <t>ЙЕТИ</t>
  </si>
  <si>
    <t>HEARTSTRINGS</t>
  </si>
  <si>
    <t>ХЕРТСТРИНГС</t>
  </si>
  <si>
    <t>BALD EAGLE</t>
  </si>
  <si>
    <t>БОЛД ИГЛ</t>
  </si>
  <si>
    <t>REGENT'S PARK</t>
  </si>
  <si>
    <t>РЕГЕНТС ПАРК</t>
  </si>
  <si>
    <t>AVALON SUNSET</t>
  </si>
  <si>
    <t>АВАЛОН САНСЕТ</t>
  </si>
  <si>
    <t>CHILD IN TIME</t>
  </si>
  <si>
    <t>ЧАЙЛД ИН ТАЙМ</t>
  </si>
  <si>
    <t>HOTEL CALIFORNIA</t>
  </si>
  <si>
    <t>ОТЕЛЬ КАЛИФОРНИЯ</t>
  </si>
  <si>
    <t>VIVA LA VIDA</t>
  </si>
  <si>
    <t>ВИВА ЛА ВИДА</t>
  </si>
  <si>
    <t>CAYENNE</t>
  </si>
  <si>
    <t>КАЙЕНН</t>
  </si>
  <si>
    <t>LOTUS DREAM</t>
  </si>
  <si>
    <t>ЛОТУС ДРИМ</t>
  </si>
  <si>
    <t>LOTUS ELEGANCE</t>
  </si>
  <si>
    <t>ЛОТУС ЭЛЕГАНС</t>
  </si>
  <si>
    <t>LOTUS QUEEN</t>
  </si>
  <si>
    <t>ЛОТУС КУИН</t>
  </si>
  <si>
    <t>EXCELSIOR</t>
  </si>
  <si>
    <t>ЭКСЕЛЬСИОР</t>
  </si>
  <si>
    <t>FRONT PAGE</t>
  </si>
  <si>
    <t>ФРОНТ ПЕЙДЖ</t>
  </si>
  <si>
    <t>VANGELIS</t>
  </si>
  <si>
    <t>ВАНГЕЛИС</t>
  </si>
  <si>
    <t>БЕЛЬВИЛЛЬ</t>
  </si>
  <si>
    <t>FEDORA</t>
  </si>
  <si>
    <t>ФЕДОРА</t>
  </si>
  <si>
    <t>CORSAGE</t>
  </si>
  <si>
    <t>КОРСАЖ</t>
  </si>
  <si>
    <t>LEICHTLINII</t>
  </si>
  <si>
    <t>ЛЕЙХТЛИНА</t>
  </si>
  <si>
    <t>SPECIOSUM UCHIDA</t>
  </si>
  <si>
    <t>СП. УШИДА</t>
  </si>
  <si>
    <t>BIG BROTHER 18/20</t>
  </si>
  <si>
    <t>БИГ БРАЗЕР 18/20</t>
  </si>
  <si>
    <t>HIGH TEA 18/20</t>
  </si>
  <si>
    <t>ХАЙ ТИ 18/20</t>
  </si>
  <si>
    <t>ON STAGE 18/20</t>
  </si>
  <si>
    <t>ОН СТЕЙДЖ 18/20</t>
  </si>
  <si>
    <t>Lilium Stracciatella Event</t>
  </si>
  <si>
    <t>Lilium Strawberry Event</t>
  </si>
  <si>
    <t>Lilium Tiny Comfort</t>
  </si>
  <si>
    <t>Lilium Dark Secret</t>
  </si>
  <si>
    <t>Lilium Red County</t>
  </si>
  <si>
    <t>Lilium Red Highland</t>
  </si>
  <si>
    <t>Lilium Yeti</t>
  </si>
  <si>
    <t>Lilium Heartstrings</t>
  </si>
  <si>
    <t>Lilium Bald Eagle</t>
  </si>
  <si>
    <t>Lilium Regents Park</t>
  </si>
  <si>
    <t>Lilium Avalon Sunset</t>
  </si>
  <si>
    <t>Lilium Child In Time</t>
  </si>
  <si>
    <t>Lilium Hotel California</t>
  </si>
  <si>
    <t>Lilium Viva La Vida</t>
  </si>
  <si>
    <t>Lilium Cayenne</t>
  </si>
  <si>
    <t>Lilium Bowl of Beauty</t>
  </si>
  <si>
    <t>Lilium Diantha</t>
  </si>
  <si>
    <t>Lilium Lotus Dream</t>
  </si>
  <si>
    <t>Lilium Lotus Elegance</t>
  </si>
  <si>
    <t>Lilium Lotus Queen</t>
  </si>
  <si>
    <t>Lilium Excelsior</t>
  </si>
  <si>
    <t>Lilium Vangelis</t>
  </si>
  <si>
    <t>Lilium Apricot Fudge</t>
  </si>
  <si>
    <t>Lilium Fedora</t>
  </si>
  <si>
    <t>Lilium Gaucho</t>
  </si>
  <si>
    <t>Lilium leichtlinii</t>
  </si>
  <si>
    <t>Lilium Speciosum Uchida</t>
  </si>
  <si>
    <t>ярко-желтый</t>
  </si>
  <si>
    <t>малиновый</t>
  </si>
  <si>
    <t>14/+</t>
  </si>
  <si>
    <t>7/9</t>
  </si>
  <si>
    <t>Iris hollandica Alaska</t>
  </si>
  <si>
    <t>Iris hollandica Discovery</t>
  </si>
  <si>
    <t>Hippeastrum Sonatini Balentino</t>
  </si>
  <si>
    <t>Hippeastrum Sonatini Pink Rascal</t>
  </si>
  <si>
    <t>Hippeastrum Picasso</t>
  </si>
  <si>
    <t>IRIS GERMANICA / ИРИС ГЕРМАНСКИЙ (транспортировка и хранение до посадки при темп. 0+5ºС)</t>
  </si>
  <si>
    <t>AMBROISIA</t>
  </si>
  <si>
    <t>БАБЛИНГ БРУК</t>
  </si>
  <si>
    <t>BABBLING BROOK</t>
  </si>
  <si>
    <t>БОЛД ВИЖИОН</t>
  </si>
  <si>
    <t>BOLD VISION</t>
  </si>
  <si>
    <t>БРЕЙКЕРС</t>
  </si>
  <si>
    <t>BREAKERS</t>
  </si>
  <si>
    <t>КАРНАБИ</t>
  </si>
  <si>
    <t>CARNABY</t>
  </si>
  <si>
    <t>ЦИМАРРОН СТРИП</t>
  </si>
  <si>
    <t>CIMARRON STRIP</t>
  </si>
  <si>
    <t>ФЭШШНАБЛ ЛЕЙТ</t>
  </si>
  <si>
    <t>FASHIONABLY LATE</t>
  </si>
  <si>
    <t>ФЬЮ ДУ СЕЙЛ</t>
  </si>
  <si>
    <t>FEU DU CIEL</t>
  </si>
  <si>
    <t>ХЭППЕНСТАНС</t>
  </si>
  <si>
    <t>HAPPENSTANCE</t>
  </si>
  <si>
    <t>ДЖУРАСИК ПАРК</t>
  </si>
  <si>
    <t>JURASSIC PARK</t>
  </si>
  <si>
    <t>ПРИНЦЕСС КАРОЛИН ДЕ МОНАКО</t>
  </si>
  <si>
    <t>PRINCESSE CAROLINE DE MONACO</t>
  </si>
  <si>
    <t>РЕД ЗИНГЕР</t>
  </si>
  <si>
    <t>RED ZINGER</t>
  </si>
  <si>
    <t>ШАЗАМ</t>
  </si>
  <si>
    <t>SHAZAM</t>
  </si>
  <si>
    <t>МИСС ЭППЛ</t>
  </si>
  <si>
    <t>MISS APPLE</t>
  </si>
  <si>
    <t>САН ГРУВЗ</t>
  </si>
  <si>
    <t>SUN GROOVES</t>
  </si>
  <si>
    <t>ТИППЕД ИН БЛЮ</t>
  </si>
  <si>
    <t>TIPPED IN BLUE</t>
  </si>
  <si>
    <t>САРА ТИФФАНИ</t>
  </si>
  <si>
    <t>SARAH TIFFANY</t>
  </si>
  <si>
    <t>IRIS ENSATA / ИРИС МЕЧЕВИДНЫЙ (транспортировка и хранение до посадки при темп. 0+5ºС)</t>
  </si>
  <si>
    <t xml:space="preserve">ИРИС МЕЧЕВИДНЫЙ </t>
  </si>
  <si>
    <t>ДИНЕРПЛЕЙТ БЛЮБЕРРИ ПАЙ</t>
  </si>
  <si>
    <t>Dinner Plate™ Blueberry Pie</t>
  </si>
  <si>
    <t>ДИНЕРПЛЕЙТ ЧИЗКЕЙК КЕЙК</t>
  </si>
  <si>
    <t>Dinner Plate™ Cheese Cake</t>
  </si>
  <si>
    <t>ДИНЕРПЛЕЙТ АЙС КРИМ</t>
  </si>
  <si>
    <t>Dinner Plate™ Ice Cream</t>
  </si>
  <si>
    <t>ДИНЕРПЛЕЙТ ДЖЕЛЛ-О</t>
  </si>
  <si>
    <t>Dinner Plate™ Jell-O</t>
  </si>
  <si>
    <t>ДИНЕРПЛЕЙТ ТИРАМИСУ</t>
  </si>
  <si>
    <t>Dinner Plate™ Tirimasu</t>
  </si>
  <si>
    <t>ГРЕЙВУДС КАТРИНА</t>
  </si>
  <si>
    <t>GREYWOODS CATRINA</t>
  </si>
  <si>
    <t>УАЙТ ЛЕЙДИЗ</t>
  </si>
  <si>
    <t>WHITE LADIES</t>
  </si>
  <si>
    <t>IRIS / ИРИС (транспортировка и хранение до посадки при темп. 0+5ºС)</t>
  </si>
  <si>
    <t>Ирис луизианский</t>
  </si>
  <si>
    <t>ВАРИЕГАТА</t>
  </si>
  <si>
    <t>Ирис карликовый</t>
  </si>
  <si>
    <t>АЙБРАЙТ</t>
  </si>
  <si>
    <t>EYEBRIGHT</t>
  </si>
  <si>
    <t>ОРАНДЖ КАПЕР</t>
  </si>
  <si>
    <t>ORANGE CAPER</t>
  </si>
  <si>
    <t>АНГЕЛ ЧИКС</t>
  </si>
  <si>
    <t>ANGEL CHEEKS</t>
  </si>
  <si>
    <t>БИГ РЕД БУМЕР СУНЕР</t>
  </si>
  <si>
    <t>BIG RED BOOMER SOONER</t>
  </si>
  <si>
    <t>КУККОЗ НЕСТ</t>
  </si>
  <si>
    <t>CUCKOOS NEST</t>
  </si>
  <si>
    <t>ДЭЙДРИМ</t>
  </si>
  <si>
    <t>DAYDREAM</t>
  </si>
  <si>
    <t>ГАЙ ПЭРИ</t>
  </si>
  <si>
    <t>GAY PAREE</t>
  </si>
  <si>
    <t>ИММАКУЛЕ</t>
  </si>
  <si>
    <t>IMMACULÉE</t>
  </si>
  <si>
    <t>РЕД САРА БЕРНАРД</t>
  </si>
  <si>
    <t>RED SARAH BERNHARDT</t>
  </si>
  <si>
    <t>РИЧЕЗ ЭНД ФЭЙМ</t>
  </si>
  <si>
    <t>RICHES AND FAME</t>
  </si>
  <si>
    <t>САНТА ФЕ</t>
  </si>
  <si>
    <t>SANTA FAY</t>
  </si>
  <si>
    <t>ЭЛИЗА ЛУНДИ</t>
  </si>
  <si>
    <t>ELIZA LUNDY</t>
  </si>
  <si>
    <t>ЛЕМОН ШИФФОН</t>
  </si>
  <si>
    <t>LEMON CHIFFON</t>
  </si>
  <si>
    <t>МУН ОВЕР БАРРИНГТОН</t>
  </si>
  <si>
    <t>MOON OVER BARRINGTON</t>
  </si>
  <si>
    <t>небесно-голубой , с желтой бородкой, сильногофрированный, Н 90см</t>
  </si>
  <si>
    <t>верхние лепестки ярко-желтые. Нижние- палево-желтые с медно-лиловой каймой</t>
  </si>
  <si>
    <t>сиренево-голубой с легким гофре и заметным жилкованием, Н-75-90см</t>
  </si>
  <si>
    <t>верх персиково-розовый, нижние лепестки темно-пурпурные, бородка оранжевая, Н-!00см</t>
  </si>
  <si>
    <t>светло-лиловый, гофрированный, бородка оранжево-красная, Н-90см</t>
  </si>
  <si>
    <t>лососево=желтый с оранжевой бородкой, Н-100см</t>
  </si>
  <si>
    <t>палево-розовато-кремовый, бородка мандаринового цвета, Н-60см</t>
  </si>
  <si>
    <t>верх (стандарты) кремово-желтый, низ (фолсы) темно-фиолетовые, повторное цветение, Н-75см</t>
  </si>
  <si>
    <t>небесно-голубой с переливистым осветлением, гофре, оранжевая бородка, Н-90см</t>
  </si>
  <si>
    <t>красный с чёрным напылением</t>
  </si>
  <si>
    <t>причудливый окрас сиренево-голубой меланж из штрихо, пятен, линий и мазков, бородка желто-голубая, Н-60см</t>
  </si>
  <si>
    <t>фолсы ярко-лиловые с ярко-желтым пятном и фиолетовой сеточкой, стандарты сиренево-розоватые (новый цвет в колористике ирисов)</t>
  </si>
  <si>
    <t>бронзово-желтый с желтым пятном, центральные лепестки светло-желтые, палевые с голубыми полосками, Н-70см</t>
  </si>
  <si>
    <t>желтый с голубыми пятнами и голубыми стандартами, выглядят как мотыльки, Н-60см</t>
  </si>
  <si>
    <t>фолсы бронзово-лиловые с желтой каймой и пятном, стандарты сиренево-кремовые</t>
  </si>
  <si>
    <t>МАХРОВЫЙ темно-лиловый с фиолетовым пятном и желтым центром, цветок 15см, Н-60см</t>
  </si>
  <si>
    <t>МАХРОВЫЙ нежно-сиреневый с темно-сиреневым пятном и сеточкой, центр желтый, цветок 15см, Н-70см</t>
  </si>
  <si>
    <t>МАХРОВЫЙ лавандово-голубой с желтым центром, цветок 15см, Н-60см</t>
  </si>
  <si>
    <t>МАХРОВЫЙ пурпурно-лиловый с белой сеточкой и желтым центром, цветок 15см, Н-50см</t>
  </si>
  <si>
    <t>МАХРОВЫЙ белый с сиренево-розовой каймой, цветок 15см, Н-60см</t>
  </si>
  <si>
    <t>голубой с фиолетовыми прожилками, желтый центр, стандарты фиолетовые</t>
  </si>
  <si>
    <t>белый с еле заметной розоватостью и с желтыми лучами от центра</t>
  </si>
  <si>
    <t>желтый с бронзово-пурпурными мазками и штрихами, Н-20см</t>
  </si>
  <si>
    <t>лососево-оранжевый Н-20см</t>
  </si>
  <si>
    <t>тёмно-розовый</t>
  </si>
  <si>
    <t>МАХРОВЫЙ нежнейший бледно-розовый с белым</t>
  </si>
  <si>
    <t>ПОЛУМАХРОВЫЙ ярко-коралловый, постепенно меняет цвет на лососево-коралловый, центр из желтых тычинок, Н-90см цветок 18см</t>
  </si>
  <si>
    <t>ПОЛУМАХРОВЫЙ, японская форма цветка, яркий, малиново-рубиновый, стаминодии с кремовыми кончиками, Н-70см, цветок 16см</t>
  </si>
  <si>
    <t>МАХРОВЫЙ белый с лиловым</t>
  </si>
  <si>
    <t>МАХРОВЫЙ ярко-розовый с белой "юбочкой"</t>
  </si>
  <si>
    <t>(японский) МАХРОВЫЙ белый</t>
  </si>
  <si>
    <t>МАХРОВЫЙ тёмно-красный</t>
  </si>
  <si>
    <t>Сиренево-розовая юбка, белый центр</t>
  </si>
  <si>
    <t>МАХРОВЫЙ красный, плотный, лучший пейзажный Н-60см</t>
  </si>
  <si>
    <t>МАХРОВЫЙ , желтовато-кремовы, легкий и воздушный, как шифоновый платок</t>
  </si>
  <si>
    <t>МАХРОВЫЙ цветы цвета сливок. Очень крупный. Диаметр цветка 20 см. Умеренно ароматный (пряный). Хорошо подходит для срезки.
Высота растения 75 см.
Среднего срока цветения.</t>
  </si>
  <si>
    <t>Iris ensata</t>
  </si>
  <si>
    <t>Iris germanica Babbling Brook</t>
  </si>
  <si>
    <t>Iris germanica Bold Vision</t>
  </si>
  <si>
    <t>Iris germanica Breakers</t>
  </si>
  <si>
    <t>Iris germanica Cimarron Strip</t>
  </si>
  <si>
    <t>Iris germanica Fashionably Late</t>
  </si>
  <si>
    <t>Iris germanica Feu Du Ciel</t>
  </si>
  <si>
    <t>Iris germanica Happenstance</t>
  </si>
  <si>
    <t>Iris germanica Jurassic Park</t>
  </si>
  <si>
    <t>Iris germanica Princesse Caroline De Monaco</t>
  </si>
  <si>
    <t>Iris germanica Red Zinger</t>
  </si>
  <si>
    <t>Iris germanica Shazam</t>
  </si>
  <si>
    <t>Iris sibirica Miss Apple</t>
  </si>
  <si>
    <t>Iris sibirica Sun Grooves</t>
  </si>
  <si>
    <t>Iris sibirica Tipped In Blue</t>
  </si>
  <si>
    <t>Iris sibirica I See Stars</t>
  </si>
  <si>
    <t>Iris sibirica Sarah Tiffany</t>
  </si>
  <si>
    <t>Iris ensata Dinnerplate Cheese Cake</t>
  </si>
  <si>
    <t>Iris ensata Dinnerplate Ice Cream</t>
  </si>
  <si>
    <t>Iris ensata Dinnerplate Jell-O</t>
  </si>
  <si>
    <t>Iris ensata Dinnerplate Tiramisu</t>
  </si>
  <si>
    <t>Iris ensata Greywoods Catrina</t>
  </si>
  <si>
    <t>Iris ensata White Ladies</t>
  </si>
  <si>
    <t>Iris pumila Eyebright</t>
  </si>
  <si>
    <t>Iris pumila Orange Caper</t>
  </si>
  <si>
    <t>Paeonia Angel Cheeks</t>
  </si>
  <si>
    <t>Paeonia Big Red Boomer Summer</t>
  </si>
  <si>
    <t>Paeonia Cuckoo's Nest</t>
  </si>
  <si>
    <t>Paeonia Gay Paree</t>
  </si>
  <si>
    <t>Paeonia Immaculee</t>
  </si>
  <si>
    <t>Paeonia Red Sarah Bernhardt</t>
  </si>
  <si>
    <t>Paeonia Riches And Fame</t>
  </si>
  <si>
    <t>Paeonia Santa Fe</t>
  </si>
  <si>
    <t>Paeonia Eliza Lundy</t>
  </si>
  <si>
    <t>Paeonia Lemon Chiffon</t>
  </si>
  <si>
    <t>Paeonia Moon Over Barrington</t>
  </si>
  <si>
    <t>ПОДЫТОГ</t>
  </si>
  <si>
    <t>Lilium Bicolour Mix</t>
  </si>
  <si>
    <t>BICOLOUR MIX</t>
  </si>
  <si>
    <t>БИКОЛОР МИКС</t>
  </si>
  <si>
    <t>Lilium Chocolate Event</t>
  </si>
  <si>
    <t>CHOCOLATE EVENT</t>
  </si>
  <si>
    <t>ЧОКОЛЕЙТ ЕВЕНТ</t>
  </si>
  <si>
    <t>Lilium Tiny Ranger</t>
  </si>
  <si>
    <t>TINY RANGER</t>
  </si>
  <si>
    <t>ТАЙНИ РЕЙНДЖЕР</t>
  </si>
  <si>
    <t>Lilium Tiny Sorbet Mix</t>
  </si>
  <si>
    <t>TINY SORBET MIX</t>
  </si>
  <si>
    <t>ТАЙНИ СОРБЕТ МИКС</t>
  </si>
  <si>
    <t>Lilium Joy's Mix</t>
  </si>
  <si>
    <t>JOY'S MIX</t>
  </si>
  <si>
    <t>ДЖОЙЗ МИКС</t>
  </si>
  <si>
    <t>Lilium Sparkling Joy</t>
  </si>
  <si>
    <t>SPARKLING JOY</t>
  </si>
  <si>
    <t>СПРАКЛИНГ ДЖОЙ</t>
  </si>
  <si>
    <t>БЛЭК ЭНД БРАЙТ, микс</t>
  </si>
  <si>
    <t>DARK SECRET</t>
  </si>
  <si>
    <t>RED COUNTY</t>
  </si>
  <si>
    <t>Lilium Trendy Dakota</t>
  </si>
  <si>
    <t>TRENDY DAKOTA</t>
  </si>
  <si>
    <t>ТРЕНДИ ДАКОТА</t>
  </si>
  <si>
    <t>Lilium Trendy Nicosia</t>
  </si>
  <si>
    <t>TRENDY NICOSIA</t>
  </si>
  <si>
    <t>ТРЕНДИ НИКОСИЯ</t>
  </si>
  <si>
    <t>ANNEMARIE'S DREAM</t>
  </si>
  <si>
    <t>Lilium Double Asiatic Mix</t>
  </si>
  <si>
    <t>DOUBLE ASIATIC MIX</t>
  </si>
  <si>
    <t>ДАБЛ АЗИАТИК МИКС</t>
  </si>
  <si>
    <t>MISTERY DREAM</t>
  </si>
  <si>
    <t>Lilium Orange Twins</t>
  </si>
  <si>
    <t>ORANGE TWINS</t>
  </si>
  <si>
    <t>ОРАНЖ ТВИНC</t>
  </si>
  <si>
    <t>Lilium Aoa Hybrids Mix</t>
  </si>
  <si>
    <t>AOA HYBRIDS MIX</t>
  </si>
  <si>
    <t>АОА ГИБРИДС МИКС</t>
  </si>
  <si>
    <t>Lilium November Rain</t>
  </si>
  <si>
    <t>NOVEMBER RAIN</t>
  </si>
  <si>
    <t>НОВЕМБЕР РЕЙН</t>
  </si>
  <si>
    <t>Lilium Astillo</t>
  </si>
  <si>
    <t>ASTILLO</t>
  </si>
  <si>
    <t>АСТИЛЛО</t>
  </si>
  <si>
    <t>Lilium Atacama</t>
  </si>
  <si>
    <t>ATACAMA</t>
  </si>
  <si>
    <t>АТАКАМА</t>
  </si>
  <si>
    <t>Lilium Cortona</t>
  </si>
  <si>
    <t>CORTONA</t>
  </si>
  <si>
    <t>КОРТОНА</t>
  </si>
  <si>
    <t>Lilium Ducati</t>
  </si>
  <si>
    <t>DUCATI</t>
  </si>
  <si>
    <t>ДУКАТИ</t>
  </si>
  <si>
    <t>Lilium Gerrit Zalm</t>
  </si>
  <si>
    <t>GERRIT ZALM</t>
  </si>
  <si>
    <t>ГЕРРИТ ЗАЛМ</t>
  </si>
  <si>
    <t>Lilium Maywonder</t>
  </si>
  <si>
    <t>MAYWONDER</t>
  </si>
  <si>
    <t>МЭЙУАНДЕР</t>
  </si>
  <si>
    <t>Lilium Sweet Sugar</t>
  </si>
  <si>
    <t>SWEET SUGAR</t>
  </si>
  <si>
    <t>СВИТ ШУГАР</t>
  </si>
  <si>
    <t>Lilium Toscanini</t>
  </si>
  <si>
    <t>TOSCANINI</t>
  </si>
  <si>
    <t>ТОСКАНИНИ</t>
  </si>
  <si>
    <t>Lilium Accolade</t>
  </si>
  <si>
    <t>Lilium Magic Princess</t>
  </si>
  <si>
    <t>MAGIC PRINCESS</t>
  </si>
  <si>
    <t>МЭДЖИК ПРИНЦЕСС</t>
  </si>
  <si>
    <t>SNOWBOARD</t>
  </si>
  <si>
    <t>СНОУБОРД</t>
  </si>
  <si>
    <t>Lilium Lotus Beauty</t>
  </si>
  <si>
    <t>LOTUS BEAUTY</t>
  </si>
  <si>
    <t>ЛОТУС БЬЮТИ</t>
  </si>
  <si>
    <t>Lilium Lotus Pure</t>
  </si>
  <si>
    <t>LOTUS PURE</t>
  </si>
  <si>
    <t>ЛОТУС ПЬЮР</t>
  </si>
  <si>
    <t>Lilium Lotus Wonder</t>
  </si>
  <si>
    <t>LOTUS WONDER</t>
  </si>
  <si>
    <t>ЛОТУС УАНДЕР</t>
  </si>
  <si>
    <t>Lilium Roselily Mix</t>
  </si>
  <si>
    <t>ROSELILY MIX</t>
  </si>
  <si>
    <t>ROSELILY СМЕСЬ</t>
  </si>
  <si>
    <t>Lilium Roselily Natalia</t>
  </si>
  <si>
    <t>ROSELILY NATALIA</t>
  </si>
  <si>
    <t>ROSELILY НАТАЛИЯ</t>
  </si>
  <si>
    <t>Lilium Acapulco</t>
  </si>
  <si>
    <t>ACAPULCO</t>
  </si>
  <si>
    <t>АКАПУЛЬКО</t>
  </si>
  <si>
    <t>Lilium Avinger</t>
  </si>
  <si>
    <t>AVINGER</t>
  </si>
  <si>
    <t>АВИНЬЕР</t>
  </si>
  <si>
    <t>Lilium Captain Tricolor</t>
  </si>
  <si>
    <t>CAPTAIN TRICOLOR</t>
  </si>
  <si>
    <t>КАПИТАН ТРИКОЛОР</t>
  </si>
  <si>
    <t>Lilium Fragrance Mix</t>
  </si>
  <si>
    <t>FRAGRANCE MIX</t>
  </si>
  <si>
    <t>ФРАГРАНС МИКС</t>
  </si>
  <si>
    <t>Lilium Front Page</t>
  </si>
  <si>
    <t>малиново-красный</t>
  </si>
  <si>
    <t>Lilium Hachi (P492)</t>
  </si>
  <si>
    <t>ХИАЧИ</t>
  </si>
  <si>
    <t>Lilium Hotline</t>
  </si>
  <si>
    <t>HOTLINE</t>
  </si>
  <si>
    <t>ХОТЛАЙН</t>
  </si>
  <si>
    <t>Lilium Indiana</t>
  </si>
  <si>
    <t>INDIANA</t>
  </si>
  <si>
    <t>ИНДИАНА</t>
  </si>
  <si>
    <t>Lilium Jaybird</t>
  </si>
  <si>
    <t>JAYBIRD</t>
  </si>
  <si>
    <t>ДЖЕЙБЁРД</t>
  </si>
  <si>
    <t>Lilium Playtime</t>
  </si>
  <si>
    <t>PLAYTIME</t>
  </si>
  <si>
    <t>ПЛЕЙТАЙМ</t>
  </si>
  <si>
    <t>Lilium The Edge</t>
  </si>
  <si>
    <t>THE EDGE</t>
  </si>
  <si>
    <t>ЗЕ ЭДЖ</t>
  </si>
  <si>
    <t>Lilium Trio Mix</t>
  </si>
  <si>
    <t>TRIO MIX</t>
  </si>
  <si>
    <t>ТРИО МИКС</t>
  </si>
  <si>
    <t>NUANCE</t>
  </si>
  <si>
    <t>Lilium African Lady</t>
  </si>
  <si>
    <t>AFRICAN LADY</t>
  </si>
  <si>
    <t>АФРИКАН ЛЕЙДИ</t>
  </si>
  <si>
    <t>BELLVILLE</t>
  </si>
  <si>
    <t>Lilium Brancusi</t>
  </si>
  <si>
    <t>BRANCUSI</t>
  </si>
  <si>
    <t>БРАНКУЗИ</t>
  </si>
  <si>
    <t>Lilium Candy Club</t>
  </si>
  <si>
    <t>CANDY CLUB</t>
  </si>
  <si>
    <t>КЭНДИ КЛАБ</t>
  </si>
  <si>
    <t>Lilium Gracefull</t>
  </si>
  <si>
    <t>GRACEFULL</t>
  </si>
  <si>
    <t>ГРЕЙСФУЛ</t>
  </si>
  <si>
    <t>Lilium Ot Hybrids Mix</t>
  </si>
  <si>
    <t>OT HYBRIDS MIX</t>
  </si>
  <si>
    <t>ОТ ГИБРИДС МИКС</t>
  </si>
  <si>
    <t>PRETTY WOMAN</t>
  </si>
  <si>
    <t>Lilium Red Desire</t>
  </si>
  <si>
    <t>RED DESIRE</t>
  </si>
  <si>
    <t>РЕД ДЕЗАЕР</t>
  </si>
  <si>
    <t>Lilium Redford</t>
  </si>
  <si>
    <t>REDFORD</t>
  </si>
  <si>
    <t>РЭФОРД</t>
  </si>
  <si>
    <t>Lilium Zambezi</t>
  </si>
  <si>
    <t>Lilium Zeba</t>
  </si>
  <si>
    <t>ZEBA</t>
  </si>
  <si>
    <t>ЗЕБА</t>
  </si>
  <si>
    <t>FLORE PLENO</t>
  </si>
  <si>
    <t>Lilium Tiger Mix</t>
  </si>
  <si>
    <t>TIGER MIX</t>
  </si>
  <si>
    <t>СМЕСЬ ТИГРОВЫХ ЛИЛИЙ</t>
  </si>
  <si>
    <t>Lilium Up. Pink Planet</t>
  </si>
  <si>
    <t>PINK PLANET</t>
  </si>
  <si>
    <t>ПИНК ПЛАНЕТ</t>
  </si>
  <si>
    <t>REGALE</t>
  </si>
  <si>
    <t>Lilium Trumpet Mix</t>
  </si>
  <si>
    <t>TRUMPET MIX</t>
  </si>
  <si>
    <t>СМЕСЬ ТРУБЧАТЫХ ЛИЛИЙ</t>
  </si>
  <si>
    <t>ARABIAN KNIGHT</t>
  </si>
  <si>
    <t>ЛЕДИ АЛИСА</t>
  </si>
  <si>
    <t>Lilium Peppard Gold</t>
  </si>
  <si>
    <t>PEPPARD GOLD</t>
  </si>
  <si>
    <t>ПЕППАРД ГОЛД</t>
  </si>
  <si>
    <t>Lilium Sunny Morning</t>
  </si>
  <si>
    <t>SUNNY MORNING</t>
  </si>
  <si>
    <t>САННИ МОРНИНГ</t>
  </si>
  <si>
    <t>Lilium Amistad</t>
  </si>
  <si>
    <t>AMISTAD 16/18</t>
  </si>
  <si>
    <t>АМИСТАД 16/18</t>
  </si>
  <si>
    <t>DIANTHA 16/18</t>
  </si>
  <si>
    <t>ДИАНТА 16/18</t>
  </si>
  <si>
    <t>LOTUS ELEGANCE 16/18</t>
  </si>
  <si>
    <t>ЛОТУС ЭЛЕГАНС 16/18</t>
  </si>
  <si>
    <t>MAGIC PRINCESS 16/18</t>
  </si>
  <si>
    <t>МЭДЖИК ПРИНЦЕСС 16/18</t>
  </si>
  <si>
    <t>Lilium Twyford</t>
  </si>
  <si>
    <t>Lilium Bombastic</t>
  </si>
  <si>
    <t>Lilium Conca D'Or</t>
  </si>
  <si>
    <t>Lilium Pretty Woman</t>
  </si>
  <si>
    <t>ROBINA 18/20</t>
  </si>
  <si>
    <t>РОБИНА 18/20</t>
  </si>
  <si>
    <t>ЗАМБЕЗИ 18/20</t>
  </si>
  <si>
    <t>BANDIERA</t>
  </si>
  <si>
    <t>БАНДИЕРА</t>
  </si>
  <si>
    <t>Lilium Bandiera</t>
  </si>
  <si>
    <t>Hippeastrum Nymph</t>
  </si>
  <si>
    <t>Allium neapolitanum</t>
  </si>
  <si>
    <t>Anemone Admiral</t>
  </si>
  <si>
    <t>Anemone Bicolor</t>
  </si>
  <si>
    <t>Anemone Bride</t>
  </si>
  <si>
    <t>Anemone Governor</t>
  </si>
  <si>
    <t>Anemone Hollandia</t>
  </si>
  <si>
    <t>Anemone Mount Everest</t>
  </si>
  <si>
    <t>Anemone Lord Lieutenant</t>
  </si>
  <si>
    <t>PURPLE</t>
  </si>
  <si>
    <t>YELLOW</t>
  </si>
  <si>
    <t>абрикосовый</t>
  </si>
  <si>
    <t>Iris germanica American Parrot</t>
  </si>
  <si>
    <t>АМЕРИКАН ПЭТРИОТ</t>
  </si>
  <si>
    <t>AMERICAN PATRIOT</t>
  </si>
  <si>
    <t>белый верх, низ- фиолетово-синий с белой каймой , Н -90см</t>
  </si>
  <si>
    <t>Iris germanica Apricot Silk</t>
  </si>
  <si>
    <t>АПРИКОТ СИЛК</t>
  </si>
  <si>
    <t>APRICOT SILK</t>
  </si>
  <si>
    <t>Iris germanica Gala Madrid</t>
  </si>
  <si>
    <t>GALA MADRID</t>
  </si>
  <si>
    <t>верх-кремово-жёлтый с лиловым напылением по центру, низ-лиловый</t>
  </si>
  <si>
    <t>Iris germanica Garribaldi</t>
  </si>
  <si>
    <t>ГАРРИБАЛЬДИ</t>
  </si>
  <si>
    <t>GARRIBALDI</t>
  </si>
  <si>
    <t>верх-ярко-сиреневый, низ -кремово-жёлтый с сиреневой каймой</t>
  </si>
  <si>
    <t>Iris germanica Momaquin</t>
  </si>
  <si>
    <t>МОМАКУИН</t>
  </si>
  <si>
    <t>MOMAQUIN</t>
  </si>
  <si>
    <t>медный верх, чёрный низ</t>
  </si>
  <si>
    <t>Iris germanica Peach Jam</t>
  </si>
  <si>
    <t>ПИЧ ДЖЕМ</t>
  </si>
  <si>
    <t>PEACH JAM</t>
  </si>
  <si>
    <t>кремовый с сиреневыми штрихами и мазками</t>
  </si>
  <si>
    <t>Iris germanica Touch Of Bronze</t>
  </si>
  <si>
    <t>ТАЧ ОФ БРОНЗ</t>
  </si>
  <si>
    <t>TOUCH OF BRONZE</t>
  </si>
  <si>
    <t>светло-голубой</t>
  </si>
  <si>
    <t>Iris sibirica Black Joker</t>
  </si>
  <si>
    <t>БЛЭК ДЖОКЕР</t>
  </si>
  <si>
    <t>BLACK JOKER</t>
  </si>
  <si>
    <t xml:space="preserve">бронзово-фиолетовые фолсы(нижние лепестки) с небольшой желтой каймой и желтым пятном у основания, на пятне сетка, стандарты (верхние лепестки): меланж желтого и темно-сиреневого и голубые </t>
  </si>
  <si>
    <t>Iris sibirica Charming Billy</t>
  </si>
  <si>
    <t>ШАРМИНГ БИЛЛИ</t>
  </si>
  <si>
    <t>CHARMING BILLY</t>
  </si>
  <si>
    <t>фолсы насыщенно-фиолетового цвета со слегка более светлыми краями, у основания желтое пятно с фиолетовой сеточкой, стандарты ярко-лиловые с небольшими светлыми пятнышками и штрихами, верх голубые с розовыми переливами</t>
  </si>
  <si>
    <t>Iris sibirica Cherry Fling</t>
  </si>
  <si>
    <t>ЧЕРРИ ФЛИНГ</t>
  </si>
  <si>
    <t>CHERRY FLING</t>
  </si>
  <si>
    <t>фолсы бордового цвета с желтым пятном, стандарты- сиреневые</t>
  </si>
  <si>
    <t>Iris sibirica Fancy Me This</t>
  </si>
  <si>
    <t>ФЭНСИ МИ ЗИС</t>
  </si>
  <si>
    <t>FANCY ME THIS</t>
  </si>
  <si>
    <t>фолсы темно-малиновые с желтым пятном и белой каймой, стандарты нежно-сиреневые</t>
  </si>
  <si>
    <t>ДЖИНДЖЕР ТВИСТ</t>
  </si>
  <si>
    <t>GINGER TWIST</t>
  </si>
  <si>
    <t>стандарты чуть розовато-кремовые, фолсы бронзово желтые с коричневыми прожилками, желтый сигнал, Н-75см</t>
  </si>
  <si>
    <t>Iris sibirica Jerry Murphy</t>
  </si>
  <si>
    <t>ДЖЕРРИ МЁРФИ</t>
  </si>
  <si>
    <t>JERRY MURPHY</t>
  </si>
  <si>
    <t>фолсы палево-абрикосового цвета с желтым кантом и желтым пятном, стандарты кремово-розовые с желтыми мазками. Лепестки слегка гофрированы</t>
  </si>
  <si>
    <t>Iris sibirica Mad Hat</t>
  </si>
  <si>
    <t>МЭД ХЭТ</t>
  </si>
  <si>
    <t>MAD HAT</t>
  </si>
  <si>
    <t>фолсы темно-пурпурно-лиловые с желтым пятном, стандарты розовые с пурпурными прожилками</t>
  </si>
  <si>
    <t>Iris sibirica Mission Bay</t>
  </si>
  <si>
    <t>МИШШИОН БЭЙ</t>
  </si>
  <si>
    <t>MISSION BAY</t>
  </si>
  <si>
    <t>стандарты светло-голубые, фолсы голубые с желтым сигналом, Н-70см</t>
  </si>
  <si>
    <t>Iris sibirica Mix Blue And Pink Peacock Butterfly</t>
  </si>
  <si>
    <t xml:space="preserve">МИКС БЛЮ ЭНД ПИНК ПИКОК БАТТЕРФЛЯЙ </t>
  </si>
  <si>
    <t>MIX BLUE AND PINK PEACOCK BUTTERFLY</t>
  </si>
  <si>
    <t>Смесь из сортов: розового и голубого цвета, H-70</t>
  </si>
  <si>
    <t>ОН МАЛБЕРРИ СТРИТ</t>
  </si>
  <si>
    <t>ON MULBERRY STREET</t>
  </si>
  <si>
    <t>стандарты розовато-сиреневые, слегка завитые, фолсы широкие, фиолетовые, желтый сигнал, поверх него синяя сетка Н-79см</t>
  </si>
  <si>
    <t>Iris sibirica Painted Woman</t>
  </si>
  <si>
    <t>ПЕЙНТЕД ВУМЕН</t>
  </si>
  <si>
    <t>PAINTED WOMAN</t>
  </si>
  <si>
    <t>фолсы фиолетово-малиновые с желтым пятном, стандарты сиреневые и розовые</t>
  </si>
  <si>
    <t>Iris sibirica Paprikash</t>
  </si>
  <si>
    <t>ПАПРИКАШ</t>
  </si>
  <si>
    <t>PAPRIKASH</t>
  </si>
  <si>
    <t>красновато-медные фолсы с желтоватой каймой и желтым пятном, стандарты светло-абрикосовые с розовато-малиновыми мазками и прожилками</t>
  </si>
  <si>
    <t>Iris sibirica So Van Gogh</t>
  </si>
  <si>
    <t>СОУ ВАН ГОГ</t>
  </si>
  <si>
    <t>SO VAN GOGH</t>
  </si>
  <si>
    <t>стандарты сине-фиолетовые, стандарты желтые, сигнал желтый с коричневой сеткой, Н-75см</t>
  </si>
  <si>
    <t>Iris sibirica Uncorked</t>
  </si>
  <si>
    <t>АНКОРКЕД</t>
  </si>
  <si>
    <t>UNCORKED</t>
  </si>
  <si>
    <t>фолсы черно-фиолетовые с желтым пятном и желтым кантом, стандарты голубые</t>
  </si>
  <si>
    <t>Iris sibirica Wynne Magnolia</t>
  </si>
  <si>
    <t>УИНН МАГНОЛИЯ</t>
  </si>
  <si>
    <t>WYNNE MAGNOLIA</t>
  </si>
  <si>
    <t>фолсы темно-лиловые с желтым пятном и желтой каймой, стандарты белые и желтоватые</t>
  </si>
  <si>
    <t>Iris sibirica Devils Dream</t>
  </si>
  <si>
    <t>ДЕВИЛЗ ДРИМ</t>
  </si>
  <si>
    <t>DEVILS DREAM</t>
  </si>
  <si>
    <t>Iris sibirica Sugar Rush</t>
  </si>
  <si>
    <t>ШУГАР РАШ</t>
  </si>
  <si>
    <t>SUGAR RUSH</t>
  </si>
  <si>
    <t>Iris sibirica Golden Edge</t>
  </si>
  <si>
    <t>ГОЛДЕН ЭДЖ</t>
  </si>
  <si>
    <t>GOLDEN EDGE</t>
  </si>
  <si>
    <t>нежно-сиреневый , центр желтый, расположение лепестков как у розы, махровый</t>
  </si>
  <si>
    <t>IRIS ENSATA  СЕРИЯ DINNER PLATE - ОЧЕНЬ РУПНЫЕ ЦВЕТКИ 15 СМ</t>
  </si>
  <si>
    <t>Iris ensata Dinnerplate Blueberry Pie</t>
  </si>
  <si>
    <t>ДИННЕРПЛЕЙТ КАПКЕЙК</t>
  </si>
  <si>
    <t>Dinner Plate™ Cupcake</t>
  </si>
  <si>
    <t>МАХРОВЫЙ белый, цветок 15см, Н-60см</t>
  </si>
  <si>
    <t>Paeonia Madame Gaudichau</t>
  </si>
  <si>
    <t>МАДАМ ГОДИШО</t>
  </si>
  <si>
    <t>MADAME GAUDICHAU</t>
  </si>
  <si>
    <t>МАХРОВЫЙ рубиновый</t>
  </si>
  <si>
    <t>Paeonia Many Happy Returns</t>
  </si>
  <si>
    <t>МЭНИ ХЭППИ РЕТЕРНС</t>
  </si>
  <si>
    <t>MANY HAPPY RETURNS</t>
  </si>
  <si>
    <t>МАХРОВЫЙ, красный цветок диаметром 17см, куст высотой 85см, ранний срок цветения, цветение обильное</t>
  </si>
  <si>
    <t>МАХРОВЫЙ нежно-розовый</t>
  </si>
  <si>
    <t>Paeonia Pink Parfait</t>
  </si>
  <si>
    <t>МАХРОВЫЙ цветок, очень крупный,20см, темно-розовый, перламутровый, куст высотой 95см, срок цветения поздний.</t>
  </si>
  <si>
    <t>Paeonia Red Supreme</t>
  </si>
  <si>
    <t>РЕД СУПРИМ</t>
  </si>
  <si>
    <t>RED SUPREME</t>
  </si>
  <si>
    <t>Paeonia Snow Supreme</t>
  </si>
  <si>
    <t>СНОУ СУПРИМ</t>
  </si>
  <si>
    <t>SNOW SUPREME</t>
  </si>
  <si>
    <t>Paeonia Vogue</t>
  </si>
  <si>
    <t>ВОГ</t>
  </si>
  <si>
    <t>VOGUE</t>
  </si>
  <si>
    <t>МАХРОВЫЙ, Цветок до 25см! мягкий розовый цвет с серебристо-белым меланжем с переходрм в белый.</t>
  </si>
  <si>
    <t>Paeonia Brother Chuck</t>
  </si>
  <si>
    <t>БРАЗЕР ЧАК</t>
  </si>
  <si>
    <t>BROTHER CHUCK</t>
  </si>
  <si>
    <t>МАХРОВЫЙ, крупные до 17 см ароматные цветки, белые с нежно-розоватым румянцем. Высота 80 cm Среднего срока цветение.</t>
  </si>
  <si>
    <t>Paeonia Highlight</t>
  </si>
  <si>
    <t>ХАЙЛАЙТ</t>
  </si>
  <si>
    <t>HIGHLIGHT</t>
  </si>
  <si>
    <t>МАХРОВЫЙ темно-бордовый, свекольный глянцевые лепестки. Высота 95 см. Среднепоздний</t>
  </si>
  <si>
    <t>Paeonia Joker</t>
  </si>
  <si>
    <t>ДЖОКЕР</t>
  </si>
  <si>
    <t>JOKER</t>
  </si>
  <si>
    <t>МАХРОВЫЙ меняется от белого с розовой каймой до розового</t>
  </si>
  <si>
    <t>Paeonia Madame Claude Tain</t>
  </si>
  <si>
    <t>МАДАМ КЛОД ТЕЙН</t>
  </si>
  <si>
    <t>MADAME CLAUDE TAIN</t>
  </si>
  <si>
    <t>МАХРОВЫЙ, белый с желтым центром. Диаметр цветка до 18 см. Многостебельный, до 10 стеблей на растении. Хорошо подходит для срезки.
Высота растения 80 см.</t>
  </si>
  <si>
    <t>Paeonia Red Grace</t>
  </si>
  <si>
    <t>РЕД ГРЭЙС</t>
  </si>
  <si>
    <t>RED GRACE</t>
  </si>
  <si>
    <t>ГУСТОМАХРОВЫЙ бордовый, очень глянцевый</t>
  </si>
  <si>
    <t xml:space="preserve">МНОГОЛЕТНИКИ "COLOR LINE" </t>
  </si>
  <si>
    <t>КОД</t>
  </si>
  <si>
    <t>Название</t>
  </si>
  <si>
    <t>Фото</t>
  </si>
  <si>
    <t>Кол-во лук. в упаковке</t>
  </si>
  <si>
    <t>Цена оптовая, руб.</t>
  </si>
  <si>
    <t>КРАТНОСТЬ ЗАКАЗА</t>
  </si>
  <si>
    <t>Заказ, в упаков-ках ↓</t>
  </si>
  <si>
    <t>сезон</t>
  </si>
  <si>
    <t>ВО ИЗБЕЖАНИИ ОШИБОК ПРОСИМ НЕ ВНОСИТЬ В ФОРМУ ИЗМЕНЕНИЯ, НЕ УДАЛЯТЬ СТРОКИ и СТОЛБЦЫ, НЕ МЕНЯТЬ МЕСТАМИ!!!</t>
  </si>
  <si>
    <t>AZ</t>
  </si>
  <si>
    <t>смесь двуцветных окрасок, H-110см</t>
  </si>
  <si>
    <t>жёлтый с бордовым центром и тонким кантом, 20см, H-100см</t>
  </si>
  <si>
    <t>светло-желтый с очень плотным черно-бордовым напылением, H-110см</t>
  </si>
  <si>
    <t>LA</t>
  </si>
  <si>
    <t>(ЛА гибрид) розовый с плотным бордовым напылением, H-120см</t>
  </si>
  <si>
    <t>PURPLE DREAM</t>
  </si>
  <si>
    <t>ПУРПЛ ДРИМ</t>
  </si>
  <si>
    <t>белые кончики, центр черный, напыление темно-пурпурное, H-110см</t>
  </si>
  <si>
    <t>оранжево-алый с темно-бронзовым плотным напылением, H-110см</t>
  </si>
  <si>
    <t>лососевые лепестки, бордовое плотное напыление, жёлтые тычинки, H-100см</t>
  </si>
  <si>
    <t>Lilium White Brush</t>
  </si>
  <si>
    <t>WHITE BRUSH</t>
  </si>
  <si>
    <t>УАЙТ БРАШ</t>
  </si>
  <si>
    <t>(ЛА гибрид)  белый с плотным бордово-бронзовым напылением, H-120см</t>
  </si>
  <si>
    <t>Lilium Yellow Brush</t>
  </si>
  <si>
    <t>YELLOW BRUSH</t>
  </si>
  <si>
    <t>ЙЕЛЛОУ БРАШ</t>
  </si>
  <si>
    <t>(ЛА гибрид) канареечно-желтый с плотным бронзовым напылением, H-120см</t>
  </si>
  <si>
    <t>PAZ</t>
  </si>
  <si>
    <t>Lilium Tiny Bee</t>
  </si>
  <si>
    <t>TINY BEE</t>
  </si>
  <si>
    <t>ТАЙНИ БИ</t>
  </si>
  <si>
    <t>канареечно-жёлтый с редким коричневым крапом вокруг центра, H-45см</t>
  </si>
  <si>
    <t>темно-красный с черным напылением, H-40см</t>
  </si>
  <si>
    <t>кораллово-розовый с белым центром, H-40см</t>
  </si>
  <si>
    <t>красный, H-45см</t>
  </si>
  <si>
    <t>Lilium Tiny Ink</t>
  </si>
  <si>
    <t>TINY INK</t>
  </si>
  <si>
    <t>ТАЙНИ ИНК</t>
  </si>
  <si>
    <t>коралловые кончики, черный центр до середины лепестков, H-45см</t>
  </si>
  <si>
    <t>желтый с красным напылением у центра, H-45см</t>
  </si>
  <si>
    <t>жёлтый с тёмно-красным частым крапом , H-45см</t>
  </si>
  <si>
    <t>япко-желтый, H-45см</t>
  </si>
  <si>
    <t>насыщенно-красный с проступающими чёрными пятнами по центру лепестка, H-45см</t>
  </si>
  <si>
    <t>черный центр, алые кончики, H-45см</t>
  </si>
  <si>
    <t>смесь розовых, красных и белых сортов, H-45см</t>
  </si>
  <si>
    <t>Lilium Blushing Joy</t>
  </si>
  <si>
    <t>BLUSHING JOY</t>
  </si>
  <si>
    <t>БЛАШИНГ ДЖОЙ</t>
  </si>
  <si>
    <t>превосходно-красный, H-45см</t>
  </si>
  <si>
    <t>смеь окрасок, H-40см</t>
  </si>
  <si>
    <t>белый с желтоватым центром, H-60см</t>
  </si>
  <si>
    <t>ярко-розовый, H-90см</t>
  </si>
  <si>
    <t>BLACK AND BRIGHT (MIX)</t>
  </si>
  <si>
    <t>эффектная контрастная смесь, состоит из черно-бордовых и белых лилий , H-90см</t>
  </si>
  <si>
    <t>очень темно-бордовый, почти черный, оранжевые тычинки, H-120см</t>
  </si>
  <si>
    <t>тёмно-бордовый, иссися-тёмный к центру, глянцевый, H-50см</t>
  </si>
  <si>
    <t>ярко-красный с темной звездой и крапом в середине, H-125см</t>
  </si>
  <si>
    <t>Lilium Blacklist</t>
  </si>
  <si>
    <t>BLACKLIST</t>
  </si>
  <si>
    <t>БЛЭКЛИСТ</t>
  </si>
  <si>
    <t>черный с бордовым отливом, тычинки оранжевые, H-130см</t>
  </si>
  <si>
    <t>огненно-оранжевый, H-90см</t>
  </si>
  <si>
    <t>нежно-розовый с ярко-розовыми прожилками, зеленоватый в центре, H-90см</t>
  </si>
  <si>
    <t>черно-бордовый, оранжевые тычинки, H-110см</t>
  </si>
  <si>
    <t>черный, H-110см</t>
  </si>
  <si>
    <t>чёрный с переливом в бордовый, оранжевые тычинки, H-130см</t>
  </si>
  <si>
    <t>бордовый с черно-фиолетовым напылением, черные сосочки, H-110см</t>
  </si>
  <si>
    <t>белый, тычинки темные, H-100см</t>
  </si>
  <si>
    <t>TA-ГИБРИД -бронзово-черный, 15см, H-90см</t>
  </si>
  <si>
    <t>желтый с бронзовыми мазками к центру лепестка, редкий крап, H-115см</t>
  </si>
  <si>
    <t>малиново-красный, 17см, H-90см</t>
  </si>
  <si>
    <t>ярко-алый, H-70см</t>
  </si>
  <si>
    <t>Lilium Secret Kiss</t>
  </si>
  <si>
    <t>SECRET KISS</t>
  </si>
  <si>
    <t>СЕКРЕТ КИСС</t>
  </si>
  <si>
    <t>сливово-красновато-черный, H-90см</t>
  </si>
  <si>
    <t>жёлтый, H-100см</t>
  </si>
  <si>
    <t>белый, крупный цветок, H-110см</t>
  </si>
  <si>
    <t>ярко-розовый с жёлтым центром и редким тёмным крапом, H-110см</t>
  </si>
  <si>
    <t>белый с пурпурными точками и полосками в центре, тычинки оранжево-пурпурные, H-100см</t>
  </si>
  <si>
    <t>темно-красные лепестки, оранжеве на кончиках, H-90см</t>
  </si>
  <si>
    <t>ярко-жёлтый с розовыми кончиками, H-100см</t>
  </si>
  <si>
    <t>нежно-розовый с бордовыми штрихами и крапом, H-100см</t>
  </si>
  <si>
    <t>белый, розовый на концах лепестков, H-70см</t>
  </si>
  <si>
    <t>светлый центр, нежно-розовые кончики лепестков, H-120см</t>
  </si>
  <si>
    <t>центр-чёрный, ближе к середине-красный, концы-белые, H-60см</t>
  </si>
  <si>
    <t>Lilium Patricias Pride</t>
  </si>
  <si>
    <t>PATRICIA'S PRIDE</t>
  </si>
  <si>
    <t>ПАТРИЦИЯ ПРАЙД</t>
  </si>
  <si>
    <t>кремово-белый, в центре-белый, ближе к центру насыщенно-бордовый, почти чёрный., H-60см</t>
  </si>
  <si>
    <t>Lilium Rozalynn</t>
  </si>
  <si>
    <t>ROZALYNN</t>
  </si>
  <si>
    <t>РОЗАЛИНН</t>
  </si>
  <si>
    <t>плотный розовый с белыми мазками у центра, H-50см</t>
  </si>
  <si>
    <t>малиновый с небольшими белыми мазками у центра, H-45см</t>
  </si>
  <si>
    <t>Хамелеон! Постепенно меняет цвет: кончики становятся медные, и ближе к центру с медным крапом / новое название Tribal Dance, H-100см</t>
  </si>
  <si>
    <t>AZD</t>
  </si>
  <si>
    <t>белый, махровый, H-60см</t>
  </si>
  <si>
    <t>желтый, кончики лепестков розовые, махровый, H-60см</t>
  </si>
  <si>
    <t>LAD</t>
  </si>
  <si>
    <t>Махровый, цвет молодого вина, с темным напылением на лепестках, очень эффектная лилия, H-100см</t>
  </si>
  <si>
    <t>малиново-красный, глянцевый, махровый, H-80см</t>
  </si>
  <si>
    <t>красный, махровый, H-100см</t>
  </si>
  <si>
    <t>махровый, лососевый, с белёсой полосой, создающей эффект бликования и переливистости, 15см, H-90см</t>
  </si>
  <si>
    <t>красный, махровый, H-80см</t>
  </si>
  <si>
    <t>Махровый, крупные цветки, 18см, цвет удивительно переливается оттенками оранжевого жёлтого, с лёгким отблеском сиреневого, H-100см</t>
  </si>
  <si>
    <t>смесь махровых азиатских сортов различных окрасок, H-90см</t>
  </si>
  <si>
    <t>розовый, темно-розовый крап, H-90см</t>
  </si>
  <si>
    <t>лимонно-желтый, в центре темный крап, махровый, H-95см</t>
  </si>
  <si>
    <t>Махровый, крупные цветки 18см, необычная форма внутренних лепестков, цвет ярко-оранжевый внутри, и более светлый к кончикам лепестков, похож на пламя., H-100см</t>
  </si>
  <si>
    <t>махровый,крупные цветки  до18см, тёмно-жёлтый с лёгким красноватым румянцем по краям лепестков, H-90см</t>
  </si>
  <si>
    <t>MUST-SEE</t>
  </si>
  <si>
    <t>МАСТ СИ</t>
  </si>
  <si>
    <t>оранжевый с бордовым крапом, меняется до кремового с лаймовым центром, бордовым крапом и розовым румянцем, махровый, H-100см</t>
  </si>
  <si>
    <t>густомахровый зеленовато-кремовый с красным основанием у центра, H-90см</t>
  </si>
  <si>
    <t>оранжевый с редким тёмным крапом в самом центре, махровый, H-100см</t>
  </si>
  <si>
    <t>красный, махровый, H-110см</t>
  </si>
  <si>
    <t>Махровый, плотный, ярко-оранжевый цвет. Внутренние лепестки оригинальной формы с длинными тонкими кончиками, H-100см</t>
  </si>
  <si>
    <t>красно-оранжевый, махровый, H-100см</t>
  </si>
  <si>
    <t>Lilium Yellow Bellies</t>
  </si>
  <si>
    <t>YELLOW BELLIES</t>
  </si>
  <si>
    <t>ЙЕЛЛОУ БЕЛЛИЗ</t>
  </si>
  <si>
    <t>лимонно-желтый, очень крепкие и плотные бутоны, крепкие цветоносы, H-110см</t>
  </si>
  <si>
    <t>AOA</t>
  </si>
  <si>
    <t>АОА смесь окрасок, H-100см</t>
  </si>
  <si>
    <t>AOA бронзово-алый с желтой каймой и желтым центром, выглядит как пламя, H-100см</t>
  </si>
  <si>
    <t>AOA пастельно-розовый с темно-розовым центром и редким бордовым крапом, H-100см</t>
  </si>
  <si>
    <t>AOA оранжево-желтый с ярко-красным пятном и исходящими из него стрелками, бордовый крап, H-100см</t>
  </si>
  <si>
    <t>AOA сиренево-малиновый с темным крапом, H-100см</t>
  </si>
  <si>
    <t>AOA желтый с рубиновой полосой и темным крапом, H-100см</t>
  </si>
  <si>
    <t>OA</t>
  </si>
  <si>
    <t>светло-желтый, от сердцевины ярко-розовые стреловидные мазки, H-110см</t>
  </si>
  <si>
    <t>EASY VANILLA</t>
  </si>
  <si>
    <t>ИЗИ ВАНИЛЛА</t>
  </si>
  <si>
    <t>без пыльцы, нежно-ванильный цвет, H-100см</t>
  </si>
  <si>
    <t>Lilium Amati</t>
  </si>
  <si>
    <t>AMATI</t>
  </si>
  <si>
    <t>АМАТИ</t>
  </si>
  <si>
    <t>ярко-желтый, H-110см</t>
  </si>
  <si>
    <t>ярко-розовый с белой сердцевиной, H-125см</t>
  </si>
  <si>
    <t>белый, H-120см</t>
  </si>
  <si>
    <t>Lilium Arriba</t>
  </si>
  <si>
    <t>ARRIBA</t>
  </si>
  <si>
    <t>АРРИБА</t>
  </si>
  <si>
    <t>ярко-розовый, H-110см</t>
  </si>
  <si>
    <t>малиновый, H-110см</t>
  </si>
  <si>
    <t>бордовая, атласная, H-120см</t>
  </si>
  <si>
    <t>белый, H-105см</t>
  </si>
  <si>
    <t>Lilium Batavus</t>
  </si>
  <si>
    <t>BATAVUS</t>
  </si>
  <si>
    <t>БАТАВУС</t>
  </si>
  <si>
    <t>гранатовый, H-95см</t>
  </si>
  <si>
    <t>Lilium Breakout</t>
  </si>
  <si>
    <t>BREAKOUT</t>
  </si>
  <si>
    <t>БРЕЙКАУТ</t>
  </si>
  <si>
    <t>рубиновый, глянцевый, H-130см</t>
  </si>
  <si>
    <t>белый, H-130см</t>
  </si>
  <si>
    <t>перламутрово-светло-розовый, H-120см</t>
  </si>
  <si>
    <t>карминно-красный с редким тёмноым крапом, H-100см</t>
  </si>
  <si>
    <t>очень крупный цветок, ярко-алый с небольшим темным крапом, H-100см</t>
  </si>
  <si>
    <t>ярко-оранжевый, H-120см</t>
  </si>
  <si>
    <t>кремовый, H-110см</t>
  </si>
  <si>
    <t>красный с темным напылением у центра, H-110см</t>
  </si>
  <si>
    <t>Lilium Dynamix</t>
  </si>
  <si>
    <t>DYNAMIX</t>
  </si>
  <si>
    <t>ДИНАМИКС</t>
  </si>
  <si>
    <t>алый, переливистый, H-120см</t>
  </si>
  <si>
    <t>ярко-жёлтый, H-130см</t>
  </si>
  <si>
    <t>белый с зеленоватым оттенком к центру, тычинки коричневые, H-120см</t>
  </si>
  <si>
    <t>белый с черной обводкой по краям лепестков , H-100см</t>
  </si>
  <si>
    <t>темно-алый, в центре темный, редкий крап, H-130см</t>
  </si>
  <si>
    <t>зеленовато-жёлтый, H-110см</t>
  </si>
  <si>
    <t>плотный, чистый темно-красный цвет, H-120см</t>
  </si>
  <si>
    <t>белый, обильноцветущий, H-110см</t>
  </si>
  <si>
    <t>очень глянцевый темно-бордовый, листва глянцевая, H-120см</t>
  </si>
  <si>
    <t>нежно-розовый с зеленоватым центром, H-100см</t>
  </si>
  <si>
    <t>алый, с незначительным темным напылением вдоль середины лепестков,  редкий темный крап, H-130см</t>
  </si>
  <si>
    <t>сиренево-розовый, H-120см</t>
  </si>
  <si>
    <t>темно-абрикосовый, равномерный, H-110см</t>
  </si>
  <si>
    <t>Lilium Sweet Valley</t>
  </si>
  <si>
    <t>SWEET VALLEY</t>
  </si>
  <si>
    <t>СВИТ ВЭЛЛИ</t>
  </si>
  <si>
    <t>Lilium Torelli</t>
  </si>
  <si>
    <t>TORELLI</t>
  </si>
  <si>
    <t>ТОРЕЛЛИ</t>
  </si>
  <si>
    <t>очень крупный цветок, оранжевый, глянцевый с бронзовым крапом, H-115см</t>
  </si>
  <si>
    <t>белый, крупный цветок, H-120см</t>
  </si>
  <si>
    <t>нежно-розовый. Очень крупный цветок, H-135см</t>
  </si>
  <si>
    <t>Lilium Yellow Diamond</t>
  </si>
  <si>
    <t>YELLOW DIAMOND</t>
  </si>
  <si>
    <t>ЙЕЛЛОУ ДИАМОНД</t>
  </si>
  <si>
    <t>лимонно-жёлтый с тёмном редким крапом в центре, H-130см</t>
  </si>
  <si>
    <t>ORD</t>
  </si>
  <si>
    <t>ACCOLADE</t>
  </si>
  <si>
    <t>АККОЛЕЙД</t>
  </si>
  <si>
    <t>МАХРОВЫЙ розовый с белой каймой, H-120см</t>
  </si>
  <si>
    <t>AMISTAD</t>
  </si>
  <si>
    <t>АМИСТАД</t>
  </si>
  <si>
    <t>BEAUTYTREND</t>
  </si>
  <si>
    <t>БЬЮТИТРЕНД</t>
  </si>
  <si>
    <t>МАРОВЫЙ белый с нежно-розовой контрастной каймой, обильное цветение, H-120см</t>
  </si>
  <si>
    <t>Lilium Blizzard</t>
  </si>
  <si>
    <t>BLIZZARD</t>
  </si>
  <si>
    <t>БЛИЗЗАРД</t>
  </si>
  <si>
    <t>МАХРОВЫЙ белый с желтым центром, H-110см</t>
  </si>
  <si>
    <t>МАХРОВЫЙ белый, обильное цветение, H-120см</t>
  </si>
  <si>
    <t>Lilium Broken Heart</t>
  </si>
  <si>
    <t>BROKEN HEART</t>
  </si>
  <si>
    <t>БРОКЕН ХЕРТ</t>
  </si>
  <si>
    <t>Lilium Caserta</t>
  </si>
  <si>
    <t>CASERTA</t>
  </si>
  <si>
    <t>КАСЕРТА</t>
  </si>
  <si>
    <t>Lilium Chardonnay</t>
  </si>
  <si>
    <t>CHARDONNAY</t>
  </si>
  <si>
    <t>ШАРДОНЭ</t>
  </si>
  <si>
    <t>МАХРОВЫЙ белый, H-110см</t>
  </si>
  <si>
    <t>DIANTHA</t>
  </si>
  <si>
    <t>ДИАНТА</t>
  </si>
  <si>
    <t>Lilium Double Fantasy</t>
  </si>
  <si>
    <t>DOUBLE FANTASY</t>
  </si>
  <si>
    <t>ДАБЛ ФЭНТЕЗИ</t>
  </si>
  <si>
    <t>Lilium Dreamline</t>
  </si>
  <si>
    <t>DREAMLINE</t>
  </si>
  <si>
    <t>ДРИМЛАЙН</t>
  </si>
  <si>
    <t>ГУСТОМАХРОВЫЙ, ярко-розовый, гофре по краю, H-120см</t>
  </si>
  <si>
    <t>Lilium Empress</t>
  </si>
  <si>
    <t>EMPRESS</t>
  </si>
  <si>
    <t>ЭМПРЕСС</t>
  </si>
  <si>
    <t>Lilium Grand Amour</t>
  </si>
  <si>
    <t>GRAND AMOUR</t>
  </si>
  <si>
    <t>ГРАНД АМУР</t>
  </si>
  <si>
    <t>МАХРОВЫЙ темно-розовый с осветленным кантом, H-90см</t>
  </si>
  <si>
    <t>Lilium Guapa</t>
  </si>
  <si>
    <t>GUAPA</t>
  </si>
  <si>
    <t>ГУАПА</t>
  </si>
  <si>
    <t>ГУСТОМАХРОВЫЙ белый, с небольшим крапом, H-110см</t>
  </si>
  <si>
    <t>Lilium Kadango</t>
  </si>
  <si>
    <t>KADANGO</t>
  </si>
  <si>
    <t>КАДАНГО</t>
  </si>
  <si>
    <t>МАХРОВЫЙ.  Розовый, 22см, H-120см</t>
  </si>
  <si>
    <t>МАХРОВЫЙ, белый, лёгкое гофре по краю лепестка, H-120см</t>
  </si>
  <si>
    <t>Lilium Salvo</t>
  </si>
  <si>
    <t>SALVO</t>
  </si>
  <si>
    <t>САЛЬВО</t>
  </si>
  <si>
    <t>МАХРОВЫЙ, белый с чуть розоватыми кончиками, 20см, H-90см</t>
  </si>
  <si>
    <t>МАХРОВЫЙ. белый с нежно-розовым краем и желтоватой полосой по центру, H-120см</t>
  </si>
  <si>
    <t>TWYFORD</t>
  </si>
  <si>
    <t>ТВИФОРД</t>
  </si>
  <si>
    <t>МАХРОВЫЙ малиново-розовый с малиновым крапом, H-110см</t>
  </si>
  <si>
    <t>Lilium Waverider</t>
  </si>
  <si>
    <t>WAVERIDER</t>
  </si>
  <si>
    <t>ВЕЙВРАЙДЕР</t>
  </si>
  <si>
    <t>Lilium Younique</t>
  </si>
  <si>
    <t>YOUNIQUE</t>
  </si>
  <si>
    <t>ЮНИК</t>
  </si>
  <si>
    <t>НОВАЯ СЕРИЯ МАХРОВЫХ ЛИЛИЙ форма лотоса, белый с тонким сиреневым кантом и крапом, H-110см</t>
  </si>
  <si>
    <t>НОВАЯ СЕРИЯ МАХРОВЫХ ЛИЛИЙ форма лотоса, темно-сиренево-розовый, H-110см</t>
  </si>
  <si>
    <t>НОВАЯ СЕРИЯ МАХРОВЫХ ЛИЛИЙ форма лотоса, розовый со светлым кантом и центром, малиновый крап, H-110см</t>
  </si>
  <si>
    <t>НОВАЯ СЕРИЯ МАХРОВЫХ ЛИЛИЙ, ФОРМА ЛОТОСА, белый, H-110см</t>
  </si>
  <si>
    <t>НОВАЯ СЕРИЯ МАХРОВЫХ ЛИЛИЙ форма лотоса, нежно-розовый с малиновым крапом, H-110см</t>
  </si>
  <si>
    <t>НОВАЯ СЕРИЯ МАХРОВЫХ ЛИЛИЙ форма лотоса,  ярко-лиловый с малиновым крапом, H-110см</t>
  </si>
  <si>
    <t>Lilium Roselily Aisha</t>
  </si>
  <si>
    <t>ROSELILY AISHA</t>
  </si>
  <si>
    <t>ROSELILY АИША</t>
  </si>
  <si>
    <t>МАХРОВЫЙ, белый с зеленоватыми полосами и гофрир. Лепестками, H-100см</t>
  </si>
  <si>
    <t>Lilium Roselily Angela</t>
  </si>
  <si>
    <t>ROSELILY ANGELA</t>
  </si>
  <si>
    <t>ROSELILY АНЖЕЛА</t>
  </si>
  <si>
    <t>ГУСТОМАХРОВЫЙ, белый, лёгкое гофре по краю лепестка, без пыльцы, легкий аромат, 21см, H-90см</t>
  </si>
  <si>
    <t>Lilium Roselily Elena</t>
  </si>
  <si>
    <t>ROSELILY ELENA</t>
  </si>
  <si>
    <t>ROSELILY ЕЛЕНА</t>
  </si>
  <si>
    <t>МАХРОВЫЙ, чуть-сиреневато-красный с белыми кончиками на самом краю, ароматный без пыльцы, H-110см</t>
  </si>
  <si>
    <t>Lilium Roselily Lorena</t>
  </si>
  <si>
    <t>ROSELILY LORENA</t>
  </si>
  <si>
    <t>ROSELILY ЛОРЕНА</t>
  </si>
  <si>
    <t>ГУСТОМАХРОВЫЙ, малиновый с белым кантом, без пыльцы, гофре,21см, H-110см</t>
  </si>
  <si>
    <t>МАХРОВЫЙ, смесь окрасок, H-90-100см</t>
  </si>
  <si>
    <t>МАХРОВЫЙ, розовый с белой каймой, ароматный без пыльцы, H-100см</t>
  </si>
  <si>
    <t>Lilium Roselily Nowa</t>
  </si>
  <si>
    <t>ROSELILY NOWA</t>
  </si>
  <si>
    <t>ROSELILY НОВА</t>
  </si>
  <si>
    <t>ГУСТОМАХРОВЫЙ, Низкорослый сорт, для бордюров и патио. Цвет малиновый с белой каймойи темно-малиновым крапом, H-55см</t>
  </si>
  <si>
    <t>OR</t>
  </si>
  <si>
    <t>ярко-розовый, с оранжевыми тычинками и крапом в центре, тёмно-розовыми лучами, легкое гофре, H-120см</t>
  </si>
  <si>
    <t>Lilium Amazing Grace</t>
  </si>
  <si>
    <t>AMAZING GRACE</t>
  </si>
  <si>
    <t>ЭМЕЙЗИНГ ГРЕЙС</t>
  </si>
  <si>
    <t>ярко-розовый, глянцевый, со слегка осветленными кончиками, H-110см</t>
  </si>
  <si>
    <t>белый с желтыми полосами по центру лепестков, гофрированная, H-125см</t>
  </si>
  <si>
    <t>белый, с жёлто-красными полосками посередине лепестка, красный крап, H-125см</t>
  </si>
  <si>
    <t>отличается длинными большими бутонами и чистым  белым цветом лепестков, долго стоит в срезке, , H-140см</t>
  </si>
  <si>
    <t>Lilium Auratum Gold Band</t>
  </si>
  <si>
    <t>AURATUM GOLD BAND</t>
  </si>
  <si>
    <t>АУР. ГОЛД БЕНД</t>
  </si>
  <si>
    <t>Крупный цветок белого цвета с желтой крупной полосой от сердцевины к концу, яркий крап, красно-коричневые пыльники, 25см, H-120см</t>
  </si>
  <si>
    <t>Очень крупный,суперэффектный! бордовый с осветленным красным центром, очень глянцевый, 25см , H-120см</t>
  </si>
  <si>
    <t>тёмно-красный, рубиновый с тёмным редким крапом и волнистым краем лепестка, H-110см</t>
  </si>
  <si>
    <t>белый с жёлтой звездой от центра, цветок Ø - 24см, H-110см</t>
  </si>
  <si>
    <t>Новый низкорослый сорт. Красный с белой каймой, H-50см</t>
  </si>
  <si>
    <t>Большой цветок! нежно-розовый с ярко-розовым крапом, с белой сердцевинкой, диам. цветка 24 см, H-120см</t>
  </si>
  <si>
    <t>белый с темно-оранжевыми тычинками, очень крупные цветы, диам. до 30см, H-110см</t>
  </si>
  <si>
    <t>BOMBASTIC</t>
  </si>
  <si>
    <t>БОМБАСТИК</t>
  </si>
  <si>
    <t>бордово-красный, глянцевый, оранжевые тычинки, компактноая форма в срезке, диам. цветка 25см, H-110см</t>
  </si>
  <si>
    <t>белый, узкое фиолетовое обрамление, гофрированные, диам. 22см, H-105см</t>
  </si>
  <si>
    <t>сиреневато-розовый с гофрированным краем, тёмно-розовый крап, 20см, H-120см</t>
  </si>
  <si>
    <t>фламинго с желто-розовыми прожилками и тонкой белой каймой, редкий крап, гофре, H-110см</t>
  </si>
  <si>
    <t>тёмно-бордовый, глянцевый, с жёлтой серединкой, H-90см</t>
  </si>
  <si>
    <t>насыщенно-розовый с зеленоватым центром и темно-розовым крапом, очень крупный цветок Ø - 25-30см, H-110см</t>
  </si>
  <si>
    <t>бледно-розовый с красными полосками в центре лепестков и красным крапом, тычинки оранжевые, гофре, H-100см</t>
  </si>
  <si>
    <t>белый, с ярко-розовыми полосами и ярко-розовым крапом, центр-жёлтый, H-120см</t>
  </si>
  <si>
    <t>тёмно-бордовый с чёрным отливом, H-110см</t>
  </si>
  <si>
    <t>ароматная смесь разных окрасок, H-110см</t>
  </si>
  <si>
    <t>красный с белым кантом, цветок Ø - 25см, H-110см</t>
  </si>
  <si>
    <t>ОЧЕНЬ КРУПНЫЙ 30+ см белый с оранжевыми тычинками, легкое гофре, H-120см</t>
  </si>
  <si>
    <t>ОЧЕНЬ ЭФФЕКТНЫЕ крупные цветки с ярко выраженным темно-сиреневым обрамлением, H-120см</t>
  </si>
  <si>
    <t>очень яркий ровный красный цвет с тонким белым гофрированным кантом, 25см, H-120см</t>
  </si>
  <si>
    <t>нежно-розовый с розово-красными полосами от центра и красным крапом, H-120см</t>
  </si>
  <si>
    <t>нежно-сиреневый с лиловым крапом, лёгкое гофре, H-100см</t>
  </si>
  <si>
    <t>светло-сиреневый, белый в центре, лёгкое гофре, H-100см</t>
  </si>
  <si>
    <t>белый с ярко-жёлтыми полосками и зелёным центром, H-110см</t>
  </si>
  <si>
    <t>малиновый, глянцевый с красной полосой по длине лепестков и белой каймой, частый крап до середины лепестка, гофре, H-115см</t>
  </si>
  <si>
    <t>пурпурно-красный, пурпурный крап. Очень крупные ароматные цветки, 27,5см, H-130см</t>
  </si>
  <si>
    <t>белый, с легким гофре, посередине лепестков малиновые стрелки и крап, H-80см</t>
  </si>
  <si>
    <t>ОЧЕНЬ ЭФФЕКТНЫЕ белые цветки с двух- цветными широкими лучами вдоль лепестка желтого к центру и красно-розового цвета к кончикам лепестка, темно-красный крап , H-120см</t>
  </si>
  <si>
    <t>ОЧЕНЬ КРУПНЫЙ 30+ см, плотный розовый, атласный, H-125см</t>
  </si>
  <si>
    <t>Lilium Salmon Star</t>
  </si>
  <si>
    <t>SALMON STAR</t>
  </si>
  <si>
    <t>САЛМОН СТАР</t>
  </si>
  <si>
    <t>нежно-лососевый с желтым центром и оранжевым крапом по всей длине лепестка, H-100см</t>
  </si>
  <si>
    <t>белый, тычинки ярко-оранжевые, легкое гофре по краю, H-110см</t>
  </si>
  <si>
    <t>ОЧЕНЬ ЭФФЕКТНЫЕ Белый с желтой звездой в центре, частым темно-розовым крапом и ярко-розовыми мазками посередине каждого лепестка, H-120см</t>
  </si>
  <si>
    <t>розово-красный с белой каймой и темно-красным крапом, H-110см</t>
  </si>
  <si>
    <t>пурпурно-красный, белая кайма, гофрированные лепестки, крап, 25-30см, H-120см</t>
  </si>
  <si>
    <t>лимонно-жёлтый с белой каймой, H-110см</t>
  </si>
  <si>
    <t>чисто-белый с ярко-розовым краем, H-100см</t>
  </si>
  <si>
    <t>сиреневый с желтыми полосами, тычинки ярко-оранжевые, легкое гофре, H-90см</t>
  </si>
  <si>
    <t>смесь сортов с сочетающимися окрасками, H-100см</t>
  </si>
  <si>
    <t>белый с оранжевыми тычинками, очень крупный цветок, раннее цветение, H-100см</t>
  </si>
  <si>
    <t>НОВИНКА! Малиново-рубиновый с чисто-белой тонкой каймой с желтым центром и малочисленным  редким темным крапом Ø 25см, H-110см</t>
  </si>
  <si>
    <t>ВЕРОНИКА</t>
  </si>
  <si>
    <t>сиреневый с желтыми полосами в центре, H-90см</t>
  </si>
  <si>
    <t>POR</t>
  </si>
  <si>
    <t>Lilium Smart Romance</t>
  </si>
  <si>
    <t>SMART ROMANCE</t>
  </si>
  <si>
    <t>СМАРТ РОМАНС</t>
  </si>
  <si>
    <t>светло-розовый, 3-5 бутонов, цветок Ø - 22см. Зацветает через 60-70 дней! , H-40-50см</t>
  </si>
  <si>
    <t>Lilium White Romance</t>
  </si>
  <si>
    <t>WHITE ROMANCE</t>
  </si>
  <si>
    <t>УАЙТ РОМАНС</t>
  </si>
  <si>
    <t>белый, 4-6 бутонов, цветок Ø - 21см. Зацветает через 60-70 дней! , H-40-50см</t>
  </si>
  <si>
    <t>Lilium Golden Romance</t>
  </si>
  <si>
    <t>GOLDEN ROMANCE</t>
  </si>
  <si>
    <t>ГОЛДЕН РОМАНС</t>
  </si>
  <si>
    <t>чисто-белый с ярко-желтой звездой, 25см, 100-110 дней, H-60см</t>
  </si>
  <si>
    <t>тёмно-бордовый с белой каймой, H-55см</t>
  </si>
  <si>
    <t>LO</t>
  </si>
  <si>
    <t>белый с желтоватым центром, оранжевые тычинки очень крупные цветки, H-110см</t>
  </si>
  <si>
    <t>белый с большим пурпурным пятном, H-100см</t>
  </si>
  <si>
    <t>лимонно-желтый с коричневыми тычинками, H-80см</t>
  </si>
  <si>
    <t>лиловый, диаметр цветков до 15см, H-110см</t>
  </si>
  <si>
    <t>розовый, H-110см</t>
  </si>
  <si>
    <t>перламутрово-розовый, атласный, H-140см</t>
  </si>
  <si>
    <t>Lilium Miracle</t>
  </si>
  <si>
    <t>MIRACLE</t>
  </si>
  <si>
    <t>МИРАКЛ</t>
  </si>
  <si>
    <t>для горшков и вазонов. белые граммофоны с зеленовато-желтым горлом, H-50см</t>
  </si>
  <si>
    <t>WATCH UP</t>
  </si>
  <si>
    <t>белый, тычинки желто-оранжевые, центр светло-зеленый, H-110см</t>
  </si>
  <si>
    <t>белоснежный с желтоватым горлом., тычинки оранжевые, цветки направлены вверх, H-120см</t>
  </si>
  <si>
    <t>Lilium Show Up</t>
  </si>
  <si>
    <t>SHOW UP</t>
  </si>
  <si>
    <t>ШОУ АП</t>
  </si>
  <si>
    <t>ОЧЕНЬ КРУПНЫЙ нежнейший розовый, H-110см</t>
  </si>
  <si>
    <t>белые, очень крупные цветки диам. до 35-40 см, H-120см</t>
  </si>
  <si>
    <t>Lilium Cali</t>
  </si>
  <si>
    <t>CALI</t>
  </si>
  <si>
    <t>КАЛИ</t>
  </si>
  <si>
    <t>Lilium Dancing Lady</t>
  </si>
  <si>
    <t>DANCING LADY</t>
  </si>
  <si>
    <t>ДАНСИНГ ЛЕДИ</t>
  </si>
  <si>
    <t>перламутрово-розовый с коричневыми тычинками, H-130см</t>
  </si>
  <si>
    <t>белый, с ярко-розовым крупным крапом, H-110см</t>
  </si>
  <si>
    <t>белый с розовыми стрелками и крапом, H-110см</t>
  </si>
  <si>
    <t>ярко-розовый с белым кантом, H-110см</t>
  </si>
  <si>
    <t>ровный нежно-розовый с переходом в темно-розовый  к центру. Очень крупные, H-130см</t>
  </si>
  <si>
    <t>Lilium Vendella</t>
  </si>
  <si>
    <t>VENDELLA</t>
  </si>
  <si>
    <t>ВЕНДЕЛЛА</t>
  </si>
  <si>
    <t>розовый со слегка сиреневым оттенком, тончайший белый кант цветок Ø22см, H-120см</t>
  </si>
  <si>
    <t>белый с зеленовато-жёлтым центром, H-120см</t>
  </si>
  <si>
    <t>OT</t>
  </si>
  <si>
    <t>красный с кремово-желтой каймой, H-100см</t>
  </si>
  <si>
    <t>кремовый, с малиновой сердцевиной от центра до середины лепестка, H-110см</t>
  </si>
  <si>
    <t>белый на кончиках и в центре,  нежно-розовый от центра до середины лепестка, редкий крап , H-120см</t>
  </si>
  <si>
    <t>Lilium Aventino</t>
  </si>
  <si>
    <t>AVENTINO</t>
  </si>
  <si>
    <t>АВЕНТИНО</t>
  </si>
  <si>
    <t>плотный розовый равномерный цвет, центр желтый, 25см, H-130см</t>
  </si>
  <si>
    <t>жемчужно-розовый с белым кантом и желтоватым центром, H-120см</t>
  </si>
  <si>
    <t>BELGRAVIA</t>
  </si>
  <si>
    <t>БЕЛГРАВИЯ</t>
  </si>
  <si>
    <t>ОЧЕНЬ КРУПНЫЙ ванильно-жёлтый с чёрными тычинками, 28+ см, H-120см</t>
  </si>
  <si>
    <t>белый с розовыми стрелками и жёлтым центром, H-120см</t>
  </si>
  <si>
    <t>бордовый, глянцевый, 28см, H-125см</t>
  </si>
  <si>
    <t>Lilium Debby</t>
  </si>
  <si>
    <t>DEBBY</t>
  </si>
  <si>
    <t>ДЕББИ</t>
  </si>
  <si>
    <t>винно-красный с лососевой каймой, H-150см</t>
  </si>
  <si>
    <t>Lilium Diamante</t>
  </si>
  <si>
    <t>DIAMANTE</t>
  </si>
  <si>
    <t>ДИАМАНТЕ</t>
  </si>
  <si>
    <t>белый с нежно-розовым напылением, H-120см</t>
  </si>
  <si>
    <t>Lilium El Capitan</t>
  </si>
  <si>
    <t>EL CAPITAN</t>
  </si>
  <si>
    <t>ЭЛЬ КАПИТАН</t>
  </si>
  <si>
    <t>OTD</t>
  </si>
  <si>
    <t>винно-красный с белой широкой каймой, H-140см</t>
  </si>
  <si>
    <t>ярко-жёлтый с винно-красным обширным пятном и жёлтым центром, 23см, H-120см</t>
  </si>
  <si>
    <t>винно-красный с жёлтыми кончиками, H-120см</t>
  </si>
  <si>
    <t>белый, пурпурный от центра до середины лепестка, H-120см</t>
  </si>
  <si>
    <t>Lilium Garden Pleasure</t>
  </si>
  <si>
    <t>GARDEN PLEASURE</t>
  </si>
  <si>
    <t>ГАРДЕН ПЛЕЖЕ</t>
  </si>
  <si>
    <t>белый, ярко-розовый от центра до середины лепестка, H-125см</t>
  </si>
  <si>
    <t>Lilium Genzano</t>
  </si>
  <si>
    <t>GENZANO</t>
  </si>
  <si>
    <t>ГЕНЗАНО</t>
  </si>
  <si>
    <t>розовый с сиреневым отливом, H-130см</t>
  </si>
  <si>
    <t>белый с медово-жёлтым центром и тёмно-розовой полосой по тыльной стороне лепестка, на 3 год выростает до 2,2 м и дает до 30 очень крупных соцветий, H-160см</t>
  </si>
  <si>
    <t>малиновые лепестки с кремовой каймой, H-120см</t>
  </si>
  <si>
    <t>"медовая луна" , светло-желтый, у центра более яркий желтый, очень высокий (на второй-третий год), H-180см</t>
  </si>
  <si>
    <t>Эксклюзив! Ярко-розовый, атласный, диам. 23см, H-130см</t>
  </si>
  <si>
    <t>малиново-бордовый с белыми кончиками и белой каймой, 22+, H-110см</t>
  </si>
  <si>
    <t>жёлтый с красными полосками от центра до 2/3 лепестка, H-100см</t>
  </si>
  <si>
    <t>бордовый с белыми кончиками и жёлто-зелёной сердцевиной, H-150см</t>
  </si>
  <si>
    <t>малиновый с белой каймой, 25см, H-120см</t>
  </si>
  <si>
    <t>бледно-жёлтый, с медово-жёлтым центром и тёмно-красными штрижками ближе к центру, H-110см</t>
  </si>
  <si>
    <t>кремово-жёлтый с винно-красными мазками по центру лепестка, на 3 год вырастает до 2,2 м и дает до 30 очень крупных соцветий, H-160см</t>
  </si>
  <si>
    <t>кремовый, малиновые стреловидные мазки от сердцевина до середины лепестками, H-115см</t>
  </si>
  <si>
    <t>розовато-кремовый с ярко-красным центром и жёлтой сердцевиной, H-140см</t>
  </si>
  <si>
    <t>ярко-розовый, с небольшой желтой серцевинкой, на 3 год вырастает до 2,2 м и дает до 30 очень крупных соцветий, H-160см</t>
  </si>
  <si>
    <t>смесь окрасок  , H-120см</t>
  </si>
  <si>
    <t>кремовый с пурпурным обширным пятном в центре и жёлтым напылением, H-150см</t>
  </si>
  <si>
    <t>кремовый с розовым к центру, ОЧЕНЬ Крупный цветок, H-160см</t>
  </si>
  <si>
    <t>бордовый, глянцевый, на 3 год выростает до 2,2 м и дает до 30 очень крупных соцветий, H-120см</t>
  </si>
  <si>
    <t>винно-красный от центра на две трети лепестка, кончики ярко-желтые , H-100см</t>
  </si>
  <si>
    <t>ярко-рубиновый , 30см, H-120см</t>
  </si>
  <si>
    <t>светло-абрикосовый, горловина оранжево-лососевого цвета, сердцевина желтая, крап, H-120см</t>
  </si>
  <si>
    <t>красный, H-130см</t>
  </si>
  <si>
    <t>Lilium Shine On</t>
  </si>
  <si>
    <t>SHINE ON</t>
  </si>
  <si>
    <t>ШАЙН ОН</t>
  </si>
  <si>
    <t>розово-сиреневый, с белой сердцевиной, H-110см</t>
  </si>
  <si>
    <t>белый с обширным плотным винно-бордовым пятном в центре, 25см, H-120см</t>
  </si>
  <si>
    <t>AZT</t>
  </si>
  <si>
    <t>МАХРОВЫЕ цветки оранжевого цвета с пурпурным крапом, чалмовидные. , H-110см</t>
  </si>
  <si>
    <t>желтый с винно-красными широкими пятнами от центра лепестка, H-120см</t>
  </si>
  <si>
    <t>кремово-розовый с крупным черным крапом, H-120см</t>
  </si>
  <si>
    <t>Lilium Purple Life</t>
  </si>
  <si>
    <t>PURPLE LIFE</t>
  </si>
  <si>
    <t>ПУРПЛ ЛАЙФ</t>
  </si>
  <si>
    <t>белый с сильным бордовым напылением по всем лепесткам, H-130см</t>
  </si>
  <si>
    <t>Lilium Red Flavour</t>
  </si>
  <si>
    <t>RED FLAVOUR</t>
  </si>
  <si>
    <t>РЭД ФЛЕЙВОУР</t>
  </si>
  <si>
    <t>Lilium Salmon Flavour</t>
  </si>
  <si>
    <t>SALMON FLAVOUR</t>
  </si>
  <si>
    <t>САЛМОН ФЛЕЙВОУР</t>
  </si>
  <si>
    <t>лососевый, H-150см</t>
  </si>
  <si>
    <t>Lilium Sweet Surrender</t>
  </si>
  <si>
    <t>SWEET SURRENDER</t>
  </si>
  <si>
    <t>СВИТ САРРЕНДЕР</t>
  </si>
  <si>
    <t>кремовый с желтоватым центром и тёмным крапом, H-110см</t>
  </si>
  <si>
    <t>смесь сортов разных окрасок для цветника, H-130см</t>
  </si>
  <si>
    <t>белый с темно-пурпурным крапом, H-120см</t>
  </si>
  <si>
    <t>Lilium Pearl Caroline</t>
  </si>
  <si>
    <t>PEARL CAROLINE</t>
  </si>
  <si>
    <t>ПЕРЛ КАРОЛИН</t>
  </si>
  <si>
    <t>ярко-оранжевый. Большее количество цветков, дольшее цветение. Толстые лепестки и крепкие стебли., H-110см</t>
  </si>
  <si>
    <t>Lilium Pearl Jennifer</t>
  </si>
  <si>
    <t>PEARL JENNIFER</t>
  </si>
  <si>
    <t>ПЕРЛ ДЖЕНИФЕР</t>
  </si>
  <si>
    <t>жёлтый с коричневым крапом. Большее количество цветков, дольшее цветение. Толстые лепестки и крепкие стебли., H-110см</t>
  </si>
  <si>
    <t>TR</t>
  </si>
  <si>
    <t>кремово-оранжевый с бронзовыми подпалинами с внешней стороны цветка, H-130см</t>
  </si>
  <si>
    <t>желтый, с бронзовыми подпалинами у края лепестка, внешняя сторона цветка бронзовая, H-130см</t>
  </si>
  <si>
    <t>Upfacing - все цветки направлены вверх, медово-жёлтый , H-130см</t>
  </si>
  <si>
    <t>бело-розовый, края насыщенно-розовые, внешняя сторона цветка ярко-розовая, с внутренней и внешней стороны лепестка красные полосы, H-130см</t>
  </si>
  <si>
    <t>Upfacing -все цветки направлены вверх, палево-розовый с жёлтыми стрелками, H-130см</t>
  </si>
  <si>
    <t>внутри цветок белый с желтым центром, внешняя сторона белая с розовыми и пурпурными полосами, H-130см</t>
  </si>
  <si>
    <t>белый, с желтым внутри цветка, тычинки желтые, H-130см</t>
  </si>
  <si>
    <t>Upfacing -все цветки направлены вверх, кремовый с жёлтым центром, H-130см</t>
  </si>
  <si>
    <t>Upfacing -все цветки направлены вверх, ярко-жёлтый, H-130см</t>
  </si>
  <si>
    <t>смесь сортов различных окрасок для цветника, H-130см</t>
  </si>
  <si>
    <t>SP</t>
  </si>
  <si>
    <t>Многоцветковая лилия, 1.8-2,4м! бордовая с ярко-жёлтым напылением , каймой и тычинками, H-100-160см</t>
  </si>
  <si>
    <t>Многоцветковая лилия, цветки пурпурно-красного цвета с темн-красными точками , чалмовидные. Для заднего плана бордюра, H-160см</t>
  </si>
  <si>
    <t>Многоцветковая лилия, 1.8-2,4м! тёмно-красная с оранжевыми тычинками, H-160см</t>
  </si>
  <si>
    <t>БЕЗ ПЫЛЬЦЫ. розовые кончики с желтоватым центром и пурпурным крапом, H-120см</t>
  </si>
  <si>
    <t>первый гибрид Longiflorum x L.pardalinum.  Высокий мощный стебль, на котором многочисленные широко расставленными цветки., H-120см</t>
  </si>
  <si>
    <t>Lilium Golden Mornig</t>
  </si>
  <si>
    <t>GOLDEN MORNIG</t>
  </si>
  <si>
    <t>ГОЛДЕН МОРНИНГ</t>
  </si>
  <si>
    <t>мартагон желтый с пурпурным крапом, H-100см</t>
  </si>
  <si>
    <t>Многоцветковая лилия, 1.8-2,4м! цветки абрикосового цвета с темно-красными бородками, чалмовидные. Для заднего плана бордюра, H-150см</t>
  </si>
  <si>
    <t>Многоцветковая лилия, лепестки белого цвета с насыщенно-абрикосовым центром и оранжевыми бородками, чалмовидные. Для заднего плана бордюра, H-150см</t>
  </si>
  <si>
    <t>жёлтый с красным крапом, H-150см</t>
  </si>
  <si>
    <t>ORANGE MARMELADE</t>
  </si>
  <si>
    <t>ОРАНЖ МАРМЕЛАД</t>
  </si>
  <si>
    <t>Многоцветковая лилия, желто-оранжевый с выбеленными кончиками и бордовым крапом, 5-7см, H-150см</t>
  </si>
  <si>
    <t>Lilium Snowy Morning</t>
  </si>
  <si>
    <t>SNOWY MORNING</t>
  </si>
  <si>
    <t>СНОУ МОРНИНГ</t>
  </si>
  <si>
    <t>мартагон белый, оранжевые тычинки, H-120см</t>
  </si>
  <si>
    <t>8/10</t>
  </si>
  <si>
    <t>Многоцветковая лилия, цветки пунцово-красного цвета с темно-красными точками, белой каймой, чалмовидные. Для заднего плана бордюра, H-140см</t>
  </si>
  <si>
    <t>розовый с красным крапом, H-160см</t>
  </si>
  <si>
    <t>желтый с лиловым крапом, H-120см</t>
  </si>
  <si>
    <t>МАХРОВЫЙ нежнейший кремово-розовый, H-110см</t>
  </si>
  <si>
    <t>Lilium Beautytrend</t>
  </si>
  <si>
    <t>BEAUTYTREND 16/18</t>
  </si>
  <si>
    <t>МАХРОВЫЙ ярко-розовый с лиловым крапом, H-110см</t>
  </si>
  <si>
    <t>Lilium Laveno</t>
  </si>
  <si>
    <t>LOTUS PURE 16/18</t>
  </si>
  <si>
    <t>ЛОТУС ПЬЮР 16/18</t>
  </si>
  <si>
    <t>LOTUS WONDER 16/18</t>
  </si>
  <si>
    <t>ЛОТУС УАНДЕР 16/18</t>
  </si>
  <si>
    <t>SNOWBOARD 16/18</t>
  </si>
  <si>
    <t>СНОУБОРД 16/18</t>
  </si>
  <si>
    <t>медовая луна" , светло-желтый, у центра более яркий желтый, очень высокий (на второй-третий год), H-180см</t>
  </si>
  <si>
    <t>Lilium Olympic Torch</t>
  </si>
  <si>
    <t>розовато-кремовый с ярко-красным центром и жёлтой сердцевиной, H-150см</t>
  </si>
  <si>
    <t>TABLEDANCE 18/20</t>
  </si>
  <si>
    <t>ТЕЙБЛДАНС 18/20</t>
  </si>
  <si>
    <t>Gladiolus Anouk</t>
  </si>
  <si>
    <t>ГЛАДИОЛУС</t>
  </si>
  <si>
    <t>АНУК</t>
  </si>
  <si>
    <t>ANOUK</t>
  </si>
  <si>
    <t>Gladiolus Black Surprise</t>
  </si>
  <si>
    <t>БЛЭК СЮРПРАЙЗ</t>
  </si>
  <si>
    <t>BLACK SURPRISE</t>
  </si>
  <si>
    <t>бархатно-красный</t>
  </si>
  <si>
    <t>Gladiolus Green Star</t>
  </si>
  <si>
    <t>ГРИН СТАР</t>
  </si>
  <si>
    <t>GREEN STAR</t>
  </si>
  <si>
    <t>Gladiolus Grozny</t>
  </si>
  <si>
    <t>ГРОЗНЫЙ</t>
  </si>
  <si>
    <t>GROZNY</t>
  </si>
  <si>
    <t>Gladiolus Greyhound</t>
  </si>
  <si>
    <t>ГРЭЙХАУНД</t>
  </si>
  <si>
    <t>GREYHOUND</t>
  </si>
  <si>
    <t>Gladiolus Jester</t>
  </si>
  <si>
    <t>ДЖЕСТЕР</t>
  </si>
  <si>
    <t>JESTER</t>
  </si>
  <si>
    <t>КАРДИНАЛ</t>
  </si>
  <si>
    <t>КИЕВ</t>
  </si>
  <si>
    <t>KIEV</t>
  </si>
  <si>
    <t>Gladiolus Kirov</t>
  </si>
  <si>
    <t>КИРОВ</t>
  </si>
  <si>
    <t>KIROV</t>
  </si>
  <si>
    <t>Gladiolus Koersk</t>
  </si>
  <si>
    <t>КУРСК</t>
  </si>
  <si>
    <t>KOERSK</t>
  </si>
  <si>
    <t>Gladiolus Lemon Frizzle</t>
  </si>
  <si>
    <t>ЛЕМОН ФРИЗЗЛС</t>
  </si>
  <si>
    <t>LEMON FRIZZLE</t>
  </si>
  <si>
    <t>Gladiolus My Love</t>
  </si>
  <si>
    <t>МАЙ ЛОВ</t>
  </si>
  <si>
    <t>MY LOVE</t>
  </si>
  <si>
    <t>Gladiolus Omsk</t>
  </si>
  <si>
    <t>ОМСК</t>
  </si>
  <si>
    <t>OMSK</t>
  </si>
  <si>
    <t>Gladiolus Oscar</t>
  </si>
  <si>
    <t>ОСКАР</t>
  </si>
  <si>
    <t>OSCAR</t>
  </si>
  <si>
    <t>Gladiolus Pr Margaret Rose</t>
  </si>
  <si>
    <t>ПР.МАРГАРЕТ РОУЗ</t>
  </si>
  <si>
    <t>PR. MARGARET ROSE</t>
  </si>
  <si>
    <t>Gladiolus Praha</t>
  </si>
  <si>
    <t>ПРАГА</t>
  </si>
  <si>
    <t>PRAHA</t>
  </si>
  <si>
    <t>Gladiolus Priscilla</t>
  </si>
  <si>
    <t>ПРИСЦИЛЛА</t>
  </si>
  <si>
    <t>PRISCILLA</t>
  </si>
  <si>
    <t>Gladiolus Purple Flora</t>
  </si>
  <si>
    <t>ПУРПЛ ФЛОРА</t>
  </si>
  <si>
    <t>PURPLE FLORA</t>
  </si>
  <si>
    <t>Gladiolus Ruffled Mix</t>
  </si>
  <si>
    <t>РАФФЛД МИКС</t>
  </si>
  <si>
    <t>RUFFLED MIX</t>
  </si>
  <si>
    <t>Gladiolus Mixed</t>
  </si>
  <si>
    <t>СМЕСЬ</t>
  </si>
  <si>
    <t>MIXED</t>
  </si>
  <si>
    <t>Gladiolus Traderhorn</t>
  </si>
  <si>
    <t>ТРАДЕРХОРН</t>
  </si>
  <si>
    <t>TRADERHORN</t>
  </si>
  <si>
    <t>Gladiolus White Prosperity</t>
  </si>
  <si>
    <t>УАЙТ ПРОСПЕРИТИ</t>
  </si>
  <si>
    <t>WHITE PROSPERITY</t>
  </si>
  <si>
    <t>Gladiolus Hunting Song</t>
  </si>
  <si>
    <t>ХАНТИНГ СОНГ</t>
  </si>
  <si>
    <t>HUNTING SONG</t>
  </si>
  <si>
    <t>Begonia Fimbriata Scarlet</t>
  </si>
  <si>
    <t>БЕГОНИЯ</t>
  </si>
  <si>
    <t>БАХРОМЧАТАЯ АЛАЯ</t>
  </si>
  <si>
    <t>FIMBRIATA SCARLET</t>
  </si>
  <si>
    <t>Begonia Fimbriata White</t>
  </si>
  <si>
    <t>БАХРОМЧАТАЯ БЕЛАЯ</t>
  </si>
  <si>
    <t>FIMBRIATA WHITE</t>
  </si>
  <si>
    <t>Begonia Fimbriata Yellow</t>
  </si>
  <si>
    <t>БАХРОМЧАТАЯ ЖЕЛТАЯ</t>
  </si>
  <si>
    <t>FIMBRIATA YELLOW</t>
  </si>
  <si>
    <t>Begonia Fimbriata Orange</t>
  </si>
  <si>
    <t>БАХРОМЧАТАЯ ОРАНЖЕВАЯ</t>
  </si>
  <si>
    <t>FIMBRIATA ORANGE</t>
  </si>
  <si>
    <t>Begonia Fimbriata Pink</t>
  </si>
  <si>
    <t>БАХРОМЧАТАЯ РОЗОВАЯ</t>
  </si>
  <si>
    <t>FIMBRIATA PINK</t>
  </si>
  <si>
    <t>Begonia Fimbriata Mixed</t>
  </si>
  <si>
    <t>БАХРОМЧАТАЯ СМЕСЬ</t>
  </si>
  <si>
    <t>FIMBRIATA MIXED</t>
  </si>
  <si>
    <t>Begonia Double White</t>
  </si>
  <si>
    <t>МАХРОВАЯ БЕЛАЯ</t>
  </si>
  <si>
    <t>DOUBLE WHITE</t>
  </si>
  <si>
    <t>Begonia Double Yellow</t>
  </si>
  <si>
    <t>МАХРОВАЯ ЖЕЛТАЯ</t>
  </si>
  <si>
    <t>DOUBLE YELLOW</t>
  </si>
  <si>
    <t>Begonia Double Pink</t>
  </si>
  <si>
    <t>МАХРОВАЯ РОЗОВАЯ</t>
  </si>
  <si>
    <t>DOUBLE PINK</t>
  </si>
  <si>
    <t>Begonia Double Mixed</t>
  </si>
  <si>
    <t>МАХРОВАЯ СМЕСЬ</t>
  </si>
  <si>
    <t>DOUBLE MIXED</t>
  </si>
  <si>
    <t>Begonia Double Dark Red</t>
  </si>
  <si>
    <t>МАХРОВАЯ ТЕМНО-КРАСНАЯ</t>
  </si>
  <si>
    <t>DOUBLE DARK RED</t>
  </si>
  <si>
    <t>Begonia Double Scarlet</t>
  </si>
  <si>
    <t>МАХРОВАЯ ЯРКО-КРАСНАЯ</t>
  </si>
  <si>
    <t>DOUBLE SCARLET</t>
  </si>
  <si>
    <t>Gloxinia Blanche De Meru</t>
  </si>
  <si>
    <t>ГЛОКСИНИЯ</t>
  </si>
  <si>
    <t>БЛАНШ ДЕ МЕРУ</t>
  </si>
  <si>
    <t>BLANCHE DE MERU</t>
  </si>
  <si>
    <t>Gloxinia Violacea</t>
  </si>
  <si>
    <t>ВИОЛАЦЕА</t>
  </si>
  <si>
    <t>VIOLACEA</t>
  </si>
  <si>
    <t>Gloxinia Hollywood</t>
  </si>
  <si>
    <t>ГОЛЛИВУД</t>
  </si>
  <si>
    <t>HOLLYWOOD</t>
  </si>
  <si>
    <t>Gloxinia Defiance</t>
  </si>
  <si>
    <t>ДЕФИАНС</t>
  </si>
  <si>
    <t>DEFIANCE</t>
  </si>
  <si>
    <t>Gloxinia Kaiser Wilhelm</t>
  </si>
  <si>
    <t>КАЙЗЕР ВИЛЬГЕЛЬМ</t>
  </si>
  <si>
    <t>KAISER WILHELM</t>
  </si>
  <si>
    <t>Gloxinia Kaiser Friedrich</t>
  </si>
  <si>
    <t>КАЙЗЕР ФРИДРИХ</t>
  </si>
  <si>
    <t>KAISER FRIEDRICH</t>
  </si>
  <si>
    <t>Gloxinia Mont Blanc</t>
  </si>
  <si>
    <t>МОН БЛАН</t>
  </si>
  <si>
    <t>MONT BLANC</t>
  </si>
  <si>
    <t>Gloxinia Tiger Blue</t>
  </si>
  <si>
    <t>ТАЙГЕР БЛЮ</t>
  </si>
  <si>
    <t>TIGER BLUE</t>
  </si>
  <si>
    <t>Gloxinia Tiger Red</t>
  </si>
  <si>
    <t>ТАЙГЕР РЕД</t>
  </si>
  <si>
    <t>TIGER RED</t>
  </si>
  <si>
    <t>Gloxinia Tigrina Mix</t>
  </si>
  <si>
    <t>ТИГРИНА МИКС</t>
  </si>
  <si>
    <t>TIGRINA MIX</t>
  </si>
  <si>
    <t>Основной ассортимент луковичных</t>
  </si>
  <si>
    <t>ГЛАДИОЛУСЫ</t>
  </si>
  <si>
    <t>Gladiolus Advance Red</t>
  </si>
  <si>
    <t>АДВАНС РЭД</t>
  </si>
  <si>
    <t>ADVANCE RED</t>
  </si>
  <si>
    <t>Gladiolus Violet-White Mix</t>
  </si>
  <si>
    <t>ВИОЛЕТ-УАЙТ МИКС</t>
  </si>
  <si>
    <t>VIOLET-WHITE MIX</t>
  </si>
  <si>
    <t>Gladiolus Morning Gold</t>
  </si>
  <si>
    <t>МОНИНГ ГОЛД</t>
  </si>
  <si>
    <t>MORNING GOLD</t>
  </si>
  <si>
    <t>Gladiolus Pink Lady</t>
  </si>
  <si>
    <t>ПИНК ЛЕДИ</t>
  </si>
  <si>
    <t>PINK LADY</t>
  </si>
  <si>
    <t>Gladiolus Plumtart</t>
  </si>
  <si>
    <t>ПЛАМТАРТ</t>
  </si>
  <si>
    <t>PLUMTART</t>
  </si>
  <si>
    <t>Gladiolus Festival Mix</t>
  </si>
  <si>
    <t>ФЕСТИВАЛЬ МИКС</t>
  </si>
  <si>
    <t>FESTIVAL MIX</t>
  </si>
  <si>
    <t>ГРИН СТАР 14/+</t>
  </si>
  <si>
    <t>GREEN STAR 14/+</t>
  </si>
  <si>
    <t>ДЖЕСТЕР 14/+</t>
  </si>
  <si>
    <t>JESTER 14/+</t>
  </si>
  <si>
    <t>ОСКАР 14/+</t>
  </si>
  <si>
    <t>OSCAR 14/+</t>
  </si>
  <si>
    <t>ПЛАМТАРТ 14/+</t>
  </si>
  <si>
    <t>PLUMTART 14/+</t>
  </si>
  <si>
    <t>ПР.МАРГАРЕТ РОУЗ 14/+</t>
  </si>
  <si>
    <t>PR. MARGARET ROSE 14/+</t>
  </si>
  <si>
    <t>ПУРПЛ ФЛОРА 14/+</t>
  </si>
  <si>
    <t>PURPLE FLORA 14/+</t>
  </si>
  <si>
    <t>ТРАДЕРХОРН 14/+</t>
  </si>
  <si>
    <t>TRADERHORN 14/+</t>
  </si>
  <si>
    <t>УАЙТ ПРОСПЕРИТИ 14/+</t>
  </si>
  <si>
    <t>WHITE PROSPERITY 14/+</t>
  </si>
  <si>
    <t>Gladiolus Adrenalin</t>
  </si>
  <si>
    <t>АДРЕНАЛИН</t>
  </si>
  <si>
    <t>ADRENALIN</t>
  </si>
  <si>
    <t>Gladiolus Alpha</t>
  </si>
  <si>
    <t>АЛЬФА</t>
  </si>
  <si>
    <t>ALPHA</t>
  </si>
  <si>
    <t>красно-розовый</t>
  </si>
  <si>
    <t>Gladiolus Aftershock</t>
  </si>
  <si>
    <t>АФТЕШОК</t>
  </si>
  <si>
    <t>AFTERSHOCK</t>
  </si>
  <si>
    <t>Gladiolus Buggy</t>
  </si>
  <si>
    <t>БАГГИ</t>
  </si>
  <si>
    <t>BUGGY</t>
  </si>
  <si>
    <t>Gladiolus Blue Bird</t>
  </si>
  <si>
    <t>БЛЮ БЁРД</t>
  </si>
  <si>
    <t>BLUE BIRD</t>
  </si>
  <si>
    <t>BRUNETTE</t>
  </si>
  <si>
    <t>Gladiolus Wine And Roses</t>
  </si>
  <si>
    <t>ВАЙН ЭНД РОЗЕС</t>
  </si>
  <si>
    <t>WINE AND ROSES</t>
  </si>
  <si>
    <t>сиреневый с белым центром</t>
  </si>
  <si>
    <t>Gladiolus Vista</t>
  </si>
  <si>
    <t>ВИСТА</t>
  </si>
  <si>
    <t>VISTA</t>
  </si>
  <si>
    <t>Gladiolus Grapevine</t>
  </si>
  <si>
    <t>ГРЭЙПВАЙН</t>
  </si>
  <si>
    <t>GRAPEVINE</t>
  </si>
  <si>
    <t>Gladiolus Gerona</t>
  </si>
  <si>
    <t>ДЖЕРОНА</t>
  </si>
  <si>
    <t>GERONA</t>
  </si>
  <si>
    <t>Gladiolus Jo Jo</t>
  </si>
  <si>
    <t>ДЖО ДЖО</t>
  </si>
  <si>
    <t>JO JO</t>
  </si>
  <si>
    <t>Gladiolus Dynamite</t>
  </si>
  <si>
    <t>Gladiolus Don Luigi</t>
  </si>
  <si>
    <t>ДОН ЛУИДЖИ</t>
  </si>
  <si>
    <t>DON LUIGI</t>
  </si>
  <si>
    <t>Gladiolus Zamora</t>
  </si>
  <si>
    <t>ЗАМОРА</t>
  </si>
  <si>
    <t>ZAMORA</t>
  </si>
  <si>
    <t>Gladiolus Zizanie</t>
  </si>
  <si>
    <t>ЗИЗАНИ</t>
  </si>
  <si>
    <t>ZIZANIE</t>
  </si>
  <si>
    <t>Gladiolus Indian Summer</t>
  </si>
  <si>
    <t>ИНДИАН САММЕР</t>
  </si>
  <si>
    <t>INDIAN SUMMER</t>
  </si>
  <si>
    <t>ЙЕЛЛОУ СТАР</t>
  </si>
  <si>
    <t>YELLOW STAR</t>
  </si>
  <si>
    <t>Gladiolus Live Oak</t>
  </si>
  <si>
    <t>ЛАЙВ ОАК</t>
  </si>
  <si>
    <t>LIVE OAK</t>
  </si>
  <si>
    <t>Gladiolus Lemon Drop</t>
  </si>
  <si>
    <t>ЛЕМОН ДРОП</t>
  </si>
  <si>
    <t>LEMON DROP</t>
  </si>
  <si>
    <t>Gladiolus Magma</t>
  </si>
  <si>
    <t>МАГМА</t>
  </si>
  <si>
    <t>MAGMA</t>
  </si>
  <si>
    <t>Gladiolus Milka</t>
  </si>
  <si>
    <t>МИЛКА</t>
  </si>
  <si>
    <t>MILKA</t>
  </si>
  <si>
    <t>Gladiolus Miss Green</t>
  </si>
  <si>
    <t>МИСС ГРИН</t>
  </si>
  <si>
    <t>MISS GREEN</t>
  </si>
  <si>
    <t>Gladiolus Mon Amour</t>
  </si>
  <si>
    <t>МОН АМУР</t>
  </si>
  <si>
    <t>MON AMOUR</t>
  </si>
  <si>
    <t>Gladiolus Nori</t>
  </si>
  <si>
    <t>НОРИ</t>
  </si>
  <si>
    <t>NORI</t>
  </si>
  <si>
    <t>Gladiolus Passos</t>
  </si>
  <si>
    <t>ПАССОС</t>
  </si>
  <si>
    <t>PASSOS</t>
  </si>
  <si>
    <t>Gladiolus Ravel</t>
  </si>
  <si>
    <t>РАВЕЛЬ</t>
  </si>
  <si>
    <t>RAVEL</t>
  </si>
  <si>
    <t>Gladiolus Sunbelt</t>
  </si>
  <si>
    <t>САНБЕЛТ</t>
  </si>
  <si>
    <t>SUNBELT</t>
  </si>
  <si>
    <t>Gladiolus Seashore</t>
  </si>
  <si>
    <t>СИШОР</t>
  </si>
  <si>
    <t>SEASHORE</t>
  </si>
  <si>
    <t>Gladiolus Starfighter</t>
  </si>
  <si>
    <t>Gladiolus Tavira</t>
  </si>
  <si>
    <t>ТАВИРА</t>
  </si>
  <si>
    <t>TAVIRA</t>
  </si>
  <si>
    <t>ТРИКОЛОР</t>
  </si>
  <si>
    <t>Gladiolus Ted's Favourite</t>
  </si>
  <si>
    <t>ТЭДС ФАВОРИТ</t>
  </si>
  <si>
    <t>TED'S FAVOURITE</t>
  </si>
  <si>
    <t>Gladiolus Cheops</t>
  </si>
  <si>
    <t>ХЕОПС</t>
  </si>
  <si>
    <t>CHEOPS</t>
  </si>
  <si>
    <t>Gladiolus Chocolate</t>
  </si>
  <si>
    <t>ШОКОЛАД</t>
  </si>
  <si>
    <t>CHOCOLATE</t>
  </si>
  <si>
    <t>Gladiolus Showbird</t>
  </si>
  <si>
    <t>ШОУБЁРД</t>
  </si>
  <si>
    <t>SHOWBIRD</t>
  </si>
  <si>
    <t>Gladiolus Evergreen</t>
  </si>
  <si>
    <t>ЭВЕРГРИН</t>
  </si>
  <si>
    <t>EVERGREEN</t>
  </si>
  <si>
    <t>Gladiolus Espresso</t>
  </si>
  <si>
    <t>ЭСПРЕССО</t>
  </si>
  <si>
    <t>ESPRESSO</t>
  </si>
  <si>
    <t>Gladiolus Amber Mistique</t>
  </si>
  <si>
    <t>АМБЕР МИСТИК</t>
  </si>
  <si>
    <t>AMBER MISTIQUE</t>
  </si>
  <si>
    <t>Gladiolus Black Sea</t>
  </si>
  <si>
    <t>БЛЭК СИ</t>
  </si>
  <si>
    <t>BLACK SEA</t>
  </si>
  <si>
    <t>Gladiolus Blitz</t>
  </si>
  <si>
    <t>БЛИТЦ</t>
  </si>
  <si>
    <t>BLITZ</t>
  </si>
  <si>
    <t>Gladiolus Bossa Nova</t>
  </si>
  <si>
    <t>БОССАНОВА</t>
  </si>
  <si>
    <t>BOSSA NOVA</t>
  </si>
  <si>
    <t>Gladiolus Botswana</t>
  </si>
  <si>
    <t>БОТСВАНА</t>
  </si>
  <si>
    <t>BOTSWANA</t>
  </si>
  <si>
    <t>Gladiolus Circus Club</t>
  </si>
  <si>
    <t>ЦИРКУС КЛАБ</t>
  </si>
  <si>
    <t>CIRCUS CLUB</t>
  </si>
  <si>
    <t>Gladiolus Color Club</t>
  </si>
  <si>
    <t>КОЛОР КЛАБ</t>
  </si>
  <si>
    <t>COLOR CLUB</t>
  </si>
  <si>
    <t>Gladiolus Cookie</t>
  </si>
  <si>
    <t>КУКИ</t>
  </si>
  <si>
    <t>COOKIE</t>
  </si>
  <si>
    <t>Gladiolus Corazon</t>
  </si>
  <si>
    <t>КОРАЗОН</t>
  </si>
  <si>
    <t>CORAZON</t>
  </si>
  <si>
    <t>Gladiolus Femme Fatale</t>
  </si>
  <si>
    <t>ФЕММ ФАТАЛЬ</t>
  </si>
  <si>
    <t>FEMME FATALE</t>
  </si>
  <si>
    <t>Gladiolus Flirty</t>
  </si>
  <si>
    <t>ФЛИРТИ</t>
  </si>
  <si>
    <t>FLIRTY</t>
  </si>
  <si>
    <t>Gladiolus Its A Kind of Magic Mixed</t>
  </si>
  <si>
    <t>СМЕСЬ "ЭТО ВОЛШЕБСТВО"</t>
  </si>
  <si>
    <t>IT'S A KIND OF MAGIC MIXED</t>
  </si>
  <si>
    <t>Gladiolus Khaleesi</t>
  </si>
  <si>
    <t>ХАЛИСИ</t>
  </si>
  <si>
    <t>KHALEESI</t>
  </si>
  <si>
    <t>Gladiolus Lumierre</t>
  </si>
  <si>
    <t>ЛЮМЬЕР</t>
  </si>
  <si>
    <t>LUMIERRE</t>
  </si>
  <si>
    <t>Gladiolus Magic Mix</t>
  </si>
  <si>
    <t>СМЕСЬ "МЭДЖИК"</t>
  </si>
  <si>
    <t>MAGIC MIXED</t>
  </si>
  <si>
    <t>Gladiolus Maskarad Mix</t>
  </si>
  <si>
    <t>МАСКАРАД МИКС</t>
  </si>
  <si>
    <t>MASKARAD MIX</t>
  </si>
  <si>
    <t>Gladiolus Norma Jean</t>
  </si>
  <si>
    <t>НОРМА ДЖИН</t>
  </si>
  <si>
    <t>NORMA JEAN</t>
  </si>
  <si>
    <t>Gladiolus Petsjora</t>
  </si>
  <si>
    <t>ПЕЧОРА</t>
  </si>
  <si>
    <t>PETSJORA</t>
  </si>
  <si>
    <t>Gladiolus Quepo</t>
  </si>
  <si>
    <t>КВИПО</t>
  </si>
  <si>
    <t>QUEPO</t>
  </si>
  <si>
    <t>Gladiolus The Great Queen Elizabeth</t>
  </si>
  <si>
    <t>ЗЕ ГРЭЙТ КУИН ЭЛИЗАБЕТ</t>
  </si>
  <si>
    <t>THE GREAT QUEEN ELIZABETH</t>
  </si>
  <si>
    <t>Gladiolus Triumph Mix</t>
  </si>
  <si>
    <t>ТРИУМФ МИКС</t>
  </si>
  <si>
    <t>TRIUMPH MIX</t>
  </si>
  <si>
    <t>Gladiolus Tropicana Mix</t>
  </si>
  <si>
    <t>ТРОПИКАНА МИКС</t>
  </si>
  <si>
    <t>TROPICANA MIX</t>
  </si>
  <si>
    <t>Gladiolus Vladivostok</t>
  </si>
  <si>
    <t>ВЛАДИВОСТОК</t>
  </si>
  <si>
    <t>VLADIVOSTOK</t>
  </si>
  <si>
    <t>Gladiolus Kaukasus</t>
  </si>
  <si>
    <t>КАВКАЗ</t>
  </si>
  <si>
    <t>KAUKASUS</t>
  </si>
  <si>
    <t>Gladiolus Kemerova</t>
  </si>
  <si>
    <t>КЕМЕРОВО</t>
  </si>
  <si>
    <t>KEMEROVA</t>
  </si>
  <si>
    <t>Gladiolus Mesja</t>
  </si>
  <si>
    <t>МЕЗЬЯ</t>
  </si>
  <si>
    <t>MESJA</t>
  </si>
  <si>
    <t>Gladiolus Moskou</t>
  </si>
  <si>
    <t>MOSKOU</t>
  </si>
  <si>
    <t>Gladiolus Penza</t>
  </si>
  <si>
    <t>ПЕНЗА</t>
  </si>
  <si>
    <t>PENZA</t>
  </si>
  <si>
    <t>Gladiolus Rasputin</t>
  </si>
  <si>
    <t>РАСПУТИН</t>
  </si>
  <si>
    <t>RASPUTIN</t>
  </si>
  <si>
    <t>Gladiolus Russia Line Mix</t>
  </si>
  <si>
    <t>РОССИЯ ЛАЙН СМЕСЬ</t>
  </si>
  <si>
    <t>RUSSIA LINE MIX</t>
  </si>
  <si>
    <t>Gladiolus St Dimitry Solynski</t>
  </si>
  <si>
    <t>СВ. ДМИТРИЙ СОЛУНСКИЙ</t>
  </si>
  <si>
    <t>ST DIMITRY SOLYNSKI</t>
  </si>
  <si>
    <t>Gladiolus Smolensk</t>
  </si>
  <si>
    <t>СМОЛЕНСК</t>
  </si>
  <si>
    <t>SMOLENSK</t>
  </si>
  <si>
    <t>Gladiolus Tambov</t>
  </si>
  <si>
    <t>ТАМБОВ</t>
  </si>
  <si>
    <t>TAMBOV</t>
  </si>
  <si>
    <t>Gladiolus Tymsk</t>
  </si>
  <si>
    <t>ТОМСК</t>
  </si>
  <si>
    <t>TYMSK</t>
  </si>
  <si>
    <t>Gladiolus Trojka</t>
  </si>
  <si>
    <t>ТРОЙКА</t>
  </si>
  <si>
    <t>TROJKA</t>
  </si>
  <si>
    <t>Gladiolus Charkov</t>
  </si>
  <si>
    <t>ХАРЬКОВ</t>
  </si>
  <si>
    <t>CHARKOV</t>
  </si>
  <si>
    <t>Gladiolus Southern Cities Mix</t>
  </si>
  <si>
    <t>ЮЖНЫЕ ГОРОДА СМЕСЬ</t>
  </si>
  <si>
    <t>SOUTHERN CITIES MIX</t>
  </si>
  <si>
    <t>Gladiolus Jakoetsk</t>
  </si>
  <si>
    <t>ЯКУТСК</t>
  </si>
  <si>
    <t>JAKOETSK</t>
  </si>
  <si>
    <t>ВОЛАРЕ ФРИЗЗЛ</t>
  </si>
  <si>
    <t>VOLARE FRIZZLE</t>
  </si>
  <si>
    <t>Gladiolus Kingston Frizzles</t>
  </si>
  <si>
    <t>КИНГСТОН ФРИЗЗЛС</t>
  </si>
  <si>
    <t>KINGSTON FRIZZLES</t>
  </si>
  <si>
    <t>МИНДСЕТ</t>
  </si>
  <si>
    <t>MINDSET</t>
  </si>
  <si>
    <t>Gladiolus Nairoby Frizzles</t>
  </si>
  <si>
    <t>НАЙРОБИ ФРИЗЗЛС</t>
  </si>
  <si>
    <t>NAIROBY FRIZZLES</t>
  </si>
  <si>
    <t>Gladiolus Rik's Frizzle</t>
  </si>
  <si>
    <t>РИКС ФРИЗЗЛ</t>
  </si>
  <si>
    <t>RIK'S FRIZZLE</t>
  </si>
  <si>
    <t>ТЭДС ФРИЗЗЛ</t>
  </si>
  <si>
    <t>TED'S FRIZZLE</t>
  </si>
  <si>
    <t>ФРИЗЗЛД МИКС</t>
  </si>
  <si>
    <t>FRIZZLED MIX</t>
  </si>
  <si>
    <t>АЛИСА</t>
  </si>
  <si>
    <t>БЕГОНИИ</t>
  </si>
  <si>
    <t>Бегония АМПЕЛЬНАЯ - АРОМАТНАЯ</t>
  </si>
  <si>
    <t>Begonia Cascade Balcony - Mixed</t>
  </si>
  <si>
    <t>АМПЕЛЬНАЯ БЭЛКОНИ СМЕСЬ</t>
  </si>
  <si>
    <t>CASCADE BALCONY MIXED</t>
  </si>
  <si>
    <t>Begonia Cascade Balcony - Golden Balcony</t>
  </si>
  <si>
    <t>АМПЕЛЬНАЯ ГОЛДЕН БЭЛКОНИ</t>
  </si>
  <si>
    <t>GOLDEN BALCONY</t>
  </si>
  <si>
    <t>Begonia Cascade Balcony - Pink Balcony</t>
  </si>
  <si>
    <t>АМПЕЛЬНАЯ ПИНК БЭЛКОНИ</t>
  </si>
  <si>
    <t>PINK BALCONY</t>
  </si>
  <si>
    <t>Бегония БАХРОМЧАТАЯ (ФИМБРИАТА)</t>
  </si>
  <si>
    <t>Begonia Fimbriata Red</t>
  </si>
  <si>
    <t>БАХРОМЧАТАЯ КРАСНАЯ</t>
  </si>
  <si>
    <t>FIMBRIATA RED</t>
  </si>
  <si>
    <t>Begonia Fimbriata Salmon</t>
  </si>
  <si>
    <t>БАХРОМЧАТАЯ ЛОСОСЕВАЯ</t>
  </si>
  <si>
    <t>FIMBRIATA SALMON</t>
  </si>
  <si>
    <t>Бегония ГИБРИДНАЯ, специальные смеси</t>
  </si>
  <si>
    <t>Begonia Bertini Skaugum</t>
  </si>
  <si>
    <t>БЕРТИНИ СКАУГУМ</t>
  </si>
  <si>
    <t>BERTINI SKAUGUM</t>
  </si>
  <si>
    <t>Begonia Bicolour Mixed</t>
  </si>
  <si>
    <t>БИКОЛОР СМЕСЬ</t>
  </si>
  <si>
    <t>BICOLOUR MIXED</t>
  </si>
  <si>
    <t>Begonia Wummi Apfelblute</t>
  </si>
  <si>
    <t>ВУММИ АПФЕЛЬБЛЮТ</t>
  </si>
  <si>
    <t>WUMMI APFELBLUTE</t>
  </si>
  <si>
    <t>Begonia Wummi Creme</t>
  </si>
  <si>
    <t>ВУММИ КРЕМ</t>
  </si>
  <si>
    <t>WUMMI CREME</t>
  </si>
  <si>
    <t>Begonia Wummi Marmorata</t>
  </si>
  <si>
    <t>ВУММИ МАРМОРАТА</t>
  </si>
  <si>
    <t>WUMMI MARMORATA</t>
  </si>
  <si>
    <t>Begonia Wummi Maskerade</t>
  </si>
  <si>
    <t>ВУММИ МАСКАРАД</t>
  </si>
  <si>
    <t>WUMMI MASKERADE</t>
  </si>
  <si>
    <t>Begonia Wummi Mix</t>
  </si>
  <si>
    <t>ВУММИ СМЕСЬ</t>
  </si>
  <si>
    <t>WUMMI MIX</t>
  </si>
  <si>
    <t>Begonia Camelia</t>
  </si>
  <si>
    <t>КАМЕЛИЯ</t>
  </si>
  <si>
    <t>CAMELIA</t>
  </si>
  <si>
    <t>Begonia Marmorata</t>
  </si>
  <si>
    <t>МАРМОРАТА</t>
  </si>
  <si>
    <t>MARMORATA</t>
  </si>
  <si>
    <t>Begonia Pastel Mixed</t>
  </si>
  <si>
    <t>ПАСТЕЛЬ СМЕСЬ</t>
  </si>
  <si>
    <t>PASTEL MIXED</t>
  </si>
  <si>
    <t>Begonia Picotee White-Red</t>
  </si>
  <si>
    <t>ПИКОТИ БЕЛАЯ-КРАСНАЯ</t>
  </si>
  <si>
    <t>PICOTEE WHITE-RED</t>
  </si>
  <si>
    <t>Begonia Picotee Yellow-Red</t>
  </si>
  <si>
    <t>ПИКОТИ ЖЕЛТАЯ-КРАСНАЯ</t>
  </si>
  <si>
    <t>PICOTEE YELLOW-RED</t>
  </si>
  <si>
    <t>Begonia Picotee Lace Apricot</t>
  </si>
  <si>
    <t>ПИКОТИ ЛЕЙС АПРИКОТ</t>
  </si>
  <si>
    <t>PICOTEE LACE APRICOT</t>
  </si>
  <si>
    <t>Begonia Picotee Lace Pink</t>
  </si>
  <si>
    <t>ПИКОТИ ЛЕЙС РОЗОВАЯ</t>
  </si>
  <si>
    <t>PICOTEE LACE PINK</t>
  </si>
  <si>
    <t>РОУЗБАД</t>
  </si>
  <si>
    <t>ROSEBUD</t>
  </si>
  <si>
    <t>Begonia Samba Mix</t>
  </si>
  <si>
    <t>САМБА СМЕСЬ</t>
  </si>
  <si>
    <t>SAMBA MIX</t>
  </si>
  <si>
    <t>Begonia Sangria Mix</t>
  </si>
  <si>
    <t>САНГРИЯ СМЕСЬ</t>
  </si>
  <si>
    <t>SANGRIA MIX</t>
  </si>
  <si>
    <t>Begonia Colorline Mix 1</t>
  </si>
  <si>
    <t>МИКС №1</t>
  </si>
  <si>
    <t>COLORLINE MIX 1</t>
  </si>
  <si>
    <t>Begonia Colorline Mix 2</t>
  </si>
  <si>
    <t>МИКС №2</t>
  </si>
  <si>
    <t>COLORLINE MIX 2</t>
  </si>
  <si>
    <t>Begonia Colorline Mix 3</t>
  </si>
  <si>
    <t>МИКС №3</t>
  </si>
  <si>
    <t>COLORLINE MIX 3</t>
  </si>
  <si>
    <t>Begonia Colorline Mix 4</t>
  </si>
  <si>
    <t>МИКС №4</t>
  </si>
  <si>
    <t>COLORLINE MIX 4</t>
  </si>
  <si>
    <t>Begonia Colorline Mix 5</t>
  </si>
  <si>
    <t>МИКС №5</t>
  </si>
  <si>
    <t>COLORLINE MIX 5</t>
  </si>
  <si>
    <t>Бегония ИЛЛЮМИНЕЙШН</t>
  </si>
  <si>
    <t>Begonia Illumination Apricot</t>
  </si>
  <si>
    <t>ИЛЛЮМИНЕЙШН АПРИКОТ</t>
  </si>
  <si>
    <t>ILLUMINATION APRICOT</t>
  </si>
  <si>
    <t>Begonia Illumination White</t>
  </si>
  <si>
    <t>ИЛЛЮМИНЕЙШН БЕЛАЯ</t>
  </si>
  <si>
    <t>ILLUMINATION WHITE</t>
  </si>
  <si>
    <t>Begonia Illumination Orange</t>
  </si>
  <si>
    <t>ИЛЛЮМИНЕЙШН ОРАНЖЕВАЯ</t>
  </si>
  <si>
    <t>ILLUMINATION ORANGE</t>
  </si>
  <si>
    <t>Begonia Illumination Pink</t>
  </si>
  <si>
    <t>ИЛЛЮМИНЕЙШН РОЗОВАЯ</t>
  </si>
  <si>
    <t>ILLUMINATION PINK</t>
  </si>
  <si>
    <t>Бегония КАСКАД ПЕНДУЛА</t>
  </si>
  <si>
    <t>Begonia Cascade Pendula Scarlet</t>
  </si>
  <si>
    <t>КАСКАД ПЕНДУЛА АЛАЯ</t>
  </si>
  <si>
    <t>CASCADE PENDULA SCARLET</t>
  </si>
  <si>
    <t>Begonia Cascade Pendula White</t>
  </si>
  <si>
    <t>КАСКАД ПЕНДУЛА БЕЛАЯ</t>
  </si>
  <si>
    <t>CASCADE PENDULA WHITE</t>
  </si>
  <si>
    <t>Begonia Cascade Pendula Yellow</t>
  </si>
  <si>
    <t>КАСКАД ПЕНДУЛА ЖЕЛТАЯ</t>
  </si>
  <si>
    <t>CASCADE PENDULA YELLOW</t>
  </si>
  <si>
    <t>Begonia Cascade Pendula Orange</t>
  </si>
  <si>
    <t>КАСКАД ПЕНДУЛА ОРАНЖЕВАЯ</t>
  </si>
  <si>
    <t>CASCADE PENDULA APRICOT/ORANGE</t>
  </si>
  <si>
    <t>Begonia Cascade Pendula Pink</t>
  </si>
  <si>
    <t>КАСКАД ПЕНДУЛА РОЗОВАЯ</t>
  </si>
  <si>
    <t>CASCADE PENDULA PINK</t>
  </si>
  <si>
    <t>Begonia Cascade Pendula Mixed</t>
  </si>
  <si>
    <t>КАСКАД ПЕНДУЛА СМЕСЬ</t>
  </si>
  <si>
    <t>CASCADE PENDULA MIXED</t>
  </si>
  <si>
    <t>Бегония КРИСПА МАРГИНАТА</t>
  </si>
  <si>
    <t>Begonia Crispa Marginata White-Red</t>
  </si>
  <si>
    <t>КРИСПА МАРГИНАТА БЕЛАЯ-КРАСНАЯ</t>
  </si>
  <si>
    <t>CRISPA MARGINATA WHITE-RED</t>
  </si>
  <si>
    <t>Begonia Crispa Marginata Yellow-Red</t>
  </si>
  <si>
    <t>КРИСПА МАРГИНАТА ЖЕЛТАЯ-КРАСНАЯ</t>
  </si>
  <si>
    <t>CRISPA MARGINATA YELLOW-RED</t>
  </si>
  <si>
    <t>Begonia Crispa Marginata Mix</t>
  </si>
  <si>
    <t>КРИСПА МАРГИНАТА СМЕСЬ</t>
  </si>
  <si>
    <t>CRISPA MARGINATA MIX</t>
  </si>
  <si>
    <t>Бегония МАХРОВАЯ</t>
  </si>
  <si>
    <t>Begonia Double Orange</t>
  </si>
  <si>
    <t>МАХРОВАЯ ЛОСОСЕВАЯ</t>
  </si>
  <si>
    <t>DOUBLE SALMON</t>
  </si>
  <si>
    <t>Begonia Double Copper</t>
  </si>
  <si>
    <t>МАХРОВАЯ МЕДНАЯ</t>
  </si>
  <si>
    <t>DOUBLE COPPER</t>
  </si>
  <si>
    <t>Begonia Double Salmon</t>
  </si>
  <si>
    <t>МАХРОВАЯ ОРАНЖЕВАЯ</t>
  </si>
  <si>
    <t>DOUBLE ORANGE</t>
  </si>
  <si>
    <t>Бегония СПЛЕНДИД</t>
  </si>
  <si>
    <t>Begonia Splendide Alifra</t>
  </si>
  <si>
    <t>СПЛЕНДИД АЛФИРА</t>
  </si>
  <si>
    <t>SPLENDIDE ALIFRA</t>
  </si>
  <si>
    <t>Begonia Splendide Apricot</t>
  </si>
  <si>
    <t>СПЛЕНДИД АБРИКОСОВАЯ</t>
  </si>
  <si>
    <t>SPLENDIDE APRICOT</t>
  </si>
  <si>
    <t>Begonia Splendide Ballerina</t>
  </si>
  <si>
    <t>СПЛЕНДИД БАЛЕРИНА</t>
  </si>
  <si>
    <t>SPLENDIDE BALLERINA</t>
  </si>
  <si>
    <t>Begonia Splendide Mixed</t>
  </si>
  <si>
    <t>СПЛЕНДИД СМЕСЬ</t>
  </si>
  <si>
    <t>SPLENDIDE MIXED</t>
  </si>
  <si>
    <t>Бегония СУПЕРБА</t>
  </si>
  <si>
    <t>Begonia Superba White</t>
  </si>
  <si>
    <t>СУПЕРБА БЕЛАЯ</t>
  </si>
  <si>
    <t>SUPERBA WHITE</t>
  </si>
  <si>
    <t>Begonia Superba Yellow</t>
  </si>
  <si>
    <t>СУПЕРБА ЖЕЛТАЯ</t>
  </si>
  <si>
    <t>SUPERBA YELLOW</t>
  </si>
  <si>
    <t>Begonia Superba Salmon</t>
  </si>
  <si>
    <t>СУПЕРБА ЛОСОСЕВАЯ</t>
  </si>
  <si>
    <t>SUPERBA SALMON</t>
  </si>
  <si>
    <t>Begonia Superba Pink</t>
  </si>
  <si>
    <t>СУПЕРБА РОЗОВАЯ</t>
  </si>
  <si>
    <t>SUPERBA PINK</t>
  </si>
  <si>
    <t>Begonia Superba Scarlet</t>
  </si>
  <si>
    <t>СУПЕРБА ЯРКО-КРАСНАЯ</t>
  </si>
  <si>
    <t>SUPERBA SCARLET</t>
  </si>
  <si>
    <t>Begonia Superba Mixed</t>
  </si>
  <si>
    <t>СУПЕРБА СМЕСЬ</t>
  </si>
  <si>
    <t>SUPERBA MIXED</t>
  </si>
  <si>
    <t>Бегония МУЛЬТИФЛОРА МАКСИМА</t>
  </si>
  <si>
    <t>Begonia Multiflora Maxima White</t>
  </si>
  <si>
    <t>МУЛЬТИФЛОРА МАКСИМА БЕЛАЯ</t>
  </si>
  <si>
    <t>MULTIFLORA MAXIMA WHITE</t>
  </si>
  <si>
    <t>Begonia Multiflora Maxima Yellow</t>
  </si>
  <si>
    <t>МУЛЬТИФЛОРА МАКСИМА ЖЕЛТАЯ</t>
  </si>
  <si>
    <t>MULTIFLORA MAXIMA YELLOW</t>
  </si>
  <si>
    <t>Begonia Multiflora Maxima Orange</t>
  </si>
  <si>
    <t>МУЛЬТИФЛОРА МАКСИМА ОРАНЖЕВАЯ</t>
  </si>
  <si>
    <t>MULTIFLORA MAXIMA ORANGE</t>
  </si>
  <si>
    <t>Begonia Multiflora Maxima Pink</t>
  </si>
  <si>
    <t>МУЛЬТИФЛОРА МАКСИМА РОЗОВАЯ</t>
  </si>
  <si>
    <t>MULTIFLORA MAXIMA PINK</t>
  </si>
  <si>
    <t>Begonia Multiflora Maxima Switserland</t>
  </si>
  <si>
    <t>МУЛЬТИФЛОРА МАКСИМА ШВЕЙЦАРИЯ</t>
  </si>
  <si>
    <t>MULTIFLORA MAXIMA SWITSERLAND</t>
  </si>
  <si>
    <t>Begonia Multiflora Maxima Mixed</t>
  </si>
  <si>
    <t>МУЛЬТИФЛОРА МАКСИМА СМЕСЬ</t>
  </si>
  <si>
    <t>MULTIFLORA MAXIMA MIXED</t>
  </si>
  <si>
    <t>Бегония НОН СТОП</t>
  </si>
  <si>
    <t>Begonia Non Stop Apricot</t>
  </si>
  <si>
    <t>НОН СТОП АПРИКОТ</t>
  </si>
  <si>
    <t>NON STOP APRICOT</t>
  </si>
  <si>
    <t>Begonia Non Stop White</t>
  </si>
  <si>
    <t>НОН СТОП БЕЛАЯ</t>
  </si>
  <si>
    <t>NON STOP WHITE</t>
  </si>
  <si>
    <t>Begonia Non Stop Orange</t>
  </si>
  <si>
    <t>НОН СТОП ГОЛД ОРАНЖЕВАЯ</t>
  </si>
  <si>
    <t>NON STOP GOLD ORANGE</t>
  </si>
  <si>
    <t>Begonia Non Stop Yellow</t>
  </si>
  <si>
    <t>НОН СТОП ЖЕЛТАЯ</t>
  </si>
  <si>
    <t>NON STOP YELLOW</t>
  </si>
  <si>
    <t>Begonia Non Stop Pink</t>
  </si>
  <si>
    <t>НОН СТОП РОЗОВАЯ</t>
  </si>
  <si>
    <t>NON STOP PINK</t>
  </si>
  <si>
    <t>Begonia Non Stop Mixed</t>
  </si>
  <si>
    <t>НОН СТОП СМЕСЬ</t>
  </si>
  <si>
    <t>NON STOP MIXED</t>
  </si>
  <si>
    <t>Begonia Non Stop Scarlet</t>
  </si>
  <si>
    <t>НОН СТОП ЯРКО-КРАСНАЯ</t>
  </si>
  <si>
    <t>NON STOP SCARLET</t>
  </si>
  <si>
    <t>Бегония ОДОРАТА (АРОМАТНАЯ)</t>
  </si>
  <si>
    <t>Begonia Odorata Angelique</t>
  </si>
  <si>
    <t>ОДОРАТА АНЖЕЛИКА</t>
  </si>
  <si>
    <t>ODORATA ANGELIQUE</t>
  </si>
  <si>
    <t>Begonia Odorata Pink Delight</t>
  </si>
  <si>
    <t>ОДОРАТА ПИНК ДЕЛАЙТ</t>
  </si>
  <si>
    <t>ODORATA PINK DELIGHT</t>
  </si>
  <si>
    <t>Begonia Odorata Red Glory</t>
  </si>
  <si>
    <t>ОДОРАТА РЕД ГЛОРИ</t>
  </si>
  <si>
    <t>ODORATA RED GLORY</t>
  </si>
  <si>
    <t>Begonia Odorata Sunny Dream</t>
  </si>
  <si>
    <t>ОДОРАТА САННИ ДРИМ</t>
  </si>
  <si>
    <t>ODORATA SUNNY DREAM</t>
  </si>
  <si>
    <t>Begonia Odorata Mixed</t>
  </si>
  <si>
    <t>ОДОРАТА СМЕСЬ</t>
  </si>
  <si>
    <t>ODORATA MIXED</t>
  </si>
  <si>
    <t>Бегония ПЕНДУЛА</t>
  </si>
  <si>
    <t>Begonia Pendula White</t>
  </si>
  <si>
    <t>ПЕНДУЛА БЕЛАЯ</t>
  </si>
  <si>
    <t>PENDULA WHITE</t>
  </si>
  <si>
    <t>Begonia Pendula Yellow</t>
  </si>
  <si>
    <t>ПЕНДУЛА ЖЕЛТАЯ</t>
  </si>
  <si>
    <t>PENDULA YELLOW</t>
  </si>
  <si>
    <t>Begonia Pendula Salmon</t>
  </si>
  <si>
    <t>ПЕНДУЛА ЛОСОСЕВАЯ</t>
  </si>
  <si>
    <t>PENDULA SALMON</t>
  </si>
  <si>
    <t>Begonia Pendula Orange</t>
  </si>
  <si>
    <t>ПЕНДУЛА ОРАНЖЕВАЯ</t>
  </si>
  <si>
    <t>PENDULA ORANGE</t>
  </si>
  <si>
    <t>Begonia Pendula Pink</t>
  </si>
  <si>
    <t>ПЕНДУЛА РОЗОВАЯ</t>
  </si>
  <si>
    <t>PENDULA PINK</t>
  </si>
  <si>
    <t>Begonia Pendula Scarlet</t>
  </si>
  <si>
    <t>ПЕНДУЛА ЯРКО-КРАСНАЯ</t>
  </si>
  <si>
    <t>PENDULA SCARLET</t>
  </si>
  <si>
    <t>Begonia Pendula Mixed</t>
  </si>
  <si>
    <t>ПЕНДУЛА СМЕСЬ</t>
  </si>
  <si>
    <t>PENDULA MIXED</t>
  </si>
  <si>
    <t>ГЛОКСИНИИ</t>
  </si>
  <si>
    <t>Gloxinia Blanche de Meru</t>
  </si>
  <si>
    <t>Gloxinia Corina</t>
  </si>
  <si>
    <t>КОРИНА</t>
  </si>
  <si>
    <t>CORINA</t>
  </si>
  <si>
    <t>Gloxinia Crispa Meteor</t>
  </si>
  <si>
    <t>КРИСПА МЕТЕОР</t>
  </si>
  <si>
    <t>CRISPA METEOR</t>
  </si>
  <si>
    <t>Gloxinia Etoile de Feu</t>
  </si>
  <si>
    <t>ЭТОЛЬ ДЕ ФЕ</t>
  </si>
  <si>
    <t>ETOILE DE FEU</t>
  </si>
  <si>
    <t>Gloxinia Prince Albert</t>
  </si>
  <si>
    <t>ПРИНЦ АЛЬБЕРТ</t>
  </si>
  <si>
    <t>PRINCE ALBERT</t>
  </si>
  <si>
    <t>Gloxinia Roi Des Rouges</t>
  </si>
  <si>
    <t>РУА ДЕ РУЖ</t>
  </si>
  <si>
    <t>ROI DES ROUGES</t>
  </si>
  <si>
    <t>Gloxinia Mixed</t>
  </si>
  <si>
    <t>СМЕСЬ СОРТОВ</t>
  </si>
  <si>
    <t>A</t>
  </si>
  <si>
    <t>ПУРПЛ</t>
  </si>
  <si>
    <t>РЭД</t>
  </si>
  <si>
    <t>УАЙТ</t>
  </si>
  <si>
    <t>ГЕОРГИНЫ</t>
  </si>
  <si>
    <t>ГЕОРГИНЫ СМЕСИ</t>
  </si>
  <si>
    <t>Dahlia Assorti Mix</t>
  </si>
  <si>
    <t>ГЕОРГИНА</t>
  </si>
  <si>
    <t>АССОРТИ МИКС</t>
  </si>
  <si>
    <t>ASSORTI MIX</t>
  </si>
  <si>
    <t>смесь сортов очень ярких окрасок, h-90-110см, Ø-10-20см</t>
  </si>
  <si>
    <t>Dahlia Bouquet Mix</t>
  </si>
  <si>
    <t>БУКЕТНАЯ СМЕСЬ</t>
  </si>
  <si>
    <t>BOUQUET MIX</t>
  </si>
  <si>
    <t>смесь окрасок, h-90-110см, Ø-10-15см</t>
  </si>
  <si>
    <t>Dahlia Gallery Mix</t>
  </si>
  <si>
    <t>ГЭЛЛЕРИ МИКС</t>
  </si>
  <si>
    <t>GALLERY MIX</t>
  </si>
  <si>
    <t>смесь сортов очень ярких окрасок, h-40см, Ø-10-15см</t>
  </si>
  <si>
    <t>Dahlia Red And White Mix</t>
  </si>
  <si>
    <t>РЭД ЭНД УАЙТ МИКС</t>
  </si>
  <si>
    <t>RED AND WHITE MIX</t>
  </si>
  <si>
    <t>ГЕОРГИНЫ БАХРОМЧАТЫЕ</t>
  </si>
  <si>
    <t>Dahlia Ice Crystal</t>
  </si>
  <si>
    <t>АЙС КРИСТАЛЛ</t>
  </si>
  <si>
    <t>ICE CRYSTAL</t>
  </si>
  <si>
    <t>белый с желтоватым центром, h-110см, Ø-12-15см</t>
  </si>
  <si>
    <t>Dahlia Acapulco</t>
  </si>
  <si>
    <t>красный с сиреневым отливом, h-120см, Ø-16см</t>
  </si>
  <si>
    <t>Dahlia Dark Fubuki</t>
  </si>
  <si>
    <t>ДАРК ФУБУКИ</t>
  </si>
  <si>
    <t>DARK FUBUKI</t>
  </si>
  <si>
    <t>темно-бордовый, центр черный, h-120см, Ø-15см</t>
  </si>
  <si>
    <t>Dahlia Canary Fubuki</t>
  </si>
  <si>
    <t>КАНАРИ ФУБУКИ</t>
  </si>
  <si>
    <t>CANARY FUBUKI</t>
  </si>
  <si>
    <t>кремово-жёлтый, h-100см, Ø-10-15см</t>
  </si>
  <si>
    <t>Dahlia Myama Fubuki</t>
  </si>
  <si>
    <t>МАЙАМА ФУБУКИ</t>
  </si>
  <si>
    <t>MYAMA FUBUKI</t>
  </si>
  <si>
    <t>белый, h-100см, Ø-15см</t>
  </si>
  <si>
    <t>Dahlia Mingus Joshua</t>
  </si>
  <si>
    <t>МИНГУС ДЖОШУА</t>
  </si>
  <si>
    <t>MINGUS JOSHUA</t>
  </si>
  <si>
    <t>жёлтый, h-110см, Ø-16см</t>
  </si>
  <si>
    <t>Dahlia Myrtle's Folly</t>
  </si>
  <si>
    <t>МИРТЛ ФОЛЛИ</t>
  </si>
  <si>
    <t>MYRTLE'S FOLLY</t>
  </si>
  <si>
    <t>кремовый с тёмно-розовыми кончиками лепестков, h-120см, Ø-15-20см</t>
  </si>
  <si>
    <t>Dahlia Nadia Ruth</t>
  </si>
  <si>
    <t>НАДЯ РУТ</t>
  </si>
  <si>
    <t>NADIA RUTH</t>
  </si>
  <si>
    <t>белый центр, бледно-розовые кончики, h-140см, Ø-20см</t>
  </si>
  <si>
    <t>Dahlia Nenekazi</t>
  </si>
  <si>
    <t>НЕНЕКАЗИ</t>
  </si>
  <si>
    <t>NENEKAZI</t>
  </si>
  <si>
    <t>розовый с жёлтым центром и ярко-розовой каймой, h-120см, Ø-10-15см</t>
  </si>
  <si>
    <t>Dahlia Orange Fubuki</t>
  </si>
  <si>
    <t>ОРАНЖ ФУБУКИ</t>
  </si>
  <si>
    <t>ORANGE FUBUKI</t>
  </si>
  <si>
    <t>тёмно-оранжевый с белёсыми кончиками, h-80см, Ø-12см</t>
  </si>
  <si>
    <t>Dahlia Pinelands Pam</t>
  </si>
  <si>
    <t>ПАЙНЛЭНДС ПЭМ</t>
  </si>
  <si>
    <t>PINELANDS PAM</t>
  </si>
  <si>
    <t>жёлтый с коралловыми расщеплёнными кончиками , h-120см, Ø-20см</t>
  </si>
  <si>
    <t>Dahlia Red And White Fubuki</t>
  </si>
  <si>
    <t>РЕД ЭНД УЙАТ ФУБУКИ</t>
  </si>
  <si>
    <t>RED AND WHITE FUBUKI</t>
  </si>
  <si>
    <t>красный с белыми кончиками, h-120см, Ø-15-20см</t>
  </si>
  <si>
    <t>Dahlia Reijmans Firecracker</t>
  </si>
  <si>
    <t>РЕЙМАНС ФАЙРКРЭКЕР</t>
  </si>
  <si>
    <t>REIJMANS FIRECRACKER</t>
  </si>
  <si>
    <t>желто-красный  меланж, h-110см, Ø-17см</t>
  </si>
  <si>
    <t>Dahlia Red Fubuki</t>
  </si>
  <si>
    <t>РЭД ФУБУКИ</t>
  </si>
  <si>
    <t>RED FUBUKI</t>
  </si>
  <si>
    <t>карминно-красный, h-100см, Ø-20-25см</t>
  </si>
  <si>
    <t>СТРИПЕД АМБИШН</t>
  </si>
  <si>
    <t>STRIPED AMBITION</t>
  </si>
  <si>
    <t>нежно-розовый фон, лиловые частые тонкие штрихи и линии иногда целый сектор цветка может быть окрашен лиловым, h-100см, Ø-12см</t>
  </si>
  <si>
    <t>Dahlia Table Dancer</t>
  </si>
  <si>
    <t>ТЭЙБЛ ДАНСЕР</t>
  </si>
  <si>
    <t>TABLE DANCER</t>
  </si>
  <si>
    <t>фиолетовый с белыми "светящимися" кончиками, h-90см, Ø-14см</t>
  </si>
  <si>
    <t>Dahlia Four Queens</t>
  </si>
  <si>
    <t>ФОР КУИНС</t>
  </si>
  <si>
    <t>FOUR QUEENS</t>
  </si>
  <si>
    <t>лососевый, h-120см, Ø-17см</t>
  </si>
  <si>
    <t>Dahlia Fringed Star</t>
  </si>
  <si>
    <t>ФРИНДЖЕТ СТАР</t>
  </si>
  <si>
    <t>FRINGED STAR</t>
  </si>
  <si>
    <t>оранжево-розовый с жёлтым центром, h-110см, Ø-15см</t>
  </si>
  <si>
    <t>Dahlia Fuzzy Wuzzy</t>
  </si>
  <si>
    <t>ФУЗЗИ ВУЗЗИ</t>
  </si>
  <si>
    <t>FUZZY WUZZY</t>
  </si>
  <si>
    <t>желтый с коралловыми кончиками, h-100см, Ø-20см</t>
  </si>
  <si>
    <t>Dahlia Hale Bopp</t>
  </si>
  <si>
    <t>ХЕЙЛ БОПП</t>
  </si>
  <si>
    <t>HALE BOPP</t>
  </si>
  <si>
    <t>светло-желтый, очень свежий цвет, h-120см, Ø-20см</t>
  </si>
  <si>
    <t>Dahlia Tsuki-Yori-Noshisha</t>
  </si>
  <si>
    <t>ЦУКИ-ЙОРИ-НОШИША</t>
  </si>
  <si>
    <t>TSUKI-YORI-NOSHISHA</t>
  </si>
  <si>
    <t>белый, h-100см, Ø-15-20см</t>
  </si>
  <si>
    <t>Dahlia Show And Tell</t>
  </si>
  <si>
    <t>ШОУ ЕНД ТЕЛЛ</t>
  </si>
  <si>
    <t>ярко-коралловые лепестки с жёлтыми полосками,причудливо разрезанные на кончиках, h-110см, Ø-25см</t>
  </si>
  <si>
    <t>Dahlia Encore</t>
  </si>
  <si>
    <t>ЭНКОР</t>
  </si>
  <si>
    <t>ENCORE</t>
  </si>
  <si>
    <t>ГЕОРГИНЫ ДЕКОРАТИВНЫЕ. МАКСИ</t>
  </si>
  <si>
    <t>Dahlia Advance</t>
  </si>
  <si>
    <t>АДВАНС</t>
  </si>
  <si>
    <t>ADVANCE US</t>
  </si>
  <si>
    <t>кремово-желтый с еле заметным розовым румянцем, h-110см, Ø-24см</t>
  </si>
  <si>
    <t>АЙСБЕРГ</t>
  </si>
  <si>
    <t>ICEBERG</t>
  </si>
  <si>
    <t>Dahlia Akita</t>
  </si>
  <si>
    <t>АКИТА</t>
  </si>
  <si>
    <t>AKITA</t>
  </si>
  <si>
    <t>ярко-красный с кремово-жёлтым центром, h-90см, Ø-20см</t>
  </si>
  <si>
    <t>Dahlia Bohemian Spartacus</t>
  </si>
  <si>
    <t>БОГЕМИАН СПАРТАКУС</t>
  </si>
  <si>
    <t>BOHEMIAN SPARTACUS</t>
  </si>
  <si>
    <t>бордовый с желтыми полосами, h-140см, Ø-20-25см</t>
  </si>
  <si>
    <t>Dahlia Bodacious</t>
  </si>
  <si>
    <t>БОДАШЕЗ</t>
  </si>
  <si>
    <t>BODACIOUS</t>
  </si>
  <si>
    <t>ярко-коралловый с жёлтыми штрихами и жёлтыми кончиками, h-100см, Ø-25см</t>
  </si>
  <si>
    <t>БРЕЙК АУТ</t>
  </si>
  <si>
    <t>BREAK OUT</t>
  </si>
  <si>
    <t>кремово-розовый с кремово-желтым центром, h-120см, Ø-25+см</t>
  </si>
  <si>
    <t>Dahlia Bull's Pride</t>
  </si>
  <si>
    <t>БУЛЛЗ ПРАЙД</t>
  </si>
  <si>
    <t>BULL'S PRIDE</t>
  </si>
  <si>
    <t>белый, h-100см, Ø-24см</t>
  </si>
  <si>
    <t>Dahlia Babylon Pink</t>
  </si>
  <si>
    <t>ВАВИЛОН ПИНК</t>
  </si>
  <si>
    <t>BABYLON PINK</t>
  </si>
  <si>
    <t>сиреневый, h-110см, Ø-22см</t>
  </si>
  <si>
    <t>Dahlia Babylon Purple</t>
  </si>
  <si>
    <t>ВАВИЛОН ПУРПЛ</t>
  </si>
  <si>
    <t>BABYLON PURPLE</t>
  </si>
  <si>
    <t>малиново-красный с высветленными кончиками, h-110см, Ø-22см</t>
  </si>
  <si>
    <t>Dahlia Vancouver</t>
  </si>
  <si>
    <t>ВАНКУВЕР</t>
  </si>
  <si>
    <t>VANCOUVER</t>
  </si>
  <si>
    <t>винно-красный с розовым с белыми полосами, h-70см, Ø-20см</t>
  </si>
  <si>
    <t>Dahlia Gitts Perfection</t>
  </si>
  <si>
    <t>ГИТТС ПЕРФЕКШН</t>
  </si>
  <si>
    <t>GITTS PERFECTION</t>
  </si>
  <si>
    <t>белый с розовыми переливами, h-90см, Ø-20см</t>
  </si>
  <si>
    <t>Dahlia Grand Prix</t>
  </si>
  <si>
    <t>ГРАНД ПРИ</t>
  </si>
  <si>
    <t>GRAND PRIX</t>
  </si>
  <si>
    <t>лимонно-жёлтый с белыми кончиками лепестков, h-90см, Ø-22см</t>
  </si>
  <si>
    <t>Dahlia Davos</t>
  </si>
  <si>
    <t>ДАВОС</t>
  </si>
  <si>
    <t>DAVOS</t>
  </si>
  <si>
    <t>темно-красный с белыми кончиками, h-90см, Ø-20см</t>
  </si>
  <si>
    <t>Dahlia Jocondo</t>
  </si>
  <si>
    <t>ДЖОКОНДА</t>
  </si>
  <si>
    <t>JOCONDO</t>
  </si>
  <si>
    <t>цвет "фуксия", h-80см, Ø-20см</t>
  </si>
  <si>
    <t>Dahlia Duet</t>
  </si>
  <si>
    <t>ДУЭТ</t>
  </si>
  <si>
    <t>DUET</t>
  </si>
  <si>
    <t>темно-красный с белыми кончиками, не выцветает, h-100см, Ø-20см</t>
  </si>
  <si>
    <t>Dahlia X Factor</t>
  </si>
  <si>
    <t>ИКС ФАКТОР</t>
  </si>
  <si>
    <t>X FACTOR</t>
  </si>
  <si>
    <t>темно-бордовый с белыми кончиками, h-90см, Ø-20см</t>
  </si>
  <si>
    <t>Dahlia Kelvin Floodlight</t>
  </si>
  <si>
    <t>КЕЛЬВИН ФЛУДЛАЙТ</t>
  </si>
  <si>
    <t>KELVIN FLOODLIGHT</t>
  </si>
  <si>
    <t>лимонно-желтый, h-90см, Ø-25см</t>
  </si>
  <si>
    <t>Dahlia Cambridge</t>
  </si>
  <si>
    <t>КЕМБРИДЖ</t>
  </si>
  <si>
    <t>CAMBRIDGE</t>
  </si>
  <si>
    <t>жёлтый с бордовыми штрихами, h-90см, Ø-20-25см</t>
  </si>
  <si>
    <t>КОФЕ О ЛЕЙТ</t>
  </si>
  <si>
    <t>CAFÉ AU LAIT</t>
  </si>
  <si>
    <t>Dahlia La Luna</t>
  </si>
  <si>
    <t>ЛА ЛУНА</t>
  </si>
  <si>
    <t>LA LUNA</t>
  </si>
  <si>
    <t>кремовый со светло-желтыми полосками, эффект свечения, h-125см, Ø-25см</t>
  </si>
  <si>
    <t>Dahlia Labyrinth</t>
  </si>
  <si>
    <t>ЛАБИРИНТ</t>
  </si>
  <si>
    <t>LABYRINTH</t>
  </si>
  <si>
    <t>по краям кремово-розоватые, к центру -ярко-розовые, лепестки слегка подкручиваются, h-90см, Ø-18см</t>
  </si>
  <si>
    <t>Dahlia Labyrinth Twotone</t>
  </si>
  <si>
    <t>ЛАБИРИНТ ТУТОУН</t>
  </si>
  <si>
    <t>LABYRINTH TWOTONE</t>
  </si>
  <si>
    <t>светло-лиловый, с ярко-лиловыми штрихами, h-90см, Ø-20см</t>
  </si>
  <si>
    <t>Dahlia Lavender Perfection</t>
  </si>
  <si>
    <t>ЛАВЕНДЕР ПЕРФЕКШН</t>
  </si>
  <si>
    <t>LAVENDER PERFECTION</t>
  </si>
  <si>
    <t>нежно-сиреневый с белёсыми кончиками, h-110см, Ø-20см</t>
  </si>
  <si>
    <t>Dahlia Lavender Ruffles</t>
  </si>
  <si>
    <t>ЛАВЕНДЕР РАФФЛЗ</t>
  </si>
  <si>
    <t>LAVENDER RUFFLES</t>
  </si>
  <si>
    <t>фиолетовый, h-100см, Ø-25см</t>
  </si>
  <si>
    <t>Dahlia Lady Liberty</t>
  </si>
  <si>
    <t>ЛЕДИ ЛИБЕРТИ</t>
  </si>
  <si>
    <t>LADY LIBERTY</t>
  </si>
  <si>
    <t>белый, h-120см, Ø-20см</t>
  </si>
  <si>
    <t>Dahlia Lilac Time</t>
  </si>
  <si>
    <t>ЛИЛАК ТАЙМ</t>
  </si>
  <si>
    <t>LILAC TIME</t>
  </si>
  <si>
    <t>лиловый, кончики чуть более светлее, эффект свечения, h-120см, Ø-20см</t>
  </si>
  <si>
    <t>Dahlia Mystery Day</t>
  </si>
  <si>
    <t>МИСТЕРИ ДЕЙ</t>
  </si>
  <si>
    <t>MYSTERY DAY</t>
  </si>
  <si>
    <t>Dahlia Otto's Thrill</t>
  </si>
  <si>
    <t>ОТТО ТРИЛЬ</t>
  </si>
  <si>
    <t>OTTO'S THRILL</t>
  </si>
  <si>
    <t>палево-розовый, очень крупный, h-120см, Ø-30см</t>
  </si>
  <si>
    <t>Dahlia Patches</t>
  </si>
  <si>
    <t>ПАТЧЕЗ</t>
  </si>
  <si>
    <t>PATCHES</t>
  </si>
  <si>
    <t>темно-бордово-пурпурный центр, белые кончики, нижние ряды лепестков-лиловые, h-120см, Ø-20см</t>
  </si>
  <si>
    <t>Dahlia Purple Taiheijo</t>
  </si>
  <si>
    <t>ПУРПЛ ТАЙХЕЙО</t>
  </si>
  <si>
    <t>PURPLE TAIHEJO</t>
  </si>
  <si>
    <t>ярко-лиловый, с белыми тонкими линиями, h-110см, Ø-25см</t>
  </si>
  <si>
    <t>Dahlia Red Labyrinth</t>
  </si>
  <si>
    <t>РЭД ЛАБИРИНТ</t>
  </si>
  <si>
    <t>RED LABYRINTH</t>
  </si>
  <si>
    <t>ярко-алый, лепестки снизу слегка белесые, живописно изгибаются, h-120см, Ø-18см</t>
  </si>
  <si>
    <t>Dahlia Snowbound</t>
  </si>
  <si>
    <t>СНОУБАУНД</t>
  </si>
  <si>
    <t>SNOWBOUND</t>
  </si>
  <si>
    <t>чисто-белый, выставочный сорт, ажурная листва, h-120см, Ø-23см</t>
  </si>
  <si>
    <t>Dahlia Spartacus</t>
  </si>
  <si>
    <t>СПАРТАКУС</t>
  </si>
  <si>
    <t>SPARTACUS</t>
  </si>
  <si>
    <t>ограничивать до 3 цветков на стебле, бордовый, h-120см, Ø-20см</t>
  </si>
  <si>
    <t>Dahlia Sir Alf Ramsay</t>
  </si>
  <si>
    <t>СЭР АЛЬФ РАМСЭЙ</t>
  </si>
  <si>
    <t>SIR ALF RAMSAY</t>
  </si>
  <si>
    <t>светло-сиреневый с белым центром, h-100см, Ø-25+см</t>
  </si>
  <si>
    <t>Dahlia Taiheijo</t>
  </si>
  <si>
    <t>ТАЙХЕЙО</t>
  </si>
  <si>
    <t>TAIHEIYO</t>
  </si>
  <si>
    <t>белый с ярко-лиловыми полосами, штрихами и напылением, h-120см, Ø-25см</t>
  </si>
  <si>
    <t>Dahlia Tartan</t>
  </si>
  <si>
    <t>ТАРТАН</t>
  </si>
  <si>
    <t>TARTAN</t>
  </si>
  <si>
    <t>бордовый с белыми полосами по центру лепестка, h-130см, Ø-15-20см</t>
  </si>
  <si>
    <t>Dahlia Tomas A.Edison</t>
  </si>
  <si>
    <t>ТОМАС А.ЭДИСОН</t>
  </si>
  <si>
    <t>TOMAS A.EDISON</t>
  </si>
  <si>
    <t>вишнево-красный, h-100см, Ø-22см</t>
  </si>
  <si>
    <t>Dahlia White Perfection</t>
  </si>
  <si>
    <t>УАЙТ ПЕРФЕКШН</t>
  </si>
  <si>
    <t>WHITE PERFECTION</t>
  </si>
  <si>
    <t>белый, h-120см, Ø-20-25см</t>
  </si>
  <si>
    <t>Dahlia Ferncliff Illusion</t>
  </si>
  <si>
    <t>ФЕРНКЛИФФ ИЛЛЮЖН</t>
  </si>
  <si>
    <t>FERNCLIFF ILLUSION</t>
  </si>
  <si>
    <t>белый с сиреневыми кончиками лепестков, h-130см, Ø-22см</t>
  </si>
  <si>
    <t>Dahlia Ferncliff Inspiration</t>
  </si>
  <si>
    <t>ФЕРНКЛИФФ ИНСПИРЕЙШН</t>
  </si>
  <si>
    <t>FERNCLIFF INSPIRATION</t>
  </si>
  <si>
    <t>сиреневый, h-120см, Ø-25см</t>
  </si>
  <si>
    <t>ФЛЁРЕЛЬ</t>
  </si>
  <si>
    <t>FLEUREL</t>
  </si>
  <si>
    <t>белый, h-100см, Ø-25см</t>
  </si>
  <si>
    <t>Dahlia Hapet Blue Eyes</t>
  </si>
  <si>
    <t>ХАПЕТ БЛЮ АЙЗ</t>
  </si>
  <si>
    <t>HAPET BLUE EYES</t>
  </si>
  <si>
    <t>белый с нежно-сиреневыми кончиками, h-100см, Ø-20-25см</t>
  </si>
  <si>
    <t>Dahlia Holly Huston</t>
  </si>
  <si>
    <t>ХОЛЛИ ХЬЮСТОН</t>
  </si>
  <si>
    <t>HOLLY HUSTON</t>
  </si>
  <si>
    <t>ярко-красный, h-120см, Ø-22см</t>
  </si>
  <si>
    <t>Dahlia Ace Summer Sunset</t>
  </si>
  <si>
    <t>ЭЙС САММЕР САНСЕТ</t>
  </si>
  <si>
    <t>ACE SUMMER SUNSET</t>
  </si>
  <si>
    <t>желто-абрикосовый, h-100см, Ø-20см</t>
  </si>
  <si>
    <t>Dahlia Explosion</t>
  </si>
  <si>
    <t>ЭКСПЛОУЖН</t>
  </si>
  <si>
    <t>EXPLOSION</t>
  </si>
  <si>
    <t>лососево-красный с желтым, меланж, h-100см, Ø-25см</t>
  </si>
  <si>
    <t>Dahlia Emory Paul</t>
  </si>
  <si>
    <t>ЭМОРИ ПОЛ</t>
  </si>
  <si>
    <t>EMORY PAUL</t>
  </si>
  <si>
    <t>оранжево-розовый , очень крупный, h-110см, Ø-27см</t>
  </si>
  <si>
    <t>ГЕОРГИНЫ ДЕКОРАТИВНЫЕ</t>
  </si>
  <si>
    <t>Dahlia Icoon</t>
  </si>
  <si>
    <t>АЙКУУН</t>
  </si>
  <si>
    <t>ICOON</t>
  </si>
  <si>
    <t>меняет цвет от жёлтого с кр. кончиками до ярко-розового с жёлтым центром, h-100см, Ø-10см</t>
  </si>
  <si>
    <t>Dahlia American Sun</t>
  </si>
  <si>
    <t>АМЕРИКАН САН</t>
  </si>
  <si>
    <t>AMERICAN SUN</t>
  </si>
  <si>
    <t>ярко-желтый, h-90см, Ø-15см</t>
  </si>
  <si>
    <t>Dahlia Arabian Mystery</t>
  </si>
  <si>
    <t>АРАБИАН МИСТЕРИ</t>
  </si>
  <si>
    <t>ARABIAN MYSTERY</t>
  </si>
  <si>
    <t>бархатно-темно-бордовый, у центра почти черный, h-100см, Ø-20см</t>
  </si>
  <si>
    <t>Dahlia Arabian Night</t>
  </si>
  <si>
    <t>ARABIAN NIGHT</t>
  </si>
  <si>
    <t>бордовый, к центру более темный, h-100см, Ø-12см</t>
  </si>
  <si>
    <t>Dahlia Arthur Hambley</t>
  </si>
  <si>
    <t>АРТУР ХАМБЛИ</t>
  </si>
  <si>
    <t>ARTHUR HAMBLEY</t>
  </si>
  <si>
    <t>сиренево-розовый, h-120см, Ø-25см</t>
  </si>
  <si>
    <t>Dahlia Bilbao</t>
  </si>
  <si>
    <t>БИЛЬБАО</t>
  </si>
  <si>
    <t>BILBAO</t>
  </si>
  <si>
    <t>лимонно-жёлтый  , h-90см, Ø-10-15см</t>
  </si>
  <si>
    <t>Dahlia Blue Bell</t>
  </si>
  <si>
    <t>БЛЮ БЕЛЛ</t>
  </si>
  <si>
    <t>BLUE BELL</t>
  </si>
  <si>
    <t>ярко-розовый с лиловым меланжем, вокруг лепестков тонкий лиловый кант, h-90см, Ø-15см</t>
  </si>
  <si>
    <t>БЛЮ БОЙ</t>
  </si>
  <si>
    <t>BLUE BOY</t>
  </si>
  <si>
    <t>Dahlia Bluetiful</t>
  </si>
  <si>
    <t>БЛЮТИФУЛ</t>
  </si>
  <si>
    <t>BLUETIFUL</t>
  </si>
  <si>
    <t>лавандовый, h-130см, Ø-15-20см</t>
  </si>
  <si>
    <t>Dahlia Bristol Stripe</t>
  </si>
  <si>
    <t>БРИСТОЛ СТРАЙП</t>
  </si>
  <si>
    <t>BRISTOL STRIPE</t>
  </si>
  <si>
    <t>белый с ярко-розовыми полосками, штрихами и напылением, h-110см, Ø-20см</t>
  </si>
  <si>
    <t>Dahlia Verdi</t>
  </si>
  <si>
    <t>ВЕРДИ</t>
  </si>
  <si>
    <t>VERDI</t>
  </si>
  <si>
    <t>тёмно-бордовый с белыми кончиками, h-50см, Ø-13см</t>
  </si>
  <si>
    <t>Dahlia Vik Jesse</t>
  </si>
  <si>
    <t>ВИК ДЖЕСС</t>
  </si>
  <si>
    <t>VIK JESSE</t>
  </si>
  <si>
    <t>пурпурно-бордовый с белыми кончиками, h-100см, Ø-15см</t>
  </si>
  <si>
    <t>Dahlia Hercules</t>
  </si>
  <si>
    <t>ГЕРКУЛЕС</t>
  </si>
  <si>
    <t>HERCULES</t>
  </si>
  <si>
    <t>syn.Spartacus Orange лососевый, h-90см, Ø-20см</t>
  </si>
  <si>
    <t>ГЛОРИОЗА</t>
  </si>
  <si>
    <t>Dahlia Golden Emblem</t>
  </si>
  <si>
    <t>ГОЛДЕН ЭМБЛЕМ</t>
  </si>
  <si>
    <t>GOLDEN EMBLEM</t>
  </si>
  <si>
    <t>лимонно-желтый, h-90см, Ø-13см</t>
  </si>
  <si>
    <t>Dahlia Double Jill</t>
  </si>
  <si>
    <t>ДАБЛ ДЖИЛЛ</t>
  </si>
  <si>
    <t>DOUBLE JILL</t>
  </si>
  <si>
    <t>на одном цветке желтые и белые лепестки секторами, центр пурпурный, h-90см, Ø-10см</t>
  </si>
  <si>
    <t>Dahlia Dazzling Sun</t>
  </si>
  <si>
    <t>ДАЗЗЛИНГ САН</t>
  </si>
  <si>
    <t>DAZZLING SUN</t>
  </si>
  <si>
    <t>желтый с краснеющим центром и тонким красным кантом, h-90см, Ø-15см</t>
  </si>
  <si>
    <t>Dahlia Dutch Carnaval</t>
  </si>
  <si>
    <t>ДАТЧ КАРНАВАЛ</t>
  </si>
  <si>
    <t>DUTCH CARNAVAL</t>
  </si>
  <si>
    <t>бордово-красный с желтым тонким кантом, h-120см, Ø-10-15см</t>
  </si>
  <si>
    <t>Dahlia Gerrie Hoek</t>
  </si>
  <si>
    <t>ДЖЕРРИ ХОЭК</t>
  </si>
  <si>
    <t>GERRIE HOEK</t>
  </si>
  <si>
    <t>тип"водяная лилия" перламутрово-розовый со слегка осветленными кончиками, h-120см, Ø-13см</t>
  </si>
  <si>
    <t>Dahlia Jean Marie</t>
  </si>
  <si>
    <t>ЖАН МАРЭ</t>
  </si>
  <si>
    <t>JEAN MARIE</t>
  </si>
  <si>
    <t>фиолетово -лиловый с белыми кончиками, h-120см, Ø-15-20см</t>
  </si>
  <si>
    <t>Dahlia Catching Fire</t>
  </si>
  <si>
    <t>КАТЧИНГ ФАЙР</t>
  </si>
  <si>
    <t>CATCHING FIRE</t>
  </si>
  <si>
    <t>белый с красными линиями от центра , h-90см, Ø-12см</t>
  </si>
  <si>
    <t>Dahlia Kiev</t>
  </si>
  <si>
    <t>белый с нежно-сиреневым отливом, h-100см, Ø-18см</t>
  </si>
  <si>
    <t>Dahlia Contraste</t>
  </si>
  <si>
    <t>КОНТРАСТ</t>
  </si>
  <si>
    <t>CONTRASTE</t>
  </si>
  <si>
    <t>рубиново-красный с белыми кончиками, h-120см, Ø-20см</t>
  </si>
  <si>
    <t>Dahlia Crazy Love</t>
  </si>
  <si>
    <t>КРЕЙЗИ ЛОВ</t>
  </si>
  <si>
    <t>CRAZY LOVE</t>
  </si>
  <si>
    <t>белый с тонкой сиреневой каймой и нежно-сиреневыми кончиками, h-90см, Ø-10-15см</t>
  </si>
  <si>
    <t>Dahlia Larry's Love</t>
  </si>
  <si>
    <t>ЛАРРИЗ ЛОВ</t>
  </si>
  <si>
    <t>LARRY'S LOVE</t>
  </si>
  <si>
    <t>ярко-красный центр, белые кончики, h-55см, Ø-11см</t>
  </si>
  <si>
    <t>Dahlia Lady Darlene</t>
  </si>
  <si>
    <t>ЛЕДИ ДАРЛЕН</t>
  </si>
  <si>
    <t>LADY DARLENE</t>
  </si>
  <si>
    <t>жёлтый с ярко-красной каймой и кончиками, h-120см, Ø-15-20см</t>
  </si>
  <si>
    <t>Dahlia Maxime</t>
  </si>
  <si>
    <t>МАКСИМ</t>
  </si>
  <si>
    <t>MAXIME</t>
  </si>
  <si>
    <t>карминно-красный с жёлтым кантом, h-120см, Ø-10-15см</t>
  </si>
  <si>
    <t>Dahlia Mingus Alex</t>
  </si>
  <si>
    <t>МИНГУС АЛЕКС</t>
  </si>
  <si>
    <t>MINGUS ALEX</t>
  </si>
  <si>
    <t>рубиновый   , h-100см, Ø-25см</t>
  </si>
  <si>
    <t>Dahlia Mr. Optimist</t>
  </si>
  <si>
    <t>МИСТЕР ОПТИМИСТ</t>
  </si>
  <si>
    <t>MR. OPTIMIST</t>
  </si>
  <si>
    <t>палево-красный с ярко-жёлтыми стрелками по краю лепестков, h-70см, Ø-10-13см</t>
  </si>
  <si>
    <t>Dahlia Neon Splender</t>
  </si>
  <si>
    <t>НЕОН СПЛЕНДОР</t>
  </si>
  <si>
    <t>NEON SPLENDER</t>
  </si>
  <si>
    <t>очень яркий, оранжевый с желтым центром, h-120см, Ø-17-20см</t>
  </si>
  <si>
    <t>Dahlia Orange Duet</t>
  </si>
  <si>
    <t>ОРАНЖ ДУЭТ</t>
  </si>
  <si>
    <t>ORANGE DUET</t>
  </si>
  <si>
    <t>биколор, лососево-оранжевый с чисто-белыми кончиками, h-80см, Ø-16см</t>
  </si>
  <si>
    <t>Dahlia Purple Explosion</t>
  </si>
  <si>
    <t>ПУРПЛ ЭКСПЛОЖИОН</t>
  </si>
  <si>
    <t>PURPLE EXPLOSION</t>
  </si>
  <si>
    <t>ярко-лиловый, h-80см, Ø-20см</t>
  </si>
  <si>
    <t>Dahlia Rebecca's World</t>
  </si>
  <si>
    <t>РЕБЕККАЗ УОРЛД</t>
  </si>
  <si>
    <t>REBECCA'S WORLD</t>
  </si>
  <si>
    <t>меняет цвет от белого с бордовым до бордового, h-110см, Ø-10-15см</t>
  </si>
  <si>
    <t>Dahlia Red Rock</t>
  </si>
  <si>
    <t>РЕД РОК</t>
  </si>
  <si>
    <t>Dahlia Rip City</t>
  </si>
  <si>
    <t>РИП СИТИ</t>
  </si>
  <si>
    <t>RIP CITY</t>
  </si>
  <si>
    <t>тёмно-бордовый, бархатный, h-100см, Ø-15см</t>
  </si>
  <si>
    <t>Dahlia Summer Flame</t>
  </si>
  <si>
    <t>САММЕР ФЛЕЙМ</t>
  </si>
  <si>
    <t>SUMMER FLAME</t>
  </si>
  <si>
    <t>ярко-абрикосовый, h-60см, Ø-11см</t>
  </si>
  <si>
    <t>Dahlia Sun Explosion</t>
  </si>
  <si>
    <t>САН ЭКСПЛОЖН</t>
  </si>
  <si>
    <t>SUNEXPLOSION</t>
  </si>
  <si>
    <t>алый с жёлтой каймой и небольшим меланжем, h-80см, Ø-15см</t>
  </si>
  <si>
    <t>Dahlia Santa Claus</t>
  </si>
  <si>
    <t>САНТА КЛАУС</t>
  </si>
  <si>
    <t>SANTA CLAUS US</t>
  </si>
  <si>
    <t>Dahlia Seattle</t>
  </si>
  <si>
    <t>СИЭТТЛ</t>
  </si>
  <si>
    <t>SEATTLE</t>
  </si>
  <si>
    <t>ярко-желтый центр, чисто-белые кончики, h-100см, Ø-15-20см</t>
  </si>
  <si>
    <t>Dahlia Frost Nip</t>
  </si>
  <si>
    <t>ФРОСТ НИП</t>
  </si>
  <si>
    <t>FROST NIP</t>
  </si>
  <si>
    <t>винно-красный с белыми кончиками, h-110см, Ø-25см</t>
  </si>
  <si>
    <t>Dahlia Evanah</t>
  </si>
  <si>
    <t>ЭВАНА</t>
  </si>
  <si>
    <t>EVANAH</t>
  </si>
  <si>
    <t>нежнейший розовый, как будто тающий, с белым центром, Waterlily тип, h-110см, Ø-16см</t>
  </si>
  <si>
    <t>Dahlia Edinburgh</t>
  </si>
  <si>
    <t>ЭДИНБУРГ</t>
  </si>
  <si>
    <t>EDINBURGH</t>
  </si>
  <si>
    <t>темно-пурпурный с белыми кончиками, h-90см, Ø-20см</t>
  </si>
  <si>
    <t>Dahlia Jamaica</t>
  </si>
  <si>
    <t>ЯМАЙКА</t>
  </si>
  <si>
    <t>JAMAICA</t>
  </si>
  <si>
    <t>ярко-красный с широкой белой полосой по центру лепестков, h-100см, Ø-9см</t>
  </si>
  <si>
    <t>ГЕОРГИНЫ ДЕКОРАТИВНЫЕ. НИЗКОРОСЛЫЕ</t>
  </si>
  <si>
    <t>Dahlia Aspen</t>
  </si>
  <si>
    <t>АСПЕН</t>
  </si>
  <si>
    <t>ASPEN</t>
  </si>
  <si>
    <t>белый, h-40см, Ø-12см</t>
  </si>
  <si>
    <t>Dahlia Berliner Kleene</t>
  </si>
  <si>
    <t>БЕРЛИНЕР КЛЕНЕ</t>
  </si>
  <si>
    <t>BERLINER KLEENE</t>
  </si>
  <si>
    <t>темно-розовый с белыми кончиками, h-50см, Ø-12см</t>
  </si>
  <si>
    <t>Dahlia Bitsy</t>
  </si>
  <si>
    <t>БИТСИ</t>
  </si>
  <si>
    <t>BITSY</t>
  </si>
  <si>
    <t>белый с сиренево-розовыми кончиками, h-45см, Ø-10см</t>
  </si>
  <si>
    <t>Dahlia Garden Wonder</t>
  </si>
  <si>
    <t>ГАРДЕН УАНДЕР</t>
  </si>
  <si>
    <t>GARDEN WONDER</t>
  </si>
  <si>
    <t>карминно-красный, h-60см, Ø-10-15см</t>
  </si>
  <si>
    <t>Dahlia Claudette</t>
  </si>
  <si>
    <t>КЛОДЕТТ</t>
  </si>
  <si>
    <t>CLAUDETTE</t>
  </si>
  <si>
    <t>ярко-сиреневый, h-50см, Ø-12см</t>
  </si>
  <si>
    <t>Dahlia Little Tiger</t>
  </si>
  <si>
    <t>ЛИТТЛ ТАЙГЕР</t>
  </si>
  <si>
    <t>LITTLE TIGER</t>
  </si>
  <si>
    <t>ярко-красный с белыми кончиками, h-50см, Ø-10см</t>
  </si>
  <si>
    <t>Dahlia Melody Bolero</t>
  </si>
  <si>
    <t>МЕЛОДИ БОЛЕРО</t>
  </si>
  <si>
    <t>MELODY BOLERO</t>
  </si>
  <si>
    <t>терракотово-красный, h-50см, Ø-10см</t>
  </si>
  <si>
    <t>Dahlia Melody Latin</t>
  </si>
  <si>
    <t>МЕЛОДИ ЛАТИН</t>
  </si>
  <si>
    <t>MELODY LATIN</t>
  </si>
  <si>
    <t>желтый, h-50см, Ø-10см</t>
  </si>
  <si>
    <t>Dahlia Melody Pink Allegro</t>
  </si>
  <si>
    <t>МЕЛОДИ ПИНК АЛЛЕГРО</t>
  </si>
  <si>
    <t>MELODY PINK ALLEGRO</t>
  </si>
  <si>
    <t>ярко-розовый с кремово-жёлтым центром, h-60см, Ø-12см</t>
  </si>
  <si>
    <t>Dahlia Melody Harmony</t>
  </si>
  <si>
    <t>МЕЛОДИ ХАРМОНИ</t>
  </si>
  <si>
    <t>MELODY HARMONY</t>
  </si>
  <si>
    <t>нежно-светло-лавандовый, h-50см, Ø-12см</t>
  </si>
  <si>
    <t>Dahlia Menorca</t>
  </si>
  <si>
    <t>МЕНОРКА</t>
  </si>
  <si>
    <t>MENORCA</t>
  </si>
  <si>
    <t>ярко-красный, h-55см, Ø-12см</t>
  </si>
  <si>
    <t>Dahlia Priceless Pink</t>
  </si>
  <si>
    <t>ПРАЙСЛЕСС ПИНК</t>
  </si>
  <si>
    <t>PRICELESS PINK</t>
  </si>
  <si>
    <t>белый с ярко-сиреневой широкой каймой, h-50см, Ø-8см</t>
  </si>
  <si>
    <t>Dahlia Princesse Elisabeth</t>
  </si>
  <si>
    <t>ПРИНЦЕССА ЭЛИЗАБЕТ</t>
  </si>
  <si>
    <t>PRINCESSE ELISABETH</t>
  </si>
  <si>
    <t>нежно-абрикосовый с жёлтым центром, h-60см, Ø-10см</t>
  </si>
  <si>
    <t>Dahlia Sisa</t>
  </si>
  <si>
    <t>СИСА</t>
  </si>
  <si>
    <t>SISA</t>
  </si>
  <si>
    <t>жёлтый, h-55см, Ø-10см</t>
  </si>
  <si>
    <t>Dahlia Fire And Ice</t>
  </si>
  <si>
    <t>ФАЙР ЭНД АЙС</t>
  </si>
  <si>
    <t>FIRE AND ICE</t>
  </si>
  <si>
    <t>Dahlia Ellen Houston</t>
  </si>
  <si>
    <t>ЭЛЛЕН ХЬЮСТОН</t>
  </si>
  <si>
    <t>ELLEN HOUSTON</t>
  </si>
  <si>
    <t>красный с тёмной листвой, h-40см, Ø-9см</t>
  </si>
  <si>
    <t>ГЕОРГИНЫ КАКТУСОВЫЕ</t>
  </si>
  <si>
    <t>Dahlia Alain Mimoun</t>
  </si>
  <si>
    <t>АЛАН МИМОУН</t>
  </si>
  <si>
    <t>ALAIN MIMOUN</t>
  </si>
  <si>
    <t>кремовый с частыми красными штрихами, h-100см, Ø-15-20см</t>
  </si>
  <si>
    <t>Dahlia Alfred Grille</t>
  </si>
  <si>
    <t>АЛЬФРЕД ГРИЛЛЬ</t>
  </si>
  <si>
    <t>ALFRED GRILLE</t>
  </si>
  <si>
    <t>СПАЙДЕР абрикосовый с жёлтым центром, h-100см, Ø-15см</t>
  </si>
  <si>
    <t>Dahlia Ambition</t>
  </si>
  <si>
    <t>АМБИШН</t>
  </si>
  <si>
    <t>AMBITION</t>
  </si>
  <si>
    <t>лиловый с расщеплёнными кончиками, h-100см, Ø-10-15см</t>
  </si>
  <si>
    <t>Dahlia Black Narcissus</t>
  </si>
  <si>
    <t>БЛЭК НАРЦИССУС</t>
  </si>
  <si>
    <t>BLACK NARCISSUS</t>
  </si>
  <si>
    <t>тёмно-бордовый, h-120см, Ø-15-20см</t>
  </si>
  <si>
    <t>Dahlia Veritable</t>
  </si>
  <si>
    <t>ВЕРИТАБЛЬ</t>
  </si>
  <si>
    <t>VERITABLE</t>
  </si>
  <si>
    <t>сиреневый с белым центром, h-120см, Ø-15-20см</t>
  </si>
  <si>
    <t>Dahlia Vulcan Yellow</t>
  </si>
  <si>
    <t>ВУЛКАН ЙЕЛЛОУ</t>
  </si>
  <si>
    <t>VULCAN YELLOW</t>
  </si>
  <si>
    <t>желтый, h-120см, Ø-17см</t>
  </si>
  <si>
    <t>Dahlia Yellow Star</t>
  </si>
  <si>
    <t>СПАЙДЕР жёлтый, h-120см, Ø-10-15см</t>
  </si>
  <si>
    <t>Dahlia Cabana Banana</t>
  </si>
  <si>
    <t>КАБАНА БАНАНА</t>
  </si>
  <si>
    <t>CABANA BANANA</t>
  </si>
  <si>
    <t>желтый с розово-сиреневыйми кончиками лепестков, h-110см, Ø-12-17см</t>
  </si>
  <si>
    <t>Dahlia Kennemerland</t>
  </si>
  <si>
    <t>КЕННЕМЕРЛЕНД</t>
  </si>
  <si>
    <t>KENNEMERLAND</t>
  </si>
  <si>
    <t>желтый, h-110см, Ø-16см</t>
  </si>
  <si>
    <t>Dahlia Kenora Macop B</t>
  </si>
  <si>
    <t>КЕНОРА МАКОП-Б</t>
  </si>
  <si>
    <t>KENORA MACOP-B</t>
  </si>
  <si>
    <t>тёмно-бордовый, у центра почти чёрный, лепестки причудливо изогнуты, h-90см, Ø-20см</t>
  </si>
  <si>
    <t>Dahlia Clair Obscur</t>
  </si>
  <si>
    <t>КЛЕР ОБСКУР</t>
  </si>
  <si>
    <t>CLAIR OBSCUR</t>
  </si>
  <si>
    <t>рубиновый с белыми кончиками, h-90см, Ø-15-20см</t>
  </si>
  <si>
    <t>Dahlia Color Spectacle</t>
  </si>
  <si>
    <t>КОЛОР СПЕКТАКЛЬ</t>
  </si>
  <si>
    <t>COLOR SPECTACLE</t>
  </si>
  <si>
    <t>оранжево-жёлтый с белыми кончиками, h-110см, Ø-15-20см</t>
  </si>
  <si>
    <t>Dahlia My Love</t>
  </si>
  <si>
    <t>белый с желтоватым центром центром, h-120см, Ø-15см</t>
  </si>
  <si>
    <t>Dahlia Manhattan Island</t>
  </si>
  <si>
    <t>МАНХЭТТЕН АЙЛЭНД</t>
  </si>
  <si>
    <t>MANHATTAN ISLAND</t>
  </si>
  <si>
    <t>тёмно-бордовый с желтоватым центром, h-90см, Ø-15-20см</t>
  </si>
  <si>
    <t>Dahlia Mick's Peppermint</t>
  </si>
  <si>
    <t>МИКС ПЕППЕРМИНТ</t>
  </si>
  <si>
    <t>MICK'S PEPPERMINT</t>
  </si>
  <si>
    <t>белый с ярко-лиловым меланжем, h-120см, Ø-22см</t>
  </si>
  <si>
    <t>Dahlia Nuit DEte</t>
  </si>
  <si>
    <t>НУИ Д'ЭТЕ</t>
  </si>
  <si>
    <t>NUIT D'ETÉ</t>
  </si>
  <si>
    <t>темно-бордовый, в центре черный, h-100см, Ø-15см</t>
  </si>
  <si>
    <t>Dahlia Pinelands Princess</t>
  </si>
  <si>
    <t>ПАЙНЛЭНДС ПРИНЦЕСС</t>
  </si>
  <si>
    <t>PINELANDS PRINCESS</t>
  </si>
  <si>
    <t>ярко-розовый с белым центром, h-80см, Ø-17см</t>
  </si>
  <si>
    <t>Dahlia Purple Gem</t>
  </si>
  <si>
    <t>ПУРПЛ ДЖЕМ</t>
  </si>
  <si>
    <t>PURPLE GEM</t>
  </si>
  <si>
    <t>сиренево-розовый, h-100см, Ø-10-15см</t>
  </si>
  <si>
    <t>Dahlia Tahiti Sunrise</t>
  </si>
  <si>
    <t>ТАИТИ САНРАЙЗ</t>
  </si>
  <si>
    <t>TAHITI SUNRISE</t>
  </si>
  <si>
    <t>жёлтый центр, фиолетово-красные кончики, h-110см, Ø-10-15см</t>
  </si>
  <si>
    <t>Dahlia White Star</t>
  </si>
  <si>
    <t>УАЙТ СТАР</t>
  </si>
  <si>
    <t>WHITE STAR</t>
  </si>
  <si>
    <t>СПАЙДЕР  белый, h-110см, Ø-15-20см</t>
  </si>
  <si>
    <t>Dahlia Fired Up</t>
  </si>
  <si>
    <t>ФАЙРД АП</t>
  </si>
  <si>
    <t>FIRED UP</t>
  </si>
  <si>
    <t>ярко-алый с желтым центром, h-140см, Ø-20-25см</t>
  </si>
  <si>
    <t>Dahlia Friquolet</t>
  </si>
  <si>
    <t>ФРИКОЛЕТ</t>
  </si>
  <si>
    <t>FRIQUOLET</t>
  </si>
  <si>
    <t>красный с белыми кончиками, h-140см, Ø-14см</t>
  </si>
  <si>
    <t>Dahlia Vuurvogel</t>
  </si>
  <si>
    <t>ФУРФОГЕЛЬ</t>
  </si>
  <si>
    <t>VUURVOGEL</t>
  </si>
  <si>
    <t>ярко-красный с жёлтым центром, h-120см, Ø-15-20см</t>
  </si>
  <si>
    <t>Dahlia Gudoshnik</t>
  </si>
  <si>
    <t>ХУДОЖНИК</t>
  </si>
  <si>
    <t>GUDOSHNIK</t>
  </si>
  <si>
    <t>ярко-оранжевый с желтым центром, h-120см, Ø-25см</t>
  </si>
  <si>
    <t>ГЕОРГИНЫ ПОМПОННЫЕ</t>
  </si>
  <si>
    <t>Dahlia Genova</t>
  </si>
  <si>
    <t>ДЖЕНОВА</t>
  </si>
  <si>
    <t>GENOVA</t>
  </si>
  <si>
    <t>Dahlia Zippity Do Da</t>
  </si>
  <si>
    <t>ЗИППИТИ ДО ДА</t>
  </si>
  <si>
    <t>ZIPPITY DO DA</t>
  </si>
  <si>
    <t>розовый с осветленными кончиками, h-100см, Ø-5см</t>
  </si>
  <si>
    <t>Dahlia Little Robert</t>
  </si>
  <si>
    <t>ЛИТТЛ РОБЕРТ</t>
  </si>
  <si>
    <t>LITTLE ROBERT</t>
  </si>
  <si>
    <t>белый с малиновыми кончиками, h-80см, Ø-8-10см</t>
  </si>
  <si>
    <t>Dahlia Marble Ball</t>
  </si>
  <si>
    <t>МАРБЛ БОЛЛ</t>
  </si>
  <si>
    <t>MARBLE BALL</t>
  </si>
  <si>
    <t>бордовый с белым меланж, h-70см, Ø-9см</t>
  </si>
  <si>
    <t>Dahlia Nescio</t>
  </si>
  <si>
    <t>НЕСЦИО</t>
  </si>
  <si>
    <t>NESCIO</t>
  </si>
  <si>
    <t>красный, h-80см, Ø-6см</t>
  </si>
  <si>
    <t>Dahlia Noel</t>
  </si>
  <si>
    <t>НОЭЛЬ</t>
  </si>
  <si>
    <t>NOEL</t>
  </si>
  <si>
    <t>винно-красный с чисто-белыми кончиками, h-90см, Ø-15см</t>
  </si>
  <si>
    <t>Dahlia Petra's Wedding</t>
  </si>
  <si>
    <t>ПЕТРАЗ ВЕДДИНГ</t>
  </si>
  <si>
    <t>PETRA'S WEDDING</t>
  </si>
  <si>
    <t>белый, h-65см, Ø-11см</t>
  </si>
  <si>
    <t>Dahlia Pink Isa</t>
  </si>
  <si>
    <t>ПИНК ИСА</t>
  </si>
  <si>
    <t>PINK ISA</t>
  </si>
  <si>
    <t>светло-сиреневый с лиловыми кончиками, позже темнеет до сиреневого, h-70см, Ø-12-15см</t>
  </si>
  <si>
    <t>Dahlia Snowflake</t>
  </si>
  <si>
    <t>СНОУФЛЕЙК</t>
  </si>
  <si>
    <t>SNOWFLAKE</t>
  </si>
  <si>
    <t>белый, h-80см, Ø-5-6см</t>
  </si>
  <si>
    <t>Dahlia Chick A Dee US</t>
  </si>
  <si>
    <t>ШИК А ДИ ЮС</t>
  </si>
  <si>
    <t>CHICK A DEE US</t>
  </si>
  <si>
    <t>бело-бордовые, h-80см, Ø-10см</t>
  </si>
  <si>
    <t>ГЕОРГИНЫ ШАРОВИДНЫЕ</t>
  </si>
  <si>
    <t>Dahlia Wizard of Oz</t>
  </si>
  <si>
    <t>ВИЗАРД ОФ ОЗ</t>
  </si>
  <si>
    <t>WIZARD OF OZ</t>
  </si>
  <si>
    <t>кремово-розовый  , h-80см, Ø-5-10см</t>
  </si>
  <si>
    <t>Dahlia Dark Spirit</t>
  </si>
  <si>
    <t>ДАРК СПИРИТ</t>
  </si>
  <si>
    <t>DARK SPIRIT</t>
  </si>
  <si>
    <t>тёмно-бордовый, бархатный, h-90см, Ø-5-10см</t>
  </si>
  <si>
    <t>Dahlia Rocco</t>
  </si>
  <si>
    <t>РОККО</t>
  </si>
  <si>
    <t>ROCCO</t>
  </si>
  <si>
    <t>ярко-лиловый, h-90см, Ø-5-6см</t>
  </si>
  <si>
    <t>Dahlia Salvation</t>
  </si>
  <si>
    <t>СЭЛВЕЙШН</t>
  </si>
  <si>
    <t>SALVATION</t>
  </si>
  <si>
    <t>ярко-сиреневый, h-80см, Ø-8см</t>
  </si>
  <si>
    <t>Dahlia Hapet Daydream</t>
  </si>
  <si>
    <t>ХАПЕТ ДЕЙДРИМ</t>
  </si>
  <si>
    <t>HAPET DAYDREAM</t>
  </si>
  <si>
    <t>фиолетово-пурпурные кончики с желтоватым центром, h-100см, Ø-13см</t>
  </si>
  <si>
    <t>Dahlia Eveline</t>
  </si>
  <si>
    <t>ЭВЕЛИН</t>
  </si>
  <si>
    <t>EVELINE</t>
  </si>
  <si>
    <t>белый с нежно-розовым напылением, h-120см, Ø-12-13см</t>
  </si>
  <si>
    <t>ГЕОРГИНЫ ГЭЛЛЕРИ (цветение 5 месяцев)</t>
  </si>
  <si>
    <t>Dahlia Gallery Art Nouveau</t>
  </si>
  <si>
    <t>ГЭЛЛЕРИ АРТ НУВО</t>
  </si>
  <si>
    <t>GALLERY ART NOUVEAU</t>
  </si>
  <si>
    <t>темно-красно-розовый., h-40см, Ø-10-15см</t>
  </si>
  <si>
    <t>Dahlia Gallery Art Fair</t>
  </si>
  <si>
    <t>ГЭЛЛЕРИ АРТ ФЭЙР</t>
  </si>
  <si>
    <t>GALLERY ART FAIR</t>
  </si>
  <si>
    <t>белый, сердцевина салатового цвета, h-40см, Ø-10-15см</t>
  </si>
  <si>
    <t>Dahlia Gallery Bellini</t>
  </si>
  <si>
    <t>ГЭЛЛЕРИ БЕЛЛИНИ</t>
  </si>
  <si>
    <t>GALLERY BELLINI</t>
  </si>
  <si>
    <t>ярко-розовый, h-40см, Ø-10-15см</t>
  </si>
  <si>
    <t>Dahlia Gallery Valentin</t>
  </si>
  <si>
    <t>ГЭЛЛЕРИ ВАЛЕНТИН</t>
  </si>
  <si>
    <t>GALLERY VALENTIN</t>
  </si>
  <si>
    <t>красный, кончики слегка жёлтые, как пламя, h-40см, Ø-10-15см</t>
  </si>
  <si>
    <t>Dahlia Gallery Vincent</t>
  </si>
  <si>
    <t>ГЭЛЛЕРИ ВИНСЕНТ</t>
  </si>
  <si>
    <t>GALLERY VINCENT</t>
  </si>
  <si>
    <t>ярко-лососевый, h-40см, Ø-15см</t>
  </si>
  <si>
    <t>Dahlia Gallery Singer</t>
  </si>
  <si>
    <t>ГЭЛЛЕРИ ЗИНГЕР</t>
  </si>
  <si>
    <t>GALLERY SINGER</t>
  </si>
  <si>
    <t>красный, h-40см, Ø-10-15см</t>
  </si>
  <si>
    <t>Dahlia Gallery Leonardo</t>
  </si>
  <si>
    <t>ГЭЛЛЕРИ ЛЕОНАРДО</t>
  </si>
  <si>
    <t>GALLERY LEONARDO</t>
  </si>
  <si>
    <t>лососевый, h-40см, Ø-10-15см</t>
  </si>
  <si>
    <t>Dahlia Gallery Monet</t>
  </si>
  <si>
    <t>ГЭЛЛЕРИ МОНЕТ</t>
  </si>
  <si>
    <t>GALLERY MONET</t>
  </si>
  <si>
    <t>кремово-белый с светло-лиловыми лепестками, h-40см, Ø-10-15см</t>
  </si>
  <si>
    <t>Dahlia Gallery Pablo</t>
  </si>
  <si>
    <t>ГЭЛЛЕРИ ПАБЛО</t>
  </si>
  <si>
    <t>GALLERY PABLO</t>
  </si>
  <si>
    <t>красный центр, желтый лепесток с лососевыми кончиками, h-35см, Ø-14см</t>
  </si>
  <si>
    <t>Dahlia Gallery Pinto</t>
  </si>
  <si>
    <t>ГЭЛЛЕРИ ПИНТО</t>
  </si>
  <si>
    <t>GALLERY PINTO</t>
  </si>
  <si>
    <t>лаймово-желтый, h-35см, Ø-14см</t>
  </si>
  <si>
    <t>Dahlia Gallery Rembrandt</t>
  </si>
  <si>
    <t>ГЭЛЛЕРИ РЕМБРАНД</t>
  </si>
  <si>
    <t>GALLERY REMBRANDT</t>
  </si>
  <si>
    <t>темно-розовый с кремовой сердцевиной, h-40см, Ø-10-15см</t>
  </si>
  <si>
    <t>Dahlia Gallery Serenade</t>
  </si>
  <si>
    <t>ГЭЛЛЕРИ СЕРЕНАДА</t>
  </si>
  <si>
    <t>GALLERY SERENADE</t>
  </si>
  <si>
    <t>кремовый с желтым центром  , h-40см, Ø-10-15см</t>
  </si>
  <si>
    <t>Dahlia Gallery Cezanne</t>
  </si>
  <si>
    <t>ГЭЛЛЕРИ ЧЕЗАННЕ</t>
  </si>
  <si>
    <t>GALLERY CEZANNE</t>
  </si>
  <si>
    <t>желтый, h-40см, Ø-10-15см</t>
  </si>
  <si>
    <t>ГЕОРГИНЫ ВОРОТНИЧКОВЫЕ (COLARETTE)</t>
  </si>
  <si>
    <t>Dahlia Impression Fantastico</t>
  </si>
  <si>
    <t>ИМПРЕШИОН ФАНТАСТИКО</t>
  </si>
  <si>
    <t>IMPRESSION FANTASTICO</t>
  </si>
  <si>
    <t>желтый центр, крайние лепестки темно бордовые, средние лепестки бордовые с белыми кончиками, h-50см, Ø-7-8см</t>
  </si>
  <si>
    <t>ГЕОРГИНЫ МИНЬОН</t>
  </si>
  <si>
    <t>Dahlia Dark Angel Dracula VDTG17</t>
  </si>
  <si>
    <t>ДАРК АНГЕЛ - ДРАКУЛА</t>
  </si>
  <si>
    <t>DARK ANGEL DRACULA</t>
  </si>
  <si>
    <t>пурпурный с тёмно-красным центром, бронзовая листва, h-30см, Ø-7-10см</t>
  </si>
  <si>
    <t>ГЕОРГИНЫ АНЕМОНОВИДНЫЕ</t>
  </si>
  <si>
    <t>Dahlia The Phantom</t>
  </si>
  <si>
    <t>ЗЕ ФАНТОМ</t>
  </si>
  <si>
    <t>THE PHANTOM</t>
  </si>
  <si>
    <t>бордовый с тонкой жёлтой каймой центр, юбочка сиренево-розовая, h-100см, Ø-5-10см</t>
  </si>
  <si>
    <t>ПОЛКА</t>
  </si>
  <si>
    <t>POLKA</t>
  </si>
  <si>
    <t>ГЕОРГИНЫ ТОПМИКС</t>
  </si>
  <si>
    <t>Dahlia Topmix White</t>
  </si>
  <si>
    <t>ТОП МИКС БЕЛЫЙ</t>
  </si>
  <si>
    <t>TOP MIX WHITE</t>
  </si>
  <si>
    <t>белый с жёлтым центром , h-25см, Ø-7см</t>
  </si>
  <si>
    <t>Dahlia Topmix Yellow</t>
  </si>
  <si>
    <t>ТОП МИКС ЖЕЛТЫЙ</t>
  </si>
  <si>
    <t>TOP MIX YELLOW</t>
  </si>
  <si>
    <t>жёлтый, h-25см, Ø-7см</t>
  </si>
  <si>
    <t>Dahlia Topmix Red</t>
  </si>
  <si>
    <t>ТОП МИКС КРАСНЫЙ</t>
  </si>
  <si>
    <t>TOP MIX RED</t>
  </si>
  <si>
    <t>красный, h-25см, Ø-7см</t>
  </si>
  <si>
    <t>Dahlia Topmix Orange</t>
  </si>
  <si>
    <t>ТОП МИКС ОРАНЖЕВЫЙ</t>
  </si>
  <si>
    <t>TOP MIX ORANGE</t>
  </si>
  <si>
    <t>оранжевый с жёлтым центром, h-25см, Ø-7см</t>
  </si>
  <si>
    <t>Dahlia Topmix Purple</t>
  </si>
  <si>
    <t>ТОП МИКС ПУРПУРНЫЙ</t>
  </si>
  <si>
    <t>TOP MIX PURPLE</t>
  </si>
  <si>
    <t>пурпурный, h-25см, Ø-7см</t>
  </si>
  <si>
    <t>Dahlia Topmix Pink</t>
  </si>
  <si>
    <t>ТОП МИКС РОЗОВЫЙ</t>
  </si>
  <si>
    <t>TOP MIX PINK</t>
  </si>
  <si>
    <t>розовый, h-25см, Ø-7см</t>
  </si>
  <si>
    <t>АНЕМОНА</t>
  </si>
  <si>
    <t>АДМИРАЛ</t>
  </si>
  <si>
    <t>БИКОЛОР</t>
  </si>
  <si>
    <t>Anemone Blanda Splendour Mixed</t>
  </si>
  <si>
    <t>БЛАНДА СМЕСЬ</t>
  </si>
  <si>
    <t>BLANDA MIXED</t>
  </si>
  <si>
    <t>БЛЮ ШЕЙДС</t>
  </si>
  <si>
    <t>BLUE SHADES</t>
  </si>
  <si>
    <t>БРАЙД</t>
  </si>
  <si>
    <t>белый, h-15см</t>
  </si>
  <si>
    <t>ГОВЕРНОР</t>
  </si>
  <si>
    <t>ГОЛЛАНДИЯ</t>
  </si>
  <si>
    <t>ярко-красный, h-15см</t>
  </si>
  <si>
    <t>ГОРА ЭВЕРЕСТ</t>
  </si>
  <si>
    <t>Anemone De Caen Mixed</t>
  </si>
  <si>
    <t>ДЕ КАЕН СМЕСЬ</t>
  </si>
  <si>
    <t>DE CAEN MIXED</t>
  </si>
  <si>
    <t>ЛОРД ЛЕЙТЕНАНТ</t>
  </si>
  <si>
    <t>LORD LIEUTENANT</t>
  </si>
  <si>
    <t>Anemone Mr.Fokker</t>
  </si>
  <si>
    <t>Anemone St.Brigid Mixed</t>
  </si>
  <si>
    <t>СВ.БРИДЖИТ, СМЕСЬ</t>
  </si>
  <si>
    <t>Anemone Sylphide</t>
  </si>
  <si>
    <t>СИЛЬФИД</t>
  </si>
  <si>
    <t>УАЙТ СПЛЕНДОР</t>
  </si>
  <si>
    <t>WHITE SPLENDOUR</t>
  </si>
  <si>
    <t>Acidanthera Murielae</t>
  </si>
  <si>
    <t>АЦИДАНТЕРА</t>
  </si>
  <si>
    <t>МУРИЕЛА</t>
  </si>
  <si>
    <t>MURIELAE (SYN. GLADIOLUS CALLIANTHUS)</t>
  </si>
  <si>
    <t>белый с тёмно-бордовым центром, h-50см</t>
  </si>
  <si>
    <t>БАБИАНА</t>
  </si>
  <si>
    <t>КЬЮ ГИБРИДС, СМЕСЬ</t>
  </si>
  <si>
    <t>KEW HYBRIDS MIXED</t>
  </si>
  <si>
    <t>окраски, отличающиеся от привычных, более нежные, пастельные. Колорисстическая смесь, h-15-25см</t>
  </si>
  <si>
    <t>Babiana</t>
  </si>
  <si>
    <t>Babiana stricta mix</t>
  </si>
  <si>
    <t>СТРИКТА, СМЕСЬ</t>
  </si>
  <si>
    <t>STRICTA MIXED</t>
  </si>
  <si>
    <t>смесь, h-15-25см</t>
  </si>
  <si>
    <t>Gladiolus Prins Claus</t>
  </si>
  <si>
    <t>ПРИНС КЛАУС (NANUS)</t>
  </si>
  <si>
    <t>NANUS PRINS CLAUS</t>
  </si>
  <si>
    <t>белый с ярко-розовыми мазками, h-50см</t>
  </si>
  <si>
    <t>Gladiolus</t>
  </si>
  <si>
    <t>Gloriosa rothschildiana</t>
  </si>
  <si>
    <t>РОТШИЛЬДА</t>
  </si>
  <si>
    <t>ROTHSCHILDIANA</t>
  </si>
  <si>
    <t>ярко-малиновый с желто-зеленым центром, h-150см</t>
  </si>
  <si>
    <t>Gloriosa</t>
  </si>
  <si>
    <t>Zephyranthes candida</t>
  </si>
  <si>
    <t>ЗЕФИРАНТЕС</t>
  </si>
  <si>
    <t>КАНДИДА (БЕЛОСНЕЖНЫЙ)</t>
  </si>
  <si>
    <t>CANDIDA</t>
  </si>
  <si>
    <t>белый, желтый центр, h-25см</t>
  </si>
  <si>
    <t>Zephyranthes</t>
  </si>
  <si>
    <t>Zephyranthes Robustus</t>
  </si>
  <si>
    <t>РОБУСТУС (МОЩНЫЙ)</t>
  </si>
  <si>
    <t>ROBUSTUS</t>
  </si>
  <si>
    <t>ярко-розовый, h-15см</t>
  </si>
  <si>
    <t>Ixia Venus</t>
  </si>
  <si>
    <t>ИКСИЯ</t>
  </si>
  <si>
    <t>ВЕНУС</t>
  </si>
  <si>
    <t>VENUS</t>
  </si>
  <si>
    <t>красный, h-45см</t>
  </si>
  <si>
    <t>Ixia</t>
  </si>
  <si>
    <t>Ixia Yellow Emperor</t>
  </si>
  <si>
    <t>ЙЕЛЛОУ ЭМПЕРОР</t>
  </si>
  <si>
    <t>YELLOW EMPEROR</t>
  </si>
  <si>
    <t>желтый с темно-бронзовым центром, h-45см</t>
  </si>
  <si>
    <t>Ixia Rose Emperor</t>
  </si>
  <si>
    <t>РОУЗ ЭМПЕРОР</t>
  </si>
  <si>
    <t>ROSE EMPEROR</t>
  </si>
  <si>
    <t>лилово-розовый, h-45см</t>
  </si>
  <si>
    <t>Ixia Mix</t>
  </si>
  <si>
    <t>смесь цветов, h-40см</t>
  </si>
  <si>
    <t>Ixia Spotlight</t>
  </si>
  <si>
    <t>СПОТЛАЙТ</t>
  </si>
  <si>
    <t>SPOTLIGHT</t>
  </si>
  <si>
    <t>белый с розовым румянцем  и с красными пятнами, h-45см</t>
  </si>
  <si>
    <t>ИРИС ГОЛЛ.</t>
  </si>
  <si>
    <t>АЛЯСКА</t>
  </si>
  <si>
    <t>ALASKA</t>
  </si>
  <si>
    <t>белый с желтым мазком, h-60см</t>
  </si>
  <si>
    <t>Iris hollandica</t>
  </si>
  <si>
    <t>ДИСКАВЕРИ</t>
  </si>
  <si>
    <t>DISCOVERY</t>
  </si>
  <si>
    <t>фиолетово-синий с желтым мазком, h-60см</t>
  </si>
  <si>
    <t>ОТУМН ПРИНЦЕСС</t>
  </si>
  <si>
    <t>AUTUMN PRINCESS</t>
  </si>
  <si>
    <t>нижние лепестки жёлтые, верхние-бронзовые, h-60см</t>
  </si>
  <si>
    <t>РЕД ЭМБЕР</t>
  </si>
  <si>
    <t>RED EMBER</t>
  </si>
  <si>
    <t>верхние лепестки лиловые, нижние лепестки коричневатые с жёлтым мазком, h-60см</t>
  </si>
  <si>
    <t>РОМАНО</t>
  </si>
  <si>
    <t>ROMANO</t>
  </si>
  <si>
    <t>СКАЙ БЬЮТИ</t>
  </si>
  <si>
    <t>SKY BEAUTY</t>
  </si>
  <si>
    <t>верхние лепестки голубые, нижние лепестки нежно-голубые с жёлтым мазком по центру , h-60см</t>
  </si>
  <si>
    <t>TIGEREYE</t>
  </si>
  <si>
    <t>синий с жёлтым мазком по центру нижнего лепестка, h-60см</t>
  </si>
  <si>
    <t>4/+</t>
  </si>
  <si>
    <t>Crocosmia George Davidson</t>
  </si>
  <si>
    <t>КРОКОСМИЯ</t>
  </si>
  <si>
    <t>ДЖОРДЖ ДЭВИДСОН</t>
  </si>
  <si>
    <t>GEORGE DAVIDSON</t>
  </si>
  <si>
    <t>желтый, h-60-90см</t>
  </si>
  <si>
    <t>Crocosmia</t>
  </si>
  <si>
    <t>Crocosmia Lucifer</t>
  </si>
  <si>
    <t>ЛЮЦИФЕР</t>
  </si>
  <si>
    <t>LUCIFER</t>
  </si>
  <si>
    <t>морозостойкий гибрид, яркио-красный, зимует(!) с укрытием, h-70-100см</t>
  </si>
  <si>
    <t>Crocosmia mixed</t>
  </si>
  <si>
    <t>BIGFLOWERING MIX</t>
  </si>
  <si>
    <t>6/8</t>
  </si>
  <si>
    <t>Crocosmia Emberglow</t>
  </si>
  <si>
    <t>ЭМБЕРГЛОУ</t>
  </si>
  <si>
    <t>EMBERGLOW</t>
  </si>
  <si>
    <t>ало-красный с желттым, как пламя, крупный цветок, h-70-100см</t>
  </si>
  <si>
    <t>Crocosmia Emily McKenzie</t>
  </si>
  <si>
    <t>ЭМИЛИ МАККЕНЗИ</t>
  </si>
  <si>
    <t>EMILY MCKENZIE</t>
  </si>
  <si>
    <t>красный центр с жёлтыми кончиками, h-80см</t>
  </si>
  <si>
    <t>ЛУК ДЕКОР.</t>
  </si>
  <si>
    <t>КРУГЛОГОЛОВЫЙ</t>
  </si>
  <si>
    <t>SPHAEROCEPHALON</t>
  </si>
  <si>
    <t>терракотово-красный, h-60см</t>
  </si>
  <si>
    <t>Allium</t>
  </si>
  <si>
    <t>МОЛИ (ЗОЛОТОЙ)</t>
  </si>
  <si>
    <t>MOLY</t>
  </si>
  <si>
    <t>миниатюрный, жёлтый, h-25-30см</t>
  </si>
  <si>
    <t>НЕАПОЛИТАНСКИЙ</t>
  </si>
  <si>
    <t>NEAPOLITANUM</t>
  </si>
  <si>
    <t>Цветки-звездочки образуют соцветия до 10 см в диаметре. Душистый, h-35см</t>
  </si>
  <si>
    <t>АЛЬБА</t>
  </si>
  <si>
    <t>Oxalis Tetraphylla Iron Cross</t>
  </si>
  <si>
    <t>ОКСАЛИС</t>
  </si>
  <si>
    <t>АЙРОН КРОСС</t>
  </si>
  <si>
    <t>TETRAPHYLLA IRON CROSS</t>
  </si>
  <si>
    <t>Цветки розово-красные, листва типа трилистника клевера зеленая, с фиолетовыми крестообразными пятнами, h-15-30см</t>
  </si>
  <si>
    <t>Oxalis</t>
  </si>
  <si>
    <t>Oxalis Myke</t>
  </si>
  <si>
    <t>МАЙК</t>
  </si>
  <si>
    <t>TRIANGULARIS MYKE</t>
  </si>
  <si>
    <t>тёмно-бордовая листва, розово-белые цветки, h-15-20см</t>
  </si>
  <si>
    <t>MOUNT EVEREST</t>
  </si>
  <si>
    <t>Polianthes Tuberosa The Pearl</t>
  </si>
  <si>
    <t>ПОЛИАНТЕС КЛУБНЕНОСНЫЙ</t>
  </si>
  <si>
    <t>ЗЕ ПЕРЛ</t>
  </si>
  <si>
    <t>TUBEROSA THE PEARL</t>
  </si>
  <si>
    <t>белый, очень ароматный, h-45-60см</t>
  </si>
  <si>
    <t>Polianthes</t>
  </si>
  <si>
    <t>РАНУНКУЛЮС</t>
  </si>
  <si>
    <t>белый, h-50-60см</t>
  </si>
  <si>
    <t>Ranunculus</t>
  </si>
  <si>
    <t>ЖЕЛТЫЙ</t>
  </si>
  <si>
    <t>жёлтый, h-50-60см</t>
  </si>
  <si>
    <t xml:space="preserve">RED </t>
  </si>
  <si>
    <t>красный, h-50-60см</t>
  </si>
  <si>
    <t>ОРАНЖЕВЫЙ</t>
  </si>
  <si>
    <t>оранжевый, h-50-60см</t>
  </si>
  <si>
    <t>ПИКОТИ КАФЕ О ЛЕЙ</t>
  </si>
  <si>
    <t>PICOTEE CAFE AU LAIT</t>
  </si>
  <si>
    <t>темно-желтый, бронзовый и темно-красный меланж, очень эффектно, h-50см</t>
  </si>
  <si>
    <t>ПИКОТИ МИКС</t>
  </si>
  <si>
    <t>PICOTEE MIXED</t>
  </si>
  <si>
    <t>смесь сортов серии Пикоти, h-50см</t>
  </si>
  <si>
    <t>ПИКОТИ ОРАНЖЕВЫЙ</t>
  </si>
  <si>
    <t>PICOTEE ORANGE</t>
  </si>
  <si>
    <t>желтый с ярко-оранжевым, иногда почти полностью оранжево-алый, h-50см</t>
  </si>
  <si>
    <t>ПИКОТИ РОЗОВЫЙ</t>
  </si>
  <si>
    <t>PICOTEE PINK</t>
  </si>
  <si>
    <t>нежно-розовый с красным кантом, h-50-60см</t>
  </si>
  <si>
    <t>тёмно-лиловый  , h-50-60см</t>
  </si>
  <si>
    <t>розовый, h-50-60см</t>
  </si>
  <si>
    <t>смесь, h-50-60см</t>
  </si>
  <si>
    <t>Scadoxus Multiflorus</t>
  </si>
  <si>
    <t>СКАДОКСУС</t>
  </si>
  <si>
    <t>МУЛЬТИФЛОРУС</t>
  </si>
  <si>
    <t>MULTIFLORUS</t>
  </si>
  <si>
    <t>(syn. Haemanthus multiflora), red, spherical flowerheads, import, h-30-40см</t>
  </si>
  <si>
    <t>Scadoxus</t>
  </si>
  <si>
    <t>СПАРАКСИС</t>
  </si>
  <si>
    <t>ТРИКОЛОР, СМЕСЬ</t>
  </si>
  <si>
    <t>TRICOLOR</t>
  </si>
  <si>
    <t>Sparaxis</t>
  </si>
  <si>
    <t>Tigridia Alba Grandiflora</t>
  </si>
  <si>
    <t>ТИГРИДИЯ</t>
  </si>
  <si>
    <t>АЛБА ГРАНДИФЛОРА</t>
  </si>
  <si>
    <t>PAVONIA ALBA GRANDIFLORA</t>
  </si>
  <si>
    <t>белый с красным центром, h-35см</t>
  </si>
  <si>
    <t>Tigridia</t>
  </si>
  <si>
    <t>Tigridia Aurea Yellow</t>
  </si>
  <si>
    <t>АУЕРА</t>
  </si>
  <si>
    <t>PAVONIA AUREA</t>
  </si>
  <si>
    <t>жёлтый с красным центром, h-35см</t>
  </si>
  <si>
    <t>Tigridia Canariensis Creme</t>
  </si>
  <si>
    <t>КАНАРИЕНСИС</t>
  </si>
  <si>
    <t>PAVONIA CANARIENSIS</t>
  </si>
  <si>
    <t>кремовый с красным центром, h-35см</t>
  </si>
  <si>
    <t>Tigridia Pavonia Lilacea</t>
  </si>
  <si>
    <t>ЛИЛАЦЕА</t>
  </si>
  <si>
    <t>PAVONIA LILACEA</t>
  </si>
  <si>
    <t>ярко-розовый с красным центром, h-35см</t>
  </si>
  <si>
    <t>Tigridia Pavonia mixed</t>
  </si>
  <si>
    <t>PAVONIA MIXED</t>
  </si>
  <si>
    <t>смесь, h-35см</t>
  </si>
  <si>
    <t>Tigridia Speciosa</t>
  </si>
  <si>
    <t>СПЕЦИОЗА</t>
  </si>
  <si>
    <t>PAVONIA SPECIOSA</t>
  </si>
  <si>
    <t>красный с красным в жёлтый крап центром, h-35см</t>
  </si>
  <si>
    <t>ТРИТЕЛЕЙЯ</t>
  </si>
  <si>
    <t>РУДИ</t>
  </si>
  <si>
    <t>RUDY</t>
  </si>
  <si>
    <t>Triteleia</t>
  </si>
  <si>
    <t>ФРЕЗИЯ</t>
  </si>
  <si>
    <t>БЕЛАЯ, МАХРОВАЯ</t>
  </si>
  <si>
    <t>белый, h-60-70см</t>
  </si>
  <si>
    <t>Freesia</t>
  </si>
  <si>
    <t>ЖЕЛТАЯ, МАХРОВАЯ</t>
  </si>
  <si>
    <t>DOUBLE YELLLOW</t>
  </si>
  <si>
    <t>жёлтый, h-60-70см</t>
  </si>
  <si>
    <t>Freesia Double Red</t>
  </si>
  <si>
    <t>КРАСНАЯ, МАХРОВАЯ</t>
  </si>
  <si>
    <t>DOUBLE RED</t>
  </si>
  <si>
    <t>красный, h-60-70см</t>
  </si>
  <si>
    <t>Freesia Double Pink</t>
  </si>
  <si>
    <t>РОЗОВАЯ, МАХРОВАЯ</t>
  </si>
  <si>
    <t>розовый, h-60-70см</t>
  </si>
  <si>
    <t>СИНЯЯ, МАХРОВАЯ</t>
  </si>
  <si>
    <t>DOUBLE PURPLE</t>
  </si>
  <si>
    <t>синий, h-60-70см</t>
  </si>
  <si>
    <t>СМЕСЬ, МАХРОВАЯ</t>
  </si>
  <si>
    <t>махровая смесь, h-60-70см</t>
  </si>
  <si>
    <t>смесь, h-60-70см</t>
  </si>
  <si>
    <t>ЦИКЛАМЕН</t>
  </si>
  <si>
    <t>КОССКИЙ, ГИБРИД</t>
  </si>
  <si>
    <t>COUM HYBRIDEN</t>
  </si>
  <si>
    <t>ярко-сиренево-розовый, h-8см</t>
  </si>
  <si>
    <t>Cyclamen</t>
  </si>
  <si>
    <t>ПЛЮЩЕЛИСТНЫЙ</t>
  </si>
  <si>
    <t>розовый, h-8см</t>
  </si>
  <si>
    <t>Eucomis Bicolor</t>
  </si>
  <si>
    <t>ЭУКОМИС</t>
  </si>
  <si>
    <t>BICOLOR</t>
  </si>
  <si>
    <t>белый с фиолетовым кантом, Н-60см, h-60см</t>
  </si>
  <si>
    <t>Eucomis</t>
  </si>
  <si>
    <t>Eucomis autumnalis</t>
  </si>
  <si>
    <t>ОТУМНАЛИС</t>
  </si>
  <si>
    <t>AUTUMNALIS</t>
  </si>
  <si>
    <t>белый, Н-50см, h-50см</t>
  </si>
  <si>
    <t>АМАРИЛЛИСЫ</t>
  </si>
  <si>
    <t>ALASCA</t>
  </si>
  <si>
    <t>АЙ КАТЧЕР</t>
  </si>
  <si>
    <t>EYE CATCHER</t>
  </si>
  <si>
    <t>БАЛЕНТИНО</t>
  </si>
  <si>
    <t>BALENTINO</t>
  </si>
  <si>
    <t>ПИНК РАСКАЛЬ</t>
  </si>
  <si>
    <t>PINK RASCAL</t>
  </si>
  <si>
    <t>АМАРИЛЛИС</t>
  </si>
  <si>
    <t>АНТАРКТИКА</t>
  </si>
  <si>
    <t>ANTARCTICA</t>
  </si>
  <si>
    <t>Hippeastrum Benfica</t>
  </si>
  <si>
    <t>БЕНФИКА</t>
  </si>
  <si>
    <t>BENFICA</t>
  </si>
  <si>
    <t>ГЕРВАЗЕ</t>
  </si>
  <si>
    <t>GERVASE</t>
  </si>
  <si>
    <t>КЛОУН</t>
  </si>
  <si>
    <t>CLOWN</t>
  </si>
  <si>
    <t>22/24</t>
  </si>
  <si>
    <t>ПИКАССО</t>
  </si>
  <si>
    <t>PICASSO</t>
  </si>
  <si>
    <t>ПУРПЛ РЕЙН</t>
  </si>
  <si>
    <t>PURPLE RAIN</t>
  </si>
  <si>
    <t>РЕД ЛИОН</t>
  </si>
  <si>
    <t>RED LION</t>
  </si>
  <si>
    <t>САМБА</t>
  </si>
  <si>
    <t>SAMBA</t>
  </si>
  <si>
    <t>ЭКСПОЖУР</t>
  </si>
  <si>
    <t>EXPOSURE</t>
  </si>
  <si>
    <t>ЭППЛ БЛОССОМ</t>
  </si>
  <si>
    <t>APPLE BLOSSOM</t>
  </si>
  <si>
    <t>АМАРИЛЛИСЫ МАХРОВЫЕ</t>
  </si>
  <si>
    <t>Hippeastrum Amaranthia</t>
  </si>
  <si>
    <t>АМАРАНТИЯ</t>
  </si>
  <si>
    <t>AMARANTHIA</t>
  </si>
  <si>
    <t>ДАБЛ ДЕЛИШЕЗ</t>
  </si>
  <si>
    <t>DOUBLE DELICIOUS</t>
  </si>
  <si>
    <t>ДАБЛ ДРИМ</t>
  </si>
  <si>
    <t>DOUBLE DREAM</t>
  </si>
  <si>
    <t>ДАНСИНГ КУИН</t>
  </si>
  <si>
    <t>DANCING QUEEN</t>
  </si>
  <si>
    <t>МЭРИЛИН</t>
  </si>
  <si>
    <t>MARILYN</t>
  </si>
  <si>
    <t>НИМФ</t>
  </si>
  <si>
    <t>КАННЫ</t>
  </si>
  <si>
    <t>CANNAS / КАННЫ</t>
  </si>
  <si>
    <t>КАННА (ЗЕЛЕН)</t>
  </si>
  <si>
    <t>КАННА (КОРИЧН)</t>
  </si>
  <si>
    <t>Canna Apricot Dream</t>
  </si>
  <si>
    <t>АПРИКОТ ДРИМ</t>
  </si>
  <si>
    <t>APRICOT DREAM</t>
  </si>
  <si>
    <t>Canna Black Knight</t>
  </si>
  <si>
    <t>Canna Wyoming</t>
  </si>
  <si>
    <t>ВАЙОМИНГ</t>
  </si>
  <si>
    <t>WYOMING</t>
  </si>
  <si>
    <t>Canna Vanillia Cream</t>
  </si>
  <si>
    <t>ВАНИЛИЯ КРЕМ</t>
  </si>
  <si>
    <t>VANILLIA CREAM</t>
  </si>
  <si>
    <t>Canna Gnom</t>
  </si>
  <si>
    <t>ГНОМ</t>
  </si>
  <si>
    <t>GNOM</t>
  </si>
  <si>
    <t>Canna Gold Ader</t>
  </si>
  <si>
    <t>КАННА (ДЕКОР)</t>
  </si>
  <si>
    <t>ГОЛД АДЕР</t>
  </si>
  <si>
    <t>GOLD ADER</t>
  </si>
  <si>
    <t>Canna Golden Lucifer</t>
  </si>
  <si>
    <t>ГОЛДЕН ЛЮЦИФЕР</t>
  </si>
  <si>
    <t>GOLDEN LUCIFER</t>
  </si>
  <si>
    <t>Canna Durban</t>
  </si>
  <si>
    <t>ДУРБАН</t>
  </si>
  <si>
    <t>DURBAN</t>
  </si>
  <si>
    <t>Canna En Avant</t>
  </si>
  <si>
    <t>ЕН АВАНТ</t>
  </si>
  <si>
    <t>EN AVANT</t>
  </si>
  <si>
    <t>Canna Yellow King Humbert</t>
  </si>
  <si>
    <t>YELLOW KING HUMBERT</t>
  </si>
  <si>
    <t>Canna Carnival</t>
  </si>
  <si>
    <t>КАРНИВАЛ</t>
  </si>
  <si>
    <t>Canna Cleopatra</t>
  </si>
  <si>
    <t>КЛЕОПАТРА</t>
  </si>
  <si>
    <t>CLEOPATRA</t>
  </si>
  <si>
    <t>Canna Cleopatra Yellow</t>
  </si>
  <si>
    <t>КЛЕОПАТРА ЙЕЛЛОУ</t>
  </si>
  <si>
    <t>CLEOPATRA YELLOW</t>
  </si>
  <si>
    <t>Canna Confetti</t>
  </si>
  <si>
    <t>КОНФЕТТИ</t>
  </si>
  <si>
    <t>CONFETTI</t>
  </si>
  <si>
    <t>Canna Corail</t>
  </si>
  <si>
    <t>КОРЕЙЛ</t>
  </si>
  <si>
    <t>CORAIL</t>
  </si>
  <si>
    <t>Canna Crimson Beauty</t>
  </si>
  <si>
    <t>КРИМЗОН БЬЮТИ</t>
  </si>
  <si>
    <t>CRIMSON BEAUTY</t>
  </si>
  <si>
    <t>Canna Louis Cottin</t>
  </si>
  <si>
    <t>ЛУИЗА КОТТИН</t>
  </si>
  <si>
    <t>LOUIS COTTIN</t>
  </si>
  <si>
    <t>Canna Lucifer</t>
  </si>
  <si>
    <t>Canna Madame Angel Martin</t>
  </si>
  <si>
    <t>МАДАМ АНГЕЛ МАРТИН</t>
  </si>
  <si>
    <t>MADAME ANGEL MARTIN</t>
  </si>
  <si>
    <t>Canna Orchid</t>
  </si>
  <si>
    <t>ОРХИД</t>
  </si>
  <si>
    <t>ORCHID</t>
  </si>
  <si>
    <t>Canna Picasso</t>
  </si>
  <si>
    <t>Canna Pink Beauty</t>
  </si>
  <si>
    <t>ПИНК БЬЮТИ</t>
  </si>
  <si>
    <t>PINK BEAUTY</t>
  </si>
  <si>
    <t>Canna Pink Princess</t>
  </si>
  <si>
    <t>ПИНК ПРИНЦЕСС</t>
  </si>
  <si>
    <t>PINK PRINCESS</t>
  </si>
  <si>
    <t>Canna Red King Humbert</t>
  </si>
  <si>
    <t>РЕД КИНГ ХАМБЕРТ</t>
  </si>
  <si>
    <t>RED KING HUMBERT</t>
  </si>
  <si>
    <t>Canna Richard Wallace</t>
  </si>
  <si>
    <t>РИЧАРД УОЛЛАС</t>
  </si>
  <si>
    <t>RICHARD WALLACE</t>
  </si>
  <si>
    <t>Canna Rosemund Cole</t>
  </si>
  <si>
    <t>РОЗМУНД КОУЛ</t>
  </si>
  <si>
    <t>ROSEMUND COLE</t>
  </si>
  <si>
    <t>Canna Red Beauty</t>
  </si>
  <si>
    <t>РЭД БЬЮТИ</t>
  </si>
  <si>
    <t>RED BEAUTY</t>
  </si>
  <si>
    <t>RED VELVET</t>
  </si>
  <si>
    <t>Canna Semaphore</t>
  </si>
  <si>
    <t>СЕМАФОР</t>
  </si>
  <si>
    <t>SEMAPHORE</t>
  </si>
  <si>
    <t>Canna City of Portland</t>
  </si>
  <si>
    <t>СИТИ ОФ ПОРТЛЕНД</t>
  </si>
  <si>
    <t>CITY OF PORTLAND</t>
  </si>
  <si>
    <t>Canna Striped Beauty</t>
  </si>
  <si>
    <t>СТРИПЕД БЬЮТИ</t>
  </si>
  <si>
    <t>STRIPED BEAUTY</t>
  </si>
  <si>
    <t>Canna Taroudant</t>
  </si>
  <si>
    <t>ТАРУДАН</t>
  </si>
  <si>
    <t>TAROUDANT</t>
  </si>
  <si>
    <t>Canna Tirol</t>
  </si>
  <si>
    <t>ТИРОЛЬ</t>
  </si>
  <si>
    <t>TIROL</t>
  </si>
  <si>
    <t>Canna Tropical Yellow</t>
  </si>
  <si>
    <t>ТРОПИКАЛ ЙЕЛЛОУ</t>
  </si>
  <si>
    <t>TROPICAL YELLOW</t>
  </si>
  <si>
    <t>Canna Firebird</t>
  </si>
  <si>
    <t>ФАЙРБЁРД</t>
  </si>
  <si>
    <t>FIREBIRD</t>
  </si>
  <si>
    <t>Canna Champion</t>
  </si>
  <si>
    <t>ЧЕМПИОН</t>
  </si>
  <si>
    <t>CHAMPION</t>
  </si>
  <si>
    <t>Canna Cherry Red</t>
  </si>
  <si>
    <t>ЧЕРРИ РЭД</t>
  </si>
  <si>
    <t>CHERRY RED</t>
  </si>
  <si>
    <t>Canna Empire</t>
  </si>
  <si>
    <t>ЭМПАЕР</t>
  </si>
  <si>
    <t>EMPIRE</t>
  </si>
  <si>
    <t>Canna Eric Newbert</t>
  </si>
  <si>
    <t>ЭРИК НЬЮБЕРТ</t>
  </si>
  <si>
    <t>ERIC NEWBERT</t>
  </si>
  <si>
    <t>КАЛЛЫ</t>
  </si>
  <si>
    <t>ZANTEDESCHIAS / КАЛЛЫ</t>
  </si>
  <si>
    <t>Zantedeschia Beatrix</t>
  </si>
  <si>
    <t>КАЛЛА</t>
  </si>
  <si>
    <t>БЕАТРИКС</t>
  </si>
  <si>
    <t>BEATRIX</t>
  </si>
  <si>
    <t>Zantedeschia Black Eyed Beauty</t>
  </si>
  <si>
    <t>БЛЭК АЙД БЬЮТИ</t>
  </si>
  <si>
    <t>BLACK EYED BEAUTY</t>
  </si>
  <si>
    <t>Zantedeschia Black Magic</t>
  </si>
  <si>
    <t>БЛЭК МЭДЖИК</t>
  </si>
  <si>
    <t>BLACK MAGIC</t>
  </si>
  <si>
    <t>Zantedeschia Black Star</t>
  </si>
  <si>
    <t>БЛЭК СТАР</t>
  </si>
  <si>
    <t>BLACK STAR</t>
  </si>
  <si>
    <t>Zantedeschia Vermeer</t>
  </si>
  <si>
    <t>ВЕРМЕЕР</t>
  </si>
  <si>
    <t>VERMEER</t>
  </si>
  <si>
    <t>Zantedeschia Garnet Glow</t>
  </si>
  <si>
    <t>ГАРНЕТ ГЛОУ</t>
  </si>
  <si>
    <t>GARNET GLOW</t>
  </si>
  <si>
    <t>Zantedeschia Gold Crown</t>
  </si>
  <si>
    <t>ГОЛД КРАУН</t>
  </si>
  <si>
    <t>GOLD CROWN</t>
  </si>
  <si>
    <t>Zantedeschia Cameo</t>
  </si>
  <si>
    <t>КАМЕО</t>
  </si>
  <si>
    <t>CAMEO</t>
  </si>
  <si>
    <t>Zantedeschia Captain Ventura</t>
  </si>
  <si>
    <t>КАПИТАН ВЕНТУРА</t>
  </si>
  <si>
    <t>CAPTAIN VENTURA</t>
  </si>
  <si>
    <t>Zantedeschia Captain Marrero</t>
  </si>
  <si>
    <t>КАПИТАН МАРРЕРО</t>
  </si>
  <si>
    <t>CAPTAIN MARRERO</t>
  </si>
  <si>
    <t>Zantedeschia Captain Maestro</t>
  </si>
  <si>
    <t>КАПИТАН МАЭСТРО</t>
  </si>
  <si>
    <t>CAPTAIN MAESTRO</t>
  </si>
  <si>
    <t>Zantedeschia Captain Promise</t>
  </si>
  <si>
    <t>КАПИТАН ПРОМИС</t>
  </si>
  <si>
    <t>CAPTAIN PROMISE</t>
  </si>
  <si>
    <t>Zantedeschia Captain Reno</t>
  </si>
  <si>
    <t>КАПИТАН РЕНО</t>
  </si>
  <si>
    <t>CAPTAIN RENO</t>
  </si>
  <si>
    <t>Zantedeschia Captain Rosette</t>
  </si>
  <si>
    <t>КАПИТАН РОЗЕТТ</t>
  </si>
  <si>
    <t>CAPTAIN ROSETTE</t>
  </si>
  <si>
    <t>Zantedeschia Captain Safari</t>
  </si>
  <si>
    <t>КАПИТАН САФАРИ</t>
  </si>
  <si>
    <t>CAPTAIN SAFARI</t>
  </si>
  <si>
    <t>Zantedeschia Captain Fuego</t>
  </si>
  <si>
    <t>КАПИТАН ФУЭГО</t>
  </si>
  <si>
    <t>CAPTAIN FUEGO</t>
  </si>
  <si>
    <t>Zantedeschia Captain Romance</t>
  </si>
  <si>
    <t>КАПТЕЙН РОМАНС</t>
  </si>
  <si>
    <t>CAPTAIN ROMANCE</t>
  </si>
  <si>
    <t>Zantedeschia Crystal Clear</t>
  </si>
  <si>
    <t>КРИСТАЛ КЛИЭР</t>
  </si>
  <si>
    <t>CRYSTAL CLEAR</t>
  </si>
  <si>
    <t>Zantedeschia Las Vegas</t>
  </si>
  <si>
    <t>ЛАС ВЕГАС</t>
  </si>
  <si>
    <t>LAS VEGAS</t>
  </si>
  <si>
    <t>Zantedeschia Majestic Red</t>
  </si>
  <si>
    <t>МАДЖЕСТИК РЕД</t>
  </si>
  <si>
    <t>MAJESTIC RED</t>
  </si>
  <si>
    <t>Zantedeschia Mango</t>
  </si>
  <si>
    <t>МАНГО</t>
  </si>
  <si>
    <t>MANGO</t>
  </si>
  <si>
    <t>Zantedeschia Odessa</t>
  </si>
  <si>
    <t>ОДЕССА</t>
  </si>
  <si>
    <t>ODESSA</t>
  </si>
  <si>
    <t>Zantedeschia Paco</t>
  </si>
  <si>
    <t>ПАКО</t>
  </si>
  <si>
    <t>PACO</t>
  </si>
  <si>
    <t>Zantedeschia Passion Fruit</t>
  </si>
  <si>
    <t>ПАШШН ФРУТ</t>
  </si>
  <si>
    <t>PASSION FRUIT</t>
  </si>
  <si>
    <t>PEPPERMINT TWIST</t>
  </si>
  <si>
    <t>Zantedeschia Picasso</t>
  </si>
  <si>
    <t>Zantedeschia Purple Sensation</t>
  </si>
  <si>
    <t>ПУРПЛ СЕНСЕЙШН</t>
  </si>
  <si>
    <t>PURPLE SENSATION</t>
  </si>
  <si>
    <t>Zantedeschia Red Alert</t>
  </si>
  <si>
    <t>Zantedeschia Red Sox</t>
  </si>
  <si>
    <t>РЕД СОКС</t>
  </si>
  <si>
    <t>RED SOX</t>
  </si>
  <si>
    <t>Zantedeschia Saigon</t>
  </si>
  <si>
    <t>САЙГОН</t>
  </si>
  <si>
    <t>SAIGON</t>
  </si>
  <si>
    <t>Zantedeschia Sunshine</t>
  </si>
  <si>
    <t>САНШАЙН</t>
  </si>
  <si>
    <t>SUNSHINE</t>
  </si>
  <si>
    <t>Zantedeschia Flame</t>
  </si>
  <si>
    <t>ФЛЕЙМ</t>
  </si>
  <si>
    <t>FLAME</t>
  </si>
  <si>
    <t>Zantedeschia Florex Gold</t>
  </si>
  <si>
    <t>ФЛОРЕКС ГОЛД</t>
  </si>
  <si>
    <t>FLOREX GOLD</t>
  </si>
  <si>
    <t>Zantedeschia Cameleon</t>
  </si>
  <si>
    <t>ХАМЕЛЕОН</t>
  </si>
  <si>
    <t>CAMELEON</t>
  </si>
  <si>
    <t>Zantedeschia Schwarzwalder</t>
  </si>
  <si>
    <t>ШВАРЦВАЛДЕР</t>
  </si>
  <si>
    <t>SCHWARZWALDER</t>
  </si>
  <si>
    <t>Zantedeschia Elegant Swan</t>
  </si>
  <si>
    <t>ЭЛЕГАНТ СВОН</t>
  </si>
  <si>
    <t>ELEGANT SWAN</t>
  </si>
  <si>
    <t>Begonia Rosebud</t>
  </si>
  <si>
    <t>Dahlia Break Out</t>
  </si>
  <si>
    <t>Dahlia Fleurel</t>
  </si>
  <si>
    <t>Gladiolus Pr. Margaret Rose</t>
  </si>
  <si>
    <t>КЛЕМАТИС</t>
  </si>
  <si>
    <t>КЛЕМАТИС/CLEMATIS (транспортировка и хранение до посадки при темп. 0+5ºС)</t>
  </si>
  <si>
    <t>Clematis Abundance</t>
  </si>
  <si>
    <t>АБАНДЕНС</t>
  </si>
  <si>
    <t>ABUNDANCE</t>
  </si>
  <si>
    <t>яркий, розово-лиловый. Н 350см, Обрезка: III,25см, Цветение: 7-9, Ø 8см</t>
  </si>
  <si>
    <t>Clematis viticella</t>
  </si>
  <si>
    <t>Clematis Alba Luxurians</t>
  </si>
  <si>
    <t>АЛБА ЛЮКСУРИАНС</t>
  </si>
  <si>
    <t>ALBA LUXURIANS</t>
  </si>
  <si>
    <t>белый с зелёными мазками. Н 300см, Обрезка: III,25см, Цветение: 7-9, Ø 8см</t>
  </si>
  <si>
    <t>Clematis Arabella</t>
  </si>
  <si>
    <t>АРАБЕЛЛА</t>
  </si>
  <si>
    <t>ARABELLA</t>
  </si>
  <si>
    <t>фиолетово-голубые. Н 150-200см, Обрезка: III,25см, Цветение: 7-9, Ø 9см</t>
  </si>
  <si>
    <t>Clematis Integrifolia</t>
  </si>
  <si>
    <t>Clematis Asao</t>
  </si>
  <si>
    <t>АСАО</t>
  </si>
  <si>
    <t>ASAO</t>
  </si>
  <si>
    <t>ярко-розовый. Н 200см, Обрезка: III, 75см, Цветение: 7-9, Ø 12см</t>
  </si>
  <si>
    <t>Clematis patens</t>
  </si>
  <si>
    <t>Clematis Ashva</t>
  </si>
  <si>
    <t>АШВА</t>
  </si>
  <si>
    <t>ASHVA</t>
  </si>
  <si>
    <t>сиреневый с широкой розовой полосой. Н 150см, Обрезка: III,30см, Цветение: 6-9, Ø 10см</t>
  </si>
  <si>
    <t>Clematis Astra Nova</t>
  </si>
  <si>
    <t>АСТРА НОВА</t>
  </si>
  <si>
    <t>ASTRA NOVA</t>
  </si>
  <si>
    <t>фиолетово-пурпурный с белой полосой и полумахровый. Н 250см, Обрезка: III,25см, Цветение: 6-9, Ø 6-8см</t>
  </si>
  <si>
    <t>Clematis Barbara</t>
  </si>
  <si>
    <t>розовый с переходом в красный. Н 300см, Обрезка: III, 30см, Цветение: 7-9, Ø 12см</t>
  </si>
  <si>
    <t>Clematis Barbara Jackman</t>
  </si>
  <si>
    <t>БАРБАРА ДЖЕКМАН</t>
  </si>
  <si>
    <t>BARBARA JACKMAN</t>
  </si>
  <si>
    <t>белый с красной звездой. Н 300см, Обрезка: VI, 100см, Цветение: 5 / 7-9, Ø 15см</t>
  </si>
  <si>
    <t>Clematis Bees Jubilee</t>
  </si>
  <si>
    <t>БИЗ ЮБИЛЕЙ</t>
  </si>
  <si>
    <t>BEES JUBILEE</t>
  </si>
  <si>
    <t>бледно-розовый  с ярко-розовыми полосками. Н 300см, Обрезка: VI, 100см, Цветение: 5-6 / 7-8, Ø 20см</t>
  </si>
  <si>
    <t>Clematis Black Prince</t>
  </si>
  <si>
    <t>БЛЭК ПРИНЦ</t>
  </si>
  <si>
    <t>BLACK PRINCE</t>
  </si>
  <si>
    <t>лилово-бордовый. Н 300см, Обрезка: III,25см, Цветение: 6-8, Ø 6см</t>
  </si>
  <si>
    <t>Clematis Blekitny Aniol</t>
  </si>
  <si>
    <t>БЛЭКИТНЫ АНЬОЛ</t>
  </si>
  <si>
    <t>BLEKITNY ANIOL</t>
  </si>
  <si>
    <t>голубой с белыми прожилками и желтой серединой. Н 250см, Обрезка: III, 30см, Цветение: 7-9, Ø 10см</t>
  </si>
  <si>
    <t>Clematis jackmanii</t>
  </si>
  <si>
    <t>Clematis Blue Belle</t>
  </si>
  <si>
    <t>БЛЮ БЕЛЛЕ</t>
  </si>
  <si>
    <t>BLUE BELLE</t>
  </si>
  <si>
    <t>глубокий фиолетовый цвет, бархатный. Н 250см, Обрезка: III, 30см, Цветение: 5-9, Ø 6-10см</t>
  </si>
  <si>
    <t>Clematis Blue River</t>
  </si>
  <si>
    <t>БЛЮ РИВЕР</t>
  </si>
  <si>
    <t>BLUE RIVER</t>
  </si>
  <si>
    <t>светло-голубой. Н 180см, Обрезка: III, 100см, Цветение: 7-9, Ø 8см</t>
  </si>
  <si>
    <t>Clematis diversifolia</t>
  </si>
  <si>
    <t>Clematis Capitaine Thuilleaux</t>
  </si>
  <si>
    <t>КАПИТАН ТУЛЛЁ</t>
  </si>
  <si>
    <t>CAPITAN THUILLEAUX</t>
  </si>
  <si>
    <t>белый, с розовыми полосками. Н 300см, Обрезка: VI, 100см, Цветение: 5-6 / 7-8, Ø 20см</t>
  </si>
  <si>
    <t>Clematis Carnaby</t>
  </si>
  <si>
    <t>светло-розовый с ярко-розовой полосой. Н 200см, Обрезка: VI, 75см, Цветение: 5-6 / 7-8, Ø 18см</t>
  </si>
  <si>
    <t>Clematis Comtesse De Bouchaud</t>
  </si>
  <si>
    <t>КОМТЕСС ДЕ БУШО</t>
  </si>
  <si>
    <t>COMTESSE DE BOUCHAUD</t>
  </si>
  <si>
    <t>лилово-розовый. Н 250см, Обрезка: III, 50см, Цветение: 7-9, Ø 10см</t>
  </si>
  <si>
    <t>Clematis Darius</t>
  </si>
  <si>
    <t>ДАРИУС</t>
  </si>
  <si>
    <t>DARIUS</t>
  </si>
  <si>
    <t>кремово-белый с лиловой звездой и красной серединкой. Н 300см, Обрезка: VI, 100см, Цветение: 5-6 / 7-8, Ø 15см</t>
  </si>
  <si>
    <t>Clematis Destiny</t>
  </si>
  <si>
    <t>ДЕСТИНИ</t>
  </si>
  <si>
    <t>DESTINY</t>
  </si>
  <si>
    <t>белый, кончики тычинок -коричневые. Н 180см, Обрезка: VI, 75см, Цветение: 5-6 / 7-8, Ø 10см</t>
  </si>
  <si>
    <t>Clematis Dorothy Walton</t>
  </si>
  <si>
    <t>ДОРОТИ УОЛТОН</t>
  </si>
  <si>
    <t>DOROTHY WALTON</t>
  </si>
  <si>
    <t>сиреневый с красными прожилками. Н 300см, Обрезка: III, 50см, Цветение: 6-9, Ø 12см</t>
  </si>
  <si>
    <t>Clematis Dr Ruppel</t>
  </si>
  <si>
    <t>ДОК. РУППЕЛ</t>
  </si>
  <si>
    <t>DR. RUPPEL</t>
  </si>
  <si>
    <t>розовый с электрически-розовыми полосками. Н 300см, Обрезка: VI, 100см, Цветение: 5-6 / 7-8, Ø 15см</t>
  </si>
  <si>
    <t>Clematis integrifolia</t>
  </si>
  <si>
    <t>Clematis Ernest Markham</t>
  </si>
  <si>
    <t>ЭРНЕСТ МАРКХЕМ</t>
  </si>
  <si>
    <t>ERNEST MARKHAM</t>
  </si>
  <si>
    <t>красный. Н 350см, Обрезка: III, 50см, Цветение: 7-9, Ø 12см</t>
  </si>
  <si>
    <t>Clematis Etoile Violette</t>
  </si>
  <si>
    <t>ЭТОЛЬ ВИОЛЕТТ</t>
  </si>
  <si>
    <t>ETOILE VIOLETTE</t>
  </si>
  <si>
    <t>бархатно-фиолетовый. Н 350см, Обрезка: III, 25см, Цветение: 7-9, Ø 9см</t>
  </si>
  <si>
    <t>Clematis Fair Rosamond</t>
  </si>
  <si>
    <t>ФЭЙР РОЗАМОНД</t>
  </si>
  <si>
    <t>FAIR ROSAMOND</t>
  </si>
  <si>
    <t>белый с бледно-розовыми полосами и темно-красными пыльниками, ароматный. Н 200см, Обрезка: VI, 75см, Цветение: 5-6 / 7-8, Ø 15см</t>
  </si>
  <si>
    <t>Clematis Fascination</t>
  </si>
  <si>
    <t>ФАСЦИНЭЙШИОН</t>
  </si>
  <si>
    <t>FASCINATION</t>
  </si>
  <si>
    <t>колокольчатый, фиолетовый с белой каймой. Н 150см, Обрезка: III, 25см, Цветение: 6-8, Ø 3см</t>
  </si>
  <si>
    <t>Clematis Fond Memories</t>
  </si>
  <si>
    <t>ФОНД МЕМОРИЕЗ</t>
  </si>
  <si>
    <t>FOND MEMORIES</t>
  </si>
  <si>
    <t>розово-белые цветки с розово-лавандовым краем и блеском, темно-розово-лавандовые на обратной стороне лепестков. Н 250см, Обрезка: III, 25см, Цветение: 6-9, Ø 10см</t>
  </si>
  <si>
    <t>Clematis florida</t>
  </si>
  <si>
    <t>Clematis General Sikorski</t>
  </si>
  <si>
    <t>ГЕНЕРАЛ СИКОРСКИ</t>
  </si>
  <si>
    <t>GENERAL SIKORSKI</t>
  </si>
  <si>
    <t>фиолетовый Крупные цветки. Н 300см, Обрезка: III, 50см, Цветение: 6-9, Ø 15см</t>
  </si>
  <si>
    <t>Clematis Gipsy Queen</t>
  </si>
  <si>
    <t>ДЖИПСИ КУИН</t>
  </si>
  <si>
    <t>GIPSY QUEEN</t>
  </si>
  <si>
    <t>пурпурно-красный. Н 300см, Обрезка: III, 50см, Цветение: 7-9, Ø 15см</t>
  </si>
  <si>
    <t>Clematis Girenas</t>
  </si>
  <si>
    <t>ДЖИРЕНАС</t>
  </si>
  <si>
    <t>GIRENAS</t>
  </si>
  <si>
    <t>бледно-розовый  с ярко-розовыми полосками,волнистый по краю. Н 300см, Обрезка: III, 30см, Цветение: 7-9, Ø 15см</t>
  </si>
  <si>
    <t>Clematis Green Passion</t>
  </si>
  <si>
    <t>ГРИН ПЭШИОН</t>
  </si>
  <si>
    <t>GREEN PASSION</t>
  </si>
  <si>
    <t>МАХРОВЫЙ, зеленый с белыми кончиками. Н 200см, Обрезка: VI, 75см, Цветение: 5-6, Ø 10см</t>
  </si>
  <si>
    <t>Clematis Guernsey Cream</t>
  </si>
  <si>
    <t>ДЖЕРНСИ КРИМ</t>
  </si>
  <si>
    <t>GUERNSEY CREAM</t>
  </si>
  <si>
    <t>чисто-белый. Н 300см, Обрезка: VI, 100см, Цветение: 6-8, Ø 15см</t>
  </si>
  <si>
    <t>Clematis Guiding Star</t>
  </si>
  <si>
    <t>ГИДИНГ СТАР</t>
  </si>
  <si>
    <t>GUIDING STAR</t>
  </si>
  <si>
    <t>тёмно-фиолетовый. Н 300см, Обрезка: III, 50см, Цветение: 7-9, Ø 12см</t>
  </si>
  <si>
    <t>Clematis H.F. Young</t>
  </si>
  <si>
    <t>Х.Ф.ЯНГ</t>
  </si>
  <si>
    <t>H.F. YOUNG</t>
  </si>
  <si>
    <t>фиолетовый, тычинки-кремовые. Н 350см, Обрезка: VI, 100см, Цветение: 5-6 / 8-9, Ø 15-20</t>
  </si>
  <si>
    <t>Clematis Hagley Hybrid</t>
  </si>
  <si>
    <t>ХЕЙЛИ ГИБРИД</t>
  </si>
  <si>
    <t>HAGLEY HYBRID</t>
  </si>
  <si>
    <t>палево-розовый с ярко-розовой серединкой. Н 300см, Обрезка: III, 50см, Цветение: 7-9, Ø 12см</t>
  </si>
  <si>
    <t>Clematis Hakuokan</t>
  </si>
  <si>
    <t>ХАКУОКАН</t>
  </si>
  <si>
    <t>HAKUOKAN</t>
  </si>
  <si>
    <t>фиолетовый. Н 250см, Обрезка: VI, 75см, Цветение: 5 / 7-9, Ø 15см</t>
  </si>
  <si>
    <t>Clematis Hania</t>
  </si>
  <si>
    <t>ХАНИЯ</t>
  </si>
  <si>
    <t>HANIA</t>
  </si>
  <si>
    <t>красный с розовой каймой. Н 300см, Обрезка: III, 30см, Цветение: 7-9, Ø 15см</t>
  </si>
  <si>
    <t>ХАННА</t>
  </si>
  <si>
    <t>Clematis Happy Birthday</t>
  </si>
  <si>
    <t>ХЕППИ БЁФДЕЙ</t>
  </si>
  <si>
    <t>HAPPY BITHDAY</t>
  </si>
  <si>
    <t>синий. Н 300см, Обрезка: III, 25см, Цветение: 7-9, Ø 10см</t>
  </si>
  <si>
    <t>ХОШИ-НО-ФЛАМЕНКО</t>
  </si>
  <si>
    <t>HOSHI-NO-FLAMENCO</t>
  </si>
  <si>
    <t>карминно-красные цветы, которые имеют удивительную корону контрастных желтых тычинок. Н 250см, Обрезка: VI,75см, Цветение: 5-6 / 7-8, Ø 10-15см</t>
  </si>
  <si>
    <t xml:space="preserve">Clematis patens </t>
  </si>
  <si>
    <t>Clematis Huldine</t>
  </si>
  <si>
    <t>ХАЛДИН</t>
  </si>
  <si>
    <t>HULDINE</t>
  </si>
  <si>
    <t>белый. Н 300см, Обрезка: III, 50см, Цветение: 7-9, Ø 10см</t>
  </si>
  <si>
    <t>Clematis Huvi</t>
  </si>
  <si>
    <t>ГУВИ</t>
  </si>
  <si>
    <t>HUVI</t>
  </si>
  <si>
    <t>пурпурно-фиолетовый. Н 250см, Обрезка: III, 25см, Цветение: 7-9, Ø 10-15см</t>
  </si>
  <si>
    <t>Clematis Hybrida Sieboldii</t>
  </si>
  <si>
    <t>ГИБРИД ЗИБОЛДА</t>
  </si>
  <si>
    <t>HYBRIDA SIEBOLDII</t>
  </si>
  <si>
    <t>голубой с желтой серединкой. Н 350см, Обрезка: VI, 100см, Цветение: 6 / 7-8, Ø 15см</t>
  </si>
  <si>
    <t>ИНТЕГРИФОЛИЯ</t>
  </si>
  <si>
    <t>INTEGRIFOLIA</t>
  </si>
  <si>
    <t>голубоватый с белым переливом. Н 75см, Обрезка: III, 25см, Цветение: 7-9, Ø 6см</t>
  </si>
  <si>
    <t>Clematis Isabella</t>
  </si>
  <si>
    <t>ИЗАБЕЛЛА</t>
  </si>
  <si>
    <t>ISABELLA</t>
  </si>
  <si>
    <t>розовый с красно-розовоой полосой по центру лепестка. Н 150-200см, Обрезка: VI,100см, Цветение: 5-6 / 9, Ø 8-12см</t>
  </si>
  <si>
    <t>Clematis Ivan Olsson</t>
  </si>
  <si>
    <t>ИВАН ОЛССОН</t>
  </si>
  <si>
    <t>IVAN OLSSON</t>
  </si>
  <si>
    <t>белый со светло-голубым отливом. Н 250см, Обрезка: III, 50см, Цветение: 7-9, Ø 14см</t>
  </si>
  <si>
    <t>Clematis Jackmanii</t>
  </si>
  <si>
    <t>ЖАКМАНА</t>
  </si>
  <si>
    <t>JACKMANII</t>
  </si>
  <si>
    <t>фиолетовый с пурупурной звездой. Н 300см, Обрезка: III, 50см, Цветение: 7-9, Ø 12см</t>
  </si>
  <si>
    <t>Clematis Jackmanii Superba</t>
  </si>
  <si>
    <t>ЖАКМАНА СУПЕРБА</t>
  </si>
  <si>
    <t>JACKMANII SUPERBA</t>
  </si>
  <si>
    <t>бордово-фиолетовый. Н 300см, Обрезка: III, 50см, Цветение: 7-9, Ø 10см</t>
  </si>
  <si>
    <t>Clematis James Mason</t>
  </si>
  <si>
    <t>ДЖЕЙМС МЭСОН</t>
  </si>
  <si>
    <t>JAMES MASON</t>
  </si>
  <si>
    <t>белый с тёмным центром. Н 300см, Обрезка: VI, 100см, Цветение: 6/7-9, Ø 15см</t>
  </si>
  <si>
    <t>Clematis Jan Fopma</t>
  </si>
  <si>
    <t>ЯН ФОПМА</t>
  </si>
  <si>
    <t>JAN FOPMA</t>
  </si>
  <si>
    <t>колокольчатый, пурпурный с белой каймой. Н 150см, Обрезка: III, 50см, Цветение: 7-8, Ø 6см</t>
  </si>
  <si>
    <t>Clematis Jan Pawel II</t>
  </si>
  <si>
    <t>ЯН ПАВЕЛ ВТОРОЙ</t>
  </si>
  <si>
    <t>JAN PAWEL II</t>
  </si>
  <si>
    <t>белый с розовой звездой. Н 300см, Обрезка: VI, 100см, Цветение: 5-6 / 7-8, Ø 15см</t>
  </si>
  <si>
    <t>Clematis Jenny</t>
  </si>
  <si>
    <t>ДЖЕННИ</t>
  </si>
  <si>
    <t>JENNY</t>
  </si>
  <si>
    <t>синий с голубой звездой. Н 300см, Обрезка: III, 25см, Цветение: 7-9, Ø 8см</t>
  </si>
  <si>
    <t>Clematis Julka</t>
  </si>
  <si>
    <t>ЮЛЬКА</t>
  </si>
  <si>
    <t>JULKA</t>
  </si>
  <si>
    <t>бархатно-сиреневый с малиново-красной полосой. Н 300см, Обрезка: VI, 100см, Цветение: 5-6, Ø 10-15см</t>
  </si>
  <si>
    <t>Clematis Justa</t>
  </si>
  <si>
    <t>ДЖАСТА</t>
  </si>
  <si>
    <t>JUSTA</t>
  </si>
  <si>
    <t>светло-сиреневый. Н 200см, Обрезка: III, 30см, Цветение: 7-9, Ø 6-8см</t>
  </si>
  <si>
    <t>Clematis Kakio</t>
  </si>
  <si>
    <t>КАКИО</t>
  </si>
  <si>
    <t>KAKIO (PINK CHAMPAGNE)</t>
  </si>
  <si>
    <t>тёмно-лиловый край, сиреневая полоса. Н 300см, Обрезка: VI, 100см, Цветение: 5-6/7-9, Ø 15см</t>
  </si>
  <si>
    <t>Clematis Kardinal Wyszynski</t>
  </si>
  <si>
    <t>КАРДИНАЛ ВЫШИНСКИ</t>
  </si>
  <si>
    <t>KARDYNAL WYSZYNSKI</t>
  </si>
  <si>
    <t>насыщенно-красный. Н 300см, Обрезка: III, 50см, Цветение: 7-9, Ø 12см</t>
  </si>
  <si>
    <t>Clematis Lady Betty Balfour</t>
  </si>
  <si>
    <t>ЛЕДИ БЕТТИ БАЛФОР</t>
  </si>
  <si>
    <t>LADY BETTY BALFOUR</t>
  </si>
  <si>
    <t>лиловый. Н 300см, Обрезка: III, 50см, Цветение: 7-9, Ø 15см</t>
  </si>
  <si>
    <t>Clematis Lawsonia</t>
  </si>
  <si>
    <t>ЛОУСОНИЯ</t>
  </si>
  <si>
    <t>LAWSONIA</t>
  </si>
  <si>
    <t>лавандово-голубой. Н 300см, Обрезка: III, 50см, Цветение: 6-7, Ø 20см</t>
  </si>
  <si>
    <t>Clematis Liberty</t>
  </si>
  <si>
    <t>ЛИБЕРТИ</t>
  </si>
  <si>
    <t>LIBERTY</t>
  </si>
  <si>
    <t>бледно-розовый с белым, с тонкими красными прожилками и красным краем. Н 200см, Обрезка: VI,75см, Цветение: 5-6 / 8, Ø 12см</t>
  </si>
  <si>
    <t>Clematis Little Bas</t>
  </si>
  <si>
    <t>ЛИТЛ БАС</t>
  </si>
  <si>
    <t>LITTLE BAS</t>
  </si>
  <si>
    <t>фиолетовые широкие "колоколы". Н 300см, Обрезка: III, 25см, Цветение: 7-9, Ø 5см</t>
  </si>
  <si>
    <t>Clematis Love Jewerly</t>
  </si>
  <si>
    <t>ЛОВ ДЖЕВЕРЛИ</t>
  </si>
  <si>
    <t>LOVE JEWELRY</t>
  </si>
  <si>
    <t>красный с белой каймой. Н 200см, Обрезка: VI, 100см, Цветение: 5-6 / 7, Ø 15см</t>
  </si>
  <si>
    <t>Clematis Lucky Charm</t>
  </si>
  <si>
    <t>ЛАКИ ШАРМ</t>
  </si>
  <si>
    <t>LUCKY CHARM</t>
  </si>
  <si>
    <t>белый снежно-сиреневым напылением и фиолетовым кантом. Н 300см, Обрезка: III, 25см, Цветение: 6-9, Ø 8-10см</t>
  </si>
  <si>
    <t>Clematis Luther Burbank</t>
  </si>
  <si>
    <t>ЛЮТЕР БУРБАНК</t>
  </si>
  <si>
    <t>LUTHER BURBANK</t>
  </si>
  <si>
    <t>Clematis Madame Julia Correvon</t>
  </si>
  <si>
    <t>МАДАМ ДЖУЛИЯ КОРРЕВОН</t>
  </si>
  <si>
    <t>MADAME JULIA CORREVON</t>
  </si>
  <si>
    <t>розово-красный. Н 300см, Обрезка: III, 25см, Цветение: 7-9, Ø 12см</t>
  </si>
  <si>
    <t>Clematis Madame Le Coultre</t>
  </si>
  <si>
    <t>МАДАМ ЛЕ КУЛЬТРЕ</t>
  </si>
  <si>
    <t>MADAME LE COULTRE</t>
  </si>
  <si>
    <t>серебристо-белый, с желтыми тычинками и волнистыми лепестками. Н 300см, Обрезка: VI, 100см, Цветение: 6 / 7-8, Ø 20см</t>
  </si>
  <si>
    <t>Clematis Marmori</t>
  </si>
  <si>
    <t>МАРМОРИ</t>
  </si>
  <si>
    <t>MARMORI</t>
  </si>
  <si>
    <t>лавандовый с сиреневым центром. Н 200см, Обрезка: III, 25см, Цветение: 7-9, Ø 12см</t>
  </si>
  <si>
    <t>Clematis Mary-Claire</t>
  </si>
  <si>
    <t>МЭРИ-КЛЭР</t>
  </si>
  <si>
    <t>MARY-CLAIRE</t>
  </si>
  <si>
    <t>сиреневато-темно-розовый с красным кантом. Н 200см, Обрезка: VI, 100см, Цветение: 5-6 / 9, Ø 12см</t>
  </si>
  <si>
    <t>Clematis Mikelite</t>
  </si>
  <si>
    <t>МИКЕЛИТЕ</t>
  </si>
  <si>
    <t>MIKELITE</t>
  </si>
  <si>
    <t>тёмно-бордовый. Н 200см, Обрезка: III, 25см, Цветение: 6-8, Ø 10см</t>
  </si>
  <si>
    <t>Clematis Minister</t>
  </si>
  <si>
    <t>МИНИСТЕР</t>
  </si>
  <si>
    <t>MINISTER</t>
  </si>
  <si>
    <t>сиреневый с розовой тонкой полосой. Н 200см, Обрезка: VI, 100см, Цветение: 5-6/7-8, Ø 12см</t>
  </si>
  <si>
    <t>Clematis Minuet</t>
  </si>
  <si>
    <t>МИНУЭТ</t>
  </si>
  <si>
    <t>MINUET</t>
  </si>
  <si>
    <t>ярко-лилово-розовый с белым центром. Н 300см, Обрезка: III, 25см, Цветение: 7-9, Ø 7см</t>
  </si>
  <si>
    <t>Clematis Miss Bateman</t>
  </si>
  <si>
    <t>МИСС БЕЙТМАН</t>
  </si>
  <si>
    <t>MISS BATEMAN</t>
  </si>
  <si>
    <t>белый с красными тычинками. Н 200см, Обрезка: VI, 75см, Цветение: 5-6 / 7-9, Ø 12см</t>
  </si>
  <si>
    <t>Clematis Mon Cherry</t>
  </si>
  <si>
    <t>МОН ЧЕРРИ</t>
  </si>
  <si>
    <t>MON CHERRY</t>
  </si>
  <si>
    <t>палево-сиреневый с яркой вишнево-розовой полосой по центру, цветет с июня по сентябрь. Н 200см, Обрезка: VI, 75см, Цветение: 5-6 / 7-8, Ø 12см</t>
  </si>
  <si>
    <t>Clematis Mrs Cholmondeley</t>
  </si>
  <si>
    <t>МИССИС ШОЛМОНДЕЛИ</t>
  </si>
  <si>
    <t>MRS CHOLMONDELEY</t>
  </si>
  <si>
    <t>васильково-голубой со светлыми прожилками. Н 250см, Обрезка: VI, 100см, Цветение: 5-6 / 7-9, Ø 12см</t>
  </si>
  <si>
    <t>Clematis Mrs N Thompson</t>
  </si>
  <si>
    <t>МИССИС Н. ТОМПСОН</t>
  </si>
  <si>
    <t>MRS N. THOMPSON</t>
  </si>
  <si>
    <t>лиловый с красной звездой. Н 250см, Обрезка: VI, 100см, Цветение: 5-6,7-8, Ø 15см</t>
  </si>
  <si>
    <t>Clematis Multi Pink</t>
  </si>
  <si>
    <t>МУЛЬТИ ПИНК</t>
  </si>
  <si>
    <t>MULTI PINK</t>
  </si>
  <si>
    <t>МАХРОВЫЙ и полумахровый нежно-палево-розовый. Н 250см, Обрезка: VI,130см, Цветение: 5-6 / 9, Ø 10см</t>
  </si>
  <si>
    <t>Clematis Nelly Moser</t>
  </si>
  <si>
    <t>НЕЛЛИ МОЗЕР</t>
  </si>
  <si>
    <t>NELLY MOSER</t>
  </si>
  <si>
    <t>белый, с ярко-розовой звездой. Н 300см, Обрезка: VI, 100см, Цветение: 5-6 / 7-9, Ø 15см</t>
  </si>
  <si>
    <t>Clematis Niobe</t>
  </si>
  <si>
    <t>НИОБЕ</t>
  </si>
  <si>
    <t>NIOBE</t>
  </si>
  <si>
    <t>бархатно-красный. Н 300см, Обрезка: III, 50см, Цветение: 6-9, Ø 14см</t>
  </si>
  <si>
    <t>Clematis Omoshiro</t>
  </si>
  <si>
    <t>ОМОШИРО</t>
  </si>
  <si>
    <t>OMOSHIRO</t>
  </si>
  <si>
    <t>светло-розовый с тонким ярко-розовым кантом. Н 250см, Обрезка: VI, 100см, Цветение: 5 / 7-9, Ø 15см</t>
  </si>
  <si>
    <t>Clematis Pernille</t>
  </si>
  <si>
    <t>ПЕРНИЛЛЬ</t>
  </si>
  <si>
    <t>PERNILLE</t>
  </si>
  <si>
    <t>бело-лиловые с пурпурными пыльниками, долгое цветение. Н 250см, Обрезка: III, 25см, Цветение: 6-9, Ø 6-9см</t>
  </si>
  <si>
    <t xml:space="preserve">Clematis viticella </t>
  </si>
  <si>
    <t>Clematis Picotee</t>
  </si>
  <si>
    <t>ПИКОТИ</t>
  </si>
  <si>
    <t>PICOTEE</t>
  </si>
  <si>
    <t>цветки жемчужно-белые в центре с яркими вишнево-розовыми краями и заостренными кончиками. Н 200см, Обрезка: VI, 75см, Цветение: 5-6 / 7-8, Ø 12см</t>
  </si>
  <si>
    <t>Clematis Pink Fantasy</t>
  </si>
  <si>
    <t>ПИНК ФЭНТЕЗИ</t>
  </si>
  <si>
    <t>PINK FANTASY</t>
  </si>
  <si>
    <t>нежно-розовый. Н 200см, Обрезка: III, 50см, Цветение: 6-8, Ø 12см</t>
  </si>
  <si>
    <t>Clematis Pink Passion</t>
  </si>
  <si>
    <t>ПИНК ПАШШН</t>
  </si>
  <si>
    <t>PINK PASSION</t>
  </si>
  <si>
    <t>МАХРОВЫЙ лилово-розовый. Н 150см, Обрезка: 2-я группа, Цветение: 6-8 / 9, Ø 10-13см</t>
  </si>
  <si>
    <t>Clematis Polish Spirit</t>
  </si>
  <si>
    <t>ПОЛИШ СПИРИТ</t>
  </si>
  <si>
    <t>POLISH SPIRIT</t>
  </si>
  <si>
    <t>темно-фиолетовый. Н 350см, Обрезка: III, 50см, Цветение: 7-10, Ø 10см</t>
  </si>
  <si>
    <t>Clematis Princess Diana</t>
  </si>
  <si>
    <t>ПРИНЦЕССА ДИАНА</t>
  </si>
  <si>
    <t>PRINCESS DIANA</t>
  </si>
  <si>
    <t>розово-красный, трубчатый . Н 400см, Обрезка: III, 25см, Цветение: 7-9, Ø 8см</t>
  </si>
  <si>
    <t>Clematis texensis</t>
  </si>
  <si>
    <t>ПРИНЦЕССА КЕЙТ</t>
  </si>
  <si>
    <t>PRINCESS KATE</t>
  </si>
  <si>
    <t>тюльпановидный, белый, в центре пурпурный,снаружи лиловый . Н 300см, Обрезка: III, 25см, Цветение: 7-9, Ø 4-5см</t>
  </si>
  <si>
    <t>Clematis Rahvarinne</t>
  </si>
  <si>
    <t>РАХВАРИН</t>
  </si>
  <si>
    <t>RAHVARINNE</t>
  </si>
  <si>
    <t>лилово-красный. Н 150см, Обрезка: III, 25см, Цветение: 7-8, Ø 15см</t>
  </si>
  <si>
    <t>Clematis Red Passion</t>
  </si>
  <si>
    <t>РЭД ПАШШН</t>
  </si>
  <si>
    <t>RED PASSION</t>
  </si>
  <si>
    <t>МАХРОВЫЙ лилово-малиновый. Н 150см, Обрезка: 2-я группа, Цветение: 7-8 / 9, Ø 10-13см</t>
  </si>
  <si>
    <t>Clematis Red Pearl</t>
  </si>
  <si>
    <t>РЕД ПЕРЛ</t>
  </si>
  <si>
    <t>RED PEARL</t>
  </si>
  <si>
    <t>ярко-розовый с сиреневым краем и жёлтым центром. Н 250см, Обрезка: VI, 75см, Цветение: 5 / 7-9, Ø 15см</t>
  </si>
  <si>
    <t>Clematis Romantika</t>
  </si>
  <si>
    <t>РОМАНТИКА</t>
  </si>
  <si>
    <t>ROMANTIKA</t>
  </si>
  <si>
    <t>пурпурный, с большими желтыми тычинками. Н 300см, Обрезка: III, 50см, Цветение: 7-9, Ø 12см</t>
  </si>
  <si>
    <t>Clematis Rouge Cardinal</t>
  </si>
  <si>
    <t>РУЖ КАРДИНАЛ</t>
  </si>
  <si>
    <t>ROUGE CARDINAL</t>
  </si>
  <si>
    <t>ярко-красный. Н 300см, Обрезка: III, 50см, Цветение: 7-9, Ø 10см</t>
  </si>
  <si>
    <t>Clematis Rubra</t>
  </si>
  <si>
    <t>РУБРА</t>
  </si>
  <si>
    <t>RUBRA</t>
  </si>
  <si>
    <t>винно-красный, с белой звездочкой. Н 300см, Обрезка: III, 25см, Цветение: 6-9, Ø 6см</t>
  </si>
  <si>
    <t>Clematis Ruutel</t>
  </si>
  <si>
    <t>РУУТЕЛЬ</t>
  </si>
  <si>
    <t>RUUTEL</t>
  </si>
  <si>
    <t>малиновый. Н 250см, Обрезка: VI, 75см, Цветение: 5-6/7-9, Ø 10-15см</t>
  </si>
  <si>
    <t>СИЛЭНД ДЖЕМ</t>
  </si>
  <si>
    <t>SEALAND GEM</t>
  </si>
  <si>
    <t>перламутрово-розовый с красной звездой. Н 300см, Обрезка: III, 50см, Цветение: 6-9, Ø 15см</t>
  </si>
  <si>
    <t>Clematis Snow Queen</t>
  </si>
  <si>
    <t>СНОУ КУИН</t>
  </si>
  <si>
    <t>SNOW QUEEN</t>
  </si>
  <si>
    <t>белый с нежно-розовым отливом тычинки бордовые. Н 250см, Обрезка: VI, 100см, Цветение: 5-6/8, Ø 15см</t>
  </si>
  <si>
    <t>Clematis Star Of India</t>
  </si>
  <si>
    <t>СТАР ОФ ИНДИЯ</t>
  </si>
  <si>
    <t>STAR OF INDIA</t>
  </si>
  <si>
    <t>лиловый, с пурпурной звездой. Н 300см, Обрезка: III, 50см, Цветение: 7-9, Ø 10см</t>
  </si>
  <si>
    <t>Clematis Stasik</t>
  </si>
  <si>
    <t>СТАСИК</t>
  </si>
  <si>
    <t>STASIK</t>
  </si>
  <si>
    <t>тёмно-лиловый, бархатный тычинки в центре белые. Н 200см, Обрезка: III-IV, 25см, Цветение: 7-8, Ø 10см</t>
  </si>
  <si>
    <t>Clematis Sunset</t>
  </si>
  <si>
    <t>САНСЕТ</t>
  </si>
  <si>
    <t>SUNSET</t>
  </si>
  <si>
    <t>красный с желтыми тычинками. Н 300см, Обрезка: III, 50см, Цветение: 7-9, Ø 15см</t>
  </si>
  <si>
    <t>Clematis Super Nova</t>
  </si>
  <si>
    <t>СУПЕР НОВА</t>
  </si>
  <si>
    <t>SUPER NOVA</t>
  </si>
  <si>
    <t>белый с фиолетовой каймой, штрихами и прожилсками и проявляющейся позднее  ярко-фиолетовой звездой. Н 300см, Обрезка: III, 25см, Цветение: 6-9, Ø 8см</t>
  </si>
  <si>
    <t>Clematis hybrid</t>
  </si>
  <si>
    <t>Clematis Tartu</t>
  </si>
  <si>
    <t>ТАРТУ</t>
  </si>
  <si>
    <t>TARTU</t>
  </si>
  <si>
    <t>нежно-сиренево-голубой с кремовыми тычинками. Н 180см, Обрезка: VI, 75см, Цветение: 5-6 / 8-9, Ø 15см</t>
  </si>
  <si>
    <t>Clematis The Bride</t>
  </si>
  <si>
    <t>НЕВЕСТА</t>
  </si>
  <si>
    <t>THE BRIDE</t>
  </si>
  <si>
    <t>белые с желто-сливочным центром. Н 250см, Обрезка: III, 50см, Цветение: 6-9, Ø 12-15см</t>
  </si>
  <si>
    <t>Clematis The President</t>
  </si>
  <si>
    <t>ЗЕ ПРЕЗИДЕНТ</t>
  </si>
  <si>
    <t>THE PRESIDENT</t>
  </si>
  <si>
    <t>фиолетовый. Н 300см, Обрезка: VI, 100см, Цветение: 5-8, Ø 14см</t>
  </si>
  <si>
    <t>ТАЙ ДАЙ</t>
  </si>
  <si>
    <t>TIE DYE</t>
  </si>
  <si>
    <t xml:space="preserve">Clematis jackmanii  </t>
  </si>
  <si>
    <t>Clematis Toki</t>
  </si>
  <si>
    <t>ТОКИ</t>
  </si>
  <si>
    <t>TOKI</t>
  </si>
  <si>
    <t>белый. Н 300см, Обрезка: VI, 100см, Цветение: 5-6, Ø 15см</t>
  </si>
  <si>
    <t>Clematis Tudor</t>
  </si>
  <si>
    <t>ТЮДОР</t>
  </si>
  <si>
    <t>TUDOR</t>
  </si>
  <si>
    <t>сиреневые с яркими розовыми полосами. Н 150см, Обрезка: VI, 50см, Цветение: 5-6,7-8, Ø 8-12см</t>
  </si>
  <si>
    <t>Clematis Venosa Violacea</t>
  </si>
  <si>
    <t>ВЕНОЗА ВИОЛАЦЕА</t>
  </si>
  <si>
    <t>VENOSA VIOLACEA</t>
  </si>
  <si>
    <t>все лето меняет цвет. От бархатно-фиолетового с белой полосой по центру до мягко-пурпурного с фиолетовыми прожилцами. Н 350см, Обрезка: III, 25см, Цветение: 7-9, Ø 16см</t>
  </si>
  <si>
    <t>Clematis Ville De Lyon</t>
  </si>
  <si>
    <t>ВИЛЬ ДЕ ЛИОН</t>
  </si>
  <si>
    <t>VILLE DE LYON</t>
  </si>
  <si>
    <t>электрически-розовый, с желтыми тычинками. Н 300см, Обрезка: III, 50см, Цветение: 7-9, Ø 10см</t>
  </si>
  <si>
    <t>Clematis Vino</t>
  </si>
  <si>
    <t>ВИНО</t>
  </si>
  <si>
    <t>VINO</t>
  </si>
  <si>
    <t>лиловый. Н 200см, Обрезка: VI, 100см, Цветение: 5-6/7, Ø 17см</t>
  </si>
  <si>
    <t>Clematis Viola</t>
  </si>
  <si>
    <t>ВИОЛА</t>
  </si>
  <si>
    <t>VIOLA</t>
  </si>
  <si>
    <t>бархатно-синий. Н 300см, Обрезка: III, 50см, Цветение: 7-9, Ø 10см</t>
  </si>
  <si>
    <t>Clematis Wadas Primrose</t>
  </si>
  <si>
    <t>ВАДАС ПРИМРОУЗ</t>
  </si>
  <si>
    <t>WADA'S PRIMROSE</t>
  </si>
  <si>
    <t>крупные белые цветки со светло-жёлтой серединкой. Н 250см, Обрезка: VI, 100см, Цветение: 5-6/7-8, Ø 13см</t>
  </si>
  <si>
    <t>Clematis Walenburg</t>
  </si>
  <si>
    <t>ВАЛЕНБУРГ</t>
  </si>
  <si>
    <t>WALENBURG</t>
  </si>
  <si>
    <t>тёмно-лиловый с белыми мазками в центре. Н 250см, Обрезка: III, 25см, Цветение: 7-9, Ø 8см</t>
  </si>
  <si>
    <t>Clematis Warszawska Nike</t>
  </si>
  <si>
    <t>ВАРШАВСКА НАЙК</t>
  </si>
  <si>
    <t>WARSZAWSKA NIKE</t>
  </si>
  <si>
    <t>бордовый с желтыми тычинками. Н 250см, Обрезка: III, 50см, Цветение: 7-9, Ø 12см</t>
  </si>
  <si>
    <t>Clematis Westerplatte</t>
  </si>
  <si>
    <t>ВЕСТЕРПЛАТТЕ</t>
  </si>
  <si>
    <t>WESTERPLATTE</t>
  </si>
  <si>
    <t>пунцово-красный. Н 200см, Обрезка: III, 50см, Цветение: 7-9, Ø 15см</t>
  </si>
  <si>
    <t>Clematis White Arabella</t>
  </si>
  <si>
    <t>УАЙТ АРАБЕЛЛА</t>
  </si>
  <si>
    <t>WHITE ARABELLA</t>
  </si>
  <si>
    <t>белый, станет короче, если выращен в горшке. Н 150см, Обрезка: III,25см, Цветение: 6-9, Ø 5-7см</t>
  </si>
  <si>
    <t>Clematis William Kennett</t>
  </si>
  <si>
    <t>УИЛЬЯМ КЕННЕТ</t>
  </si>
  <si>
    <t>WILLIAM KENNETT</t>
  </si>
  <si>
    <t>светло-голубой. Н 300см, Обрезка: VI, 100см, Цветение: 6 / 7-8, Ø 16см</t>
  </si>
  <si>
    <t>КЛЕМАТИСЫ МАХРОВЫЕ /CLEMATIS (транспортировка и хранение до посадки при темп. 0+5ºС)</t>
  </si>
  <si>
    <t>БЕЙБИ СТАР</t>
  </si>
  <si>
    <t>BABY STAR</t>
  </si>
  <si>
    <t>МАХРОВЫЙ, белый, нижние лепестки с зелёным напылением. Н 200см, Обрезка: VI, 75см, Цветение: 5-6 / 8-9, Ø 8см</t>
  </si>
  <si>
    <t>Clematis Beauty of Worcester</t>
  </si>
  <si>
    <t>БЬЮТИ ОФ УОРЧЕСТЕР</t>
  </si>
  <si>
    <t>BEAUTY OF WORCESTER</t>
  </si>
  <si>
    <t>МАХРОВЫЙ, сиреневый. Н 300см, Обрезка: VI,100см, Цветение: 6 / 7-8, Ø 15см</t>
  </si>
  <si>
    <t>Clematis Blue Light</t>
  </si>
  <si>
    <t>БЛЮ ЛАЙТ</t>
  </si>
  <si>
    <t>BLUE LIGHT</t>
  </si>
  <si>
    <t>МАХРОВЫЙ, темно-голубой. Н 300см, Обрезка: III, 75см, Цветение: 6-9, Ø 12см</t>
  </si>
  <si>
    <t>Clematis Dancing King</t>
  </si>
  <si>
    <t>ДАНСИНГ КИНГ</t>
  </si>
  <si>
    <t>DANCING KING</t>
  </si>
  <si>
    <t>МАХРОВЫЙ светло-голубой. Н 150см, Обрезка: VI, 75см, Цветение: 5 / 7-9, Ø 15см</t>
  </si>
  <si>
    <t>Clematis Dancing Smile</t>
  </si>
  <si>
    <t>ДАНСИНГ СМАЙЛ</t>
  </si>
  <si>
    <t>DANCING SMILE</t>
  </si>
  <si>
    <t>МАХРОВЫЙ, пастельно-розовый с белым центром, шаровидный. Н 200см, Обрезка:  VI, 75см, Цветение: 5-6/7-9, Ø 10-15см</t>
  </si>
  <si>
    <t>ДЕННИЗ ДАБЛ</t>
  </si>
  <si>
    <t>DENNY'S DOUBLE</t>
  </si>
  <si>
    <t>МАХРОВЫЙ, светло-сиренево-голубой, лепестки снизу с широкой белой полосой. Н 200см, Обрезка: VI, 100см, Цветение: 5-6 / 9, Ø 8см</t>
  </si>
  <si>
    <t>ДОРОТИ ТОЛВЕР</t>
  </si>
  <si>
    <t>DOROTHY TOLVER</t>
  </si>
  <si>
    <t>ПОЛУМАХРОВЫЙ, большие лилово-розовые цветы с желтыми тычинками. Ранние цветы иногда полумахровые. Н 350см, Обрезка: III, 50см, Цветение: 6-9, Ø 15-17см</t>
  </si>
  <si>
    <t>Clematis Duchess of Edinburgh</t>
  </si>
  <si>
    <t>ДЮШЕС ЭДИНБУРГА</t>
  </si>
  <si>
    <t>DUCHESS OF EDINBURGH</t>
  </si>
  <si>
    <t>МАХРОВЫЙ, белый. Н 300см, Обрезка: VI, 100см, Цветение: 5-6 / 8, Ø 15см</t>
  </si>
  <si>
    <t>ЖАКМАНА АЛЬБА</t>
  </si>
  <si>
    <t>JACKMANII ALBA</t>
  </si>
  <si>
    <t>МАХРОВЫЙ, почти белый нежнейший кремово-сиреневатый оттенок. Цветки махровые на 2-й год весной. Н 300см, Обрезка: VI, 100см, Цветение: 5-6 / 7-8, Ø 15см</t>
  </si>
  <si>
    <t>Clematis Kaen</t>
  </si>
  <si>
    <t>КАЕН</t>
  </si>
  <si>
    <t>KAEN</t>
  </si>
  <si>
    <t>МАХРОВЫЙ, темно-розовые цветы с зелеными крапинками по центру лепестков. Н 250см, Обрезка: VI, 100см, Цветение: 5-6,7-9, Ø 15см</t>
  </si>
  <si>
    <t>Clematis Kathleen Dunford</t>
  </si>
  <si>
    <t>КЕТЛИН ДАНФОРД</t>
  </si>
  <si>
    <t>KATHLEEN DUNFORD</t>
  </si>
  <si>
    <t>ПОЛУМАХРОВЫЙ сиренево-розовый с красной звездой. Н 300см, Обрезка: VI, 75см, Цветение: 6 / 7-8, Ø 12см</t>
  </si>
  <si>
    <t>Clematis Kiri Te Kanava</t>
  </si>
  <si>
    <t>КИРИ ТЕ КАНАВА</t>
  </si>
  <si>
    <t>KIRI TE KANAWA</t>
  </si>
  <si>
    <t>МАХРОВЫЙ, фиолетовый. Н 250см, Обрезка: VI, 100см, Цветение: 6 / 7-8, Ø 10см</t>
  </si>
  <si>
    <t>Clematis Little Mermaid</t>
  </si>
  <si>
    <t>ЛИТТЛ МЕРМЕЙД</t>
  </si>
  <si>
    <t>LITTLE MERMAID</t>
  </si>
  <si>
    <t>ПОЛУМАХРОВЫЙ, светло-коралловый . Н 200см, Обрезка: VI, 100см, Цветение: 5-6/ 7-8, Ø 12см</t>
  </si>
  <si>
    <t>Clematis Louise Rowe</t>
  </si>
  <si>
    <t>ЛУИЗ РОУ</t>
  </si>
  <si>
    <t>LOUISE ROWE</t>
  </si>
  <si>
    <t>ПОЛУМАХРОВЫЙ белый с розовым отливом. Н 250см, Обрезка: VI, 75см, Цветение: 6 / 7-9, Ø 15см</t>
  </si>
  <si>
    <t>Clematis Maria Louisa</t>
  </si>
  <si>
    <t>МАРИЯ ЛУИЗА</t>
  </si>
  <si>
    <t>MARIA LOUISE</t>
  </si>
  <si>
    <t>МАХРОВЫЙ (через 2 года) фиолетовый. Н 200см, Обрезка: VI, 75см, Цветение: 6/7-8, Ø 12см</t>
  </si>
  <si>
    <t>Clematis Mrs Spencer Castle</t>
  </si>
  <si>
    <t>МИССИС СПЕНСЕР КАСТЛ</t>
  </si>
  <si>
    <t>MRS. SPENCER CASTLE</t>
  </si>
  <si>
    <t>ПОЛУМАХРОВЫЙ светло-сиреневый. Н 250см, Обрезка: III, 50см, Цветение: 6-7, Ø 15см</t>
  </si>
  <si>
    <t>Clematis Multi Blue</t>
  </si>
  <si>
    <t>МУЛЬТИ БЛЮ</t>
  </si>
  <si>
    <t>MULTI BLUE</t>
  </si>
  <si>
    <t>МАХРОВЫЙ фиолетовый. Н 250см, Обрезка: III, 50см, Цветение: 6-9, Ø 12см</t>
  </si>
  <si>
    <t>ПАОЛА</t>
  </si>
  <si>
    <t>PAOLA</t>
  </si>
  <si>
    <t>МАХРОВЫЙ, ярко-сиреневые с палево-сиреневыми оттенками, до сиренево-розового в дальнейшем. Н 200см, Обрезка: VI, 100см, Цветение: 6, 7-9, Ø 8-12см</t>
  </si>
  <si>
    <t>Clematis Piilu</t>
  </si>
  <si>
    <t>ПИИЛУ</t>
  </si>
  <si>
    <t>PIILU</t>
  </si>
  <si>
    <t>МАХРОВЫЙ (взрослый), розовый с красной звездой. Н 200см, Обрезка: VI, 75см, Цветение: 5-6 / 7-9, Ø 12см</t>
  </si>
  <si>
    <t>Clematis Proteus</t>
  </si>
  <si>
    <t>ПРОТЕУС</t>
  </si>
  <si>
    <t>PROTEUS</t>
  </si>
  <si>
    <t>МАХРОВЫЙ, нежно-сиреневый. Н 200см, Обрезка: VI, 75см, Цветение: 6 / 7-8, Ø 15см</t>
  </si>
  <si>
    <t>Clematis Purpurea Plena Elegans</t>
  </si>
  <si>
    <t>ПУРПУРЕА ПЛЕНА ЭЛЕГАНС</t>
  </si>
  <si>
    <t>PURPUREA PLENA ELEGANS</t>
  </si>
  <si>
    <t>МАХРОВЫЙ малиновый. Н 300см, Обрезка: III, 25см, Цветение: 7-9, Ø 9см</t>
  </si>
  <si>
    <t>Clematis Rajamuffin</t>
  </si>
  <si>
    <t>РАДЖАМАФФИН</t>
  </si>
  <si>
    <t>RAGAMUFFIN</t>
  </si>
  <si>
    <t>МАХРОВЫЙ светло-сиреневый с красной звездой. Н 300см, Обрезка: VI, 100см, Цветение: 6 / 7-8, Ø 14см</t>
  </si>
  <si>
    <t>Clematis Red Star</t>
  </si>
  <si>
    <t>РЕД СТАР</t>
  </si>
  <si>
    <t>RED STAR</t>
  </si>
  <si>
    <t>МАХРОВЫЙ, насыщенный темно-розовый, листва декоративная, форма цветка шаровидная (японская селекция). Н 200см, Обрезка: VI, 75см, Цветение: 5-6/7-9, Ø 10-15см</t>
  </si>
  <si>
    <t>РОЗАЛИН</t>
  </si>
  <si>
    <t>ROSALYN</t>
  </si>
  <si>
    <t>МАХРОВЫЕ красно-фиолетовые. Н 200см, Обрезка: III,25см, Цветение: 6-9, Ø 6-8см</t>
  </si>
  <si>
    <t>Clematis Royalty</t>
  </si>
  <si>
    <t>РОЯЛТИ</t>
  </si>
  <si>
    <t>ROYALTY</t>
  </si>
  <si>
    <t>ПОЛУМАХРОВЫЙ фиолетовый. Н 250см, Обрезка: VI, 100см, Цветение: 6 / 7-8, Ø 15см</t>
  </si>
  <si>
    <t>Clematis Ruriokoshi</t>
  </si>
  <si>
    <t>РУРИОКОШИ</t>
  </si>
  <si>
    <t>RURIOKOSHI</t>
  </si>
  <si>
    <t>МАХРОВЫЙ, цветки хамелеоны, от светло-палево-сиреневого до ярко-сиреневого с светло-зелеными полосками. Н 200см, Обрезка: VI, 75см, Цветение: 5-6, Ø  8-10см</t>
  </si>
  <si>
    <t>Clematis Shirayukihime</t>
  </si>
  <si>
    <t>ШИРАЮКИХИМЕ</t>
  </si>
  <si>
    <t>SHIRAYUKIHIME</t>
  </si>
  <si>
    <t>МАХРОВЫЙ белый. Н 200см, Обрезка: III, 25см, Цветение: 6-8, Ø 10см</t>
  </si>
  <si>
    <t>Clematis Super Cute</t>
  </si>
  <si>
    <t>СУПЕР КЬЮТ</t>
  </si>
  <si>
    <t>SUPER CUTE</t>
  </si>
  <si>
    <t>ПОЛУМАХРОВЫЙ, фиолетовый в разных оттенках в каждом цветке, часто с полосой . Н 250см, Обрезка: III, 25см, Цветение: 6-8, Ø  8-10см</t>
  </si>
  <si>
    <t>Clematis Sylvia Denny</t>
  </si>
  <si>
    <t>СИЛЬВИЯ ДЕННИ</t>
  </si>
  <si>
    <t>SYLVIA DENNY</t>
  </si>
  <si>
    <t>МАХРОВЫЙ белый. Н 250см, Обрезка: VI, 100см, Цветение: 6 / 7-8, Ø 12см</t>
  </si>
  <si>
    <t>Clematis Temptation</t>
  </si>
  <si>
    <t>ТЭМПТЕЙШИОН</t>
  </si>
  <si>
    <t>TEMPTATION</t>
  </si>
  <si>
    <t>МАХРОВЫЙ пурпурно-малиновый с махровой сердцевиной. Н 150см, Обрезка: VI, 75см, Цветение: 5-6/7-8, Ø 10см</t>
  </si>
  <si>
    <t>Clematis Thyrislund</t>
  </si>
  <si>
    <t>ТИРИСЛУНД</t>
  </si>
  <si>
    <t>THYRISLUND</t>
  </si>
  <si>
    <t>ПОЛУМАХРОВЫЙ светло-сиреневый. Н 300см, Обрезка: VI, 100см, Цветение: 5 / 7-8, Ø 12см</t>
  </si>
  <si>
    <t>Clematis Veronicas Choice</t>
  </si>
  <si>
    <t>ВЕРОНИКА ЧОИС</t>
  </si>
  <si>
    <t>VERONICA'S CHOICE</t>
  </si>
  <si>
    <t>МАХРОВЫЙ, белый, с сиреневым оттенком. Н 200см, Обрезка: VI, 75см, Цветение: 6/7-8, Ø 15см</t>
  </si>
  <si>
    <t>Clematis Violet Elizabeth</t>
  </si>
  <si>
    <t>ВИОЛЕТ ЭЛИЗАБЕТ</t>
  </si>
  <si>
    <t>VIOLET ELIZABETH</t>
  </si>
  <si>
    <t>ПОЛУМАХРОВЫЙ жемчужный с нежно-розовым отливом. Н 300см, Обрезка: VII, 100см, Цветение: 6/7-8, Ø 15см</t>
  </si>
  <si>
    <t>Clematis Vyvyan Pennel</t>
  </si>
  <si>
    <t>ВИВИАН ПЕННЕЛ</t>
  </si>
  <si>
    <t>VYVYAN PENNELL</t>
  </si>
  <si>
    <t>МАХРОВЫЙ, светло-сиреневый. Н 250см, Обрезка: VI, 100см, Цветение: 6 / 7-8, Ø 15см</t>
  </si>
  <si>
    <t>Clematis Yukiokoshi</t>
  </si>
  <si>
    <t>ЮКИОКОШИ</t>
  </si>
  <si>
    <t>YUKIOKOSHI</t>
  </si>
  <si>
    <t>МАХРОВЫЙ кремово-белый. Н 300см, Обрезка: VI, 100см, Цветение: 5-6, Ø 12см</t>
  </si>
  <si>
    <t>АСТИЛЬБА</t>
  </si>
  <si>
    <t>ASTILBE / АСТИЛЬБА (транспортировка и хранение до посадки при темп. 0+5ºС)</t>
  </si>
  <si>
    <t>Astilbe chinensis</t>
  </si>
  <si>
    <t>Astilbe hybrid</t>
  </si>
  <si>
    <t>Astilbe Amerika</t>
  </si>
  <si>
    <t>ярко-розовый, 60см</t>
  </si>
  <si>
    <t>Astilbe Amethyst</t>
  </si>
  <si>
    <t>АМЕТИСТ</t>
  </si>
  <si>
    <t>AMETHYST</t>
  </si>
  <si>
    <t>сиренево-розовый, 75см</t>
  </si>
  <si>
    <t>Astilbe Anita Pfeifer</t>
  </si>
  <si>
    <t>АНИТА ПФАЙФЕР</t>
  </si>
  <si>
    <t>ANITA PFEIFER</t>
  </si>
  <si>
    <t>алый, 45см</t>
  </si>
  <si>
    <t>Astilbe Big Band</t>
  </si>
  <si>
    <t>БИГ БЭНД</t>
  </si>
  <si>
    <t>BIG BAND</t>
  </si>
  <si>
    <t>Красно-розовая, очень пушистая, высота 60-70см</t>
  </si>
  <si>
    <t>Astilbe arendsii</t>
  </si>
  <si>
    <t>Astilbe Black and Blue</t>
  </si>
  <si>
    <t>БЛЭК ЭНД БЛЮ</t>
  </si>
  <si>
    <t>BLACK AND BLUE</t>
  </si>
  <si>
    <t>Новый гибрид высокорослой астильбы сиренво-лиловго цвета. Соцветия очень пушистые. Высота 80-90 см</t>
  </si>
  <si>
    <t>Astilbe Black Pearl</t>
  </si>
  <si>
    <t>БЛЭК ПЕРЛС</t>
  </si>
  <si>
    <t>BLACK PEARL</t>
  </si>
  <si>
    <t>пурпурный. листва самая тёмная среди астильб. устойчива к солнцу и засухе, 70 см</t>
  </si>
  <si>
    <t>Astilbe Bonn</t>
  </si>
  <si>
    <t>БОНН</t>
  </si>
  <si>
    <t>BONN</t>
  </si>
  <si>
    <t>насыщенно-карминно-розовый, 45см</t>
  </si>
  <si>
    <t>Astilbe japonica</t>
  </si>
  <si>
    <t>ярко-розовый, 45см</t>
  </si>
  <si>
    <t>Astilbe Bressingham Beauty</t>
  </si>
  <si>
    <t>БРЕССИНГЭМ БЬЮТИ</t>
  </si>
  <si>
    <t>BRESSINGHAM BEAUTY</t>
  </si>
  <si>
    <t>кораллово-розовый, 90см</t>
  </si>
  <si>
    <t>Astilbe Burgundy Red</t>
  </si>
  <si>
    <t>БУРГУНДИ РЕД</t>
  </si>
  <si>
    <t>BURGUNDY RED</t>
  </si>
  <si>
    <t>насыщенно-красный, 60см</t>
  </si>
  <si>
    <t>КАПУЧЧИНО</t>
  </si>
  <si>
    <t>CAPPUCINO</t>
  </si>
  <si>
    <t>коричневые стебли, пушистые, похожие на пену, белые метелки,70см</t>
  </si>
  <si>
    <t>Astilbe Censation Lighthouse</t>
  </si>
  <si>
    <t>СЕНСЕЙШН ЛАЙТХАУС</t>
  </si>
  <si>
    <t>CENSATION LIGHTHOUSE</t>
  </si>
  <si>
    <t>пурпурно-красный, очень яркий  80 см</t>
  </si>
  <si>
    <t>ЧОКОЛАТ СЁГУН</t>
  </si>
  <si>
    <t>CHOCOLATE SHOGUN</t>
  </si>
  <si>
    <t>Выведен в Японии. Темно-шоколадно-пурпурная листва со сравнительно небольшими бледно-розовыми цветками. Листва не выгорает на солнце, Н-60см, W- 55см</t>
  </si>
  <si>
    <t>Astilbe Color Flash Lime</t>
  </si>
  <si>
    <t>КОЛОР ФЛЭШ ЛАЙМ</t>
  </si>
  <si>
    <t>COLOR FLASH LIME</t>
  </si>
  <si>
    <t>сиренево-розовый, листья лаймовые, выглядит очень изысканно, 50см</t>
  </si>
  <si>
    <t>Astilbe Color Flash Super</t>
  </si>
  <si>
    <t>КОЛОР ФЛЭШ СУПЕР</t>
  </si>
  <si>
    <t>COLOR FLASH SUPER</t>
  </si>
  <si>
    <t>декоративная листва медно-бронзового цвета, 50см</t>
  </si>
  <si>
    <t>Astilbe Country And Western</t>
  </si>
  <si>
    <t>КАНТРИ ЭНД ВЕСТЕРН</t>
  </si>
  <si>
    <t>COUNTRY AND WESTERN</t>
  </si>
  <si>
    <t>нежно-розовый, 65см</t>
  </si>
  <si>
    <t>Astilbe Deutschland</t>
  </si>
  <si>
    <t>ДОЙЧЛЕНД</t>
  </si>
  <si>
    <t>DEUTSCHLAND</t>
  </si>
  <si>
    <t>белый, 90см</t>
  </si>
  <si>
    <t>Astilbe Diamant</t>
  </si>
  <si>
    <t>ДИАМАНТ</t>
  </si>
  <si>
    <t>DIAMANT</t>
  </si>
  <si>
    <t>Astilbe Ellie</t>
  </si>
  <si>
    <t>ЭЛЛИ</t>
  </si>
  <si>
    <t>ELLIE</t>
  </si>
  <si>
    <t>белый, голубоватая листва, 60см</t>
  </si>
  <si>
    <t>Astilbe Etna</t>
  </si>
  <si>
    <t>ЭТНА</t>
  </si>
  <si>
    <t>ETNA</t>
  </si>
  <si>
    <t>ярко-красный, 50см</t>
  </si>
  <si>
    <t>Astilbe Fanal</t>
  </si>
  <si>
    <t>ФАНАЛ</t>
  </si>
  <si>
    <t>FANAL</t>
  </si>
  <si>
    <t>карминно-красный, 50см</t>
  </si>
  <si>
    <t>Astilbe Fireworks Pink</t>
  </si>
  <si>
    <t>ФАЙРУОРКС ПИНК</t>
  </si>
  <si>
    <t>FIREWORKS PINK</t>
  </si>
  <si>
    <t>Astilbe Gladstone</t>
  </si>
  <si>
    <t>ГЛЭДСТОУН</t>
  </si>
  <si>
    <t>GLADSTONE</t>
  </si>
  <si>
    <t>кремовый, 50см</t>
  </si>
  <si>
    <t>Astilbe Gloria Purpurea</t>
  </si>
  <si>
    <t>ГЛОРИЯ ПУРПУРЕЯ</t>
  </si>
  <si>
    <t>GLORIA PURPUREA</t>
  </si>
  <si>
    <t>лилово-розовый, 75см</t>
  </si>
  <si>
    <t>Astilbe Granat</t>
  </si>
  <si>
    <t>ГРАНАТ</t>
  </si>
  <si>
    <t>GRANAT</t>
  </si>
  <si>
    <t>красновато-розовый, 80см</t>
  </si>
  <si>
    <t>Astilbe Happy Day</t>
  </si>
  <si>
    <t>ХЭППИ ДЭЙ</t>
  </si>
  <si>
    <t>HAPPY DAY *DAY SERIE</t>
  </si>
  <si>
    <t>DAY SERIE - обильное цветение, цвет белый, 50см</t>
  </si>
  <si>
    <t>Astilbe Happy Spirit</t>
  </si>
  <si>
    <t>ХЭППИ СПИРИТ</t>
  </si>
  <si>
    <t>HAPPY SPIRIT</t>
  </si>
  <si>
    <t>Белые пушистые соцветия на контрастных красно-коричневых стеблях, H-70см</t>
  </si>
  <si>
    <t>Astilbe Heart And Soul</t>
  </si>
  <si>
    <t>ХЕРТ ЭНД СОУЛ</t>
  </si>
  <si>
    <t>HEART AND SOUL</t>
  </si>
  <si>
    <t>Astilbe Heavy Metal</t>
  </si>
  <si>
    <t>ХЭВИ МЕТАЛЛ</t>
  </si>
  <si>
    <t>HEAVY METAL</t>
  </si>
  <si>
    <t>вишнево-розовый, яркий, 70см</t>
  </si>
  <si>
    <t>Astilbe Key West</t>
  </si>
  <si>
    <t>КЕЙ ВЕСТ</t>
  </si>
  <si>
    <t>KEY WEST</t>
  </si>
  <si>
    <t>розовый, с красными стеблями, декоративная листва, 70см</t>
  </si>
  <si>
    <t>Astilbe simplicifolia</t>
  </si>
  <si>
    <t>Astilbe Koln</t>
  </si>
  <si>
    <t>КЁЛЬН</t>
  </si>
  <si>
    <t>KOLN</t>
  </si>
  <si>
    <t>Astilbe Lola</t>
  </si>
  <si>
    <t>ЛОЛА</t>
  </si>
  <si>
    <t>LOLA</t>
  </si>
  <si>
    <t>тёмно-розовый с белым глазком и белым краем, красный стебель, 60см</t>
  </si>
  <si>
    <t>Astilbe Look At Me</t>
  </si>
  <si>
    <t>ЛУК ЭТ МИ</t>
  </si>
  <si>
    <t>LOOK AT ME</t>
  </si>
  <si>
    <t>перламутрово-розовый, стебли красные, 45см</t>
  </si>
  <si>
    <t>Astilbe Lovely Day</t>
  </si>
  <si>
    <t>ЛОВЛИ ДЭЙ</t>
  </si>
  <si>
    <t>LOVELY DAY *DAY SERIE</t>
  </si>
  <si>
    <t>DAY SERIE - обильное цветение, цвет розовый, 50см</t>
  </si>
  <si>
    <t>Astilbe Lucky Day</t>
  </si>
  <si>
    <t>ЛАКИ ДЭЙ</t>
  </si>
  <si>
    <t>LUCKY DAY *DAY SERIE</t>
  </si>
  <si>
    <t>DAY SERIE - обильное цветение, цвет темно-розовый, 50см</t>
  </si>
  <si>
    <t>Astilbe Maggie Daley</t>
  </si>
  <si>
    <t>МЭГГИ ДЭЙЛИ</t>
  </si>
  <si>
    <t>MAGGIE DALEY</t>
  </si>
  <si>
    <t>сиренево-красный,60см</t>
  </si>
  <si>
    <t>Astilbe Mea</t>
  </si>
  <si>
    <t>МЕА</t>
  </si>
  <si>
    <t>MEA</t>
  </si>
  <si>
    <t>ярко-лилово-розовый, стебли красные,мощный, на растении до 30 цветоносов, 70см</t>
  </si>
  <si>
    <t>МАЙТИ ЧОКОЛЕЙТ ЧЕРРИ</t>
  </si>
  <si>
    <t>MIGHTY CHOCOLATE CHERRY</t>
  </si>
  <si>
    <t>Очень пышные и высокие бархатно-красные соцветия, мощная темно-зеленая листва и шоколадно-коричневая, красноватая листва. После срезки цветет повторно. Высота до 120см!!!</t>
  </si>
  <si>
    <t>Astilbe Mighty Pip</t>
  </si>
  <si>
    <t>МАЙТИ ПИП</t>
  </si>
  <si>
    <t>MIGHTY PIP</t>
  </si>
  <si>
    <t>Очень большие лососево-розовые соцветия, мощная темно-зеленая листва, которая может быть слегка окрашены в бронзовый цвет, 100-120см</t>
  </si>
  <si>
    <t>Astilbe Mighty Plonie</t>
  </si>
  <si>
    <t>МАЙТИ ПЛОНИ</t>
  </si>
  <si>
    <t>MIGHTY PLONIE</t>
  </si>
  <si>
    <t>Очень большие белые густые соцветия, мощная ярко-зеленая листва. После срезки цветет повторно. высота - 95см</t>
  </si>
  <si>
    <t>МАЙТИ РЕД КУИН</t>
  </si>
  <si>
    <t>MIGHTY RED QUIN</t>
  </si>
  <si>
    <t>Очень большие ярко-красные соцветия, мощная темно-зеленая листва с бронзовыми краями, 100-120см</t>
  </si>
  <si>
    <t>Astilbe Montgomery</t>
  </si>
  <si>
    <t>МОНТГОМЕРИ</t>
  </si>
  <si>
    <t>MONTGOMERY</t>
  </si>
  <si>
    <t>насыщенно-малиновый, 45см</t>
  </si>
  <si>
    <t>Astilbe Nemo</t>
  </si>
  <si>
    <t>НЕМО</t>
  </si>
  <si>
    <t>NEMO</t>
  </si>
  <si>
    <t xml:space="preserve">Высокие, пушистые, меняют цвет от свтелого до ярко розово-лилового, глянцевые соцветия, темно-зеленая листва. Очень обильно цветущий сорт. 75см </t>
  </si>
  <si>
    <t>Astilbe Peach Blossom</t>
  </si>
  <si>
    <t>ПИЧ БЛОССОМ</t>
  </si>
  <si>
    <t>PEACH BLOSSOM</t>
  </si>
  <si>
    <t>лососёво-розовый, 50см</t>
  </si>
  <si>
    <t>Astilbe Pumila</t>
  </si>
  <si>
    <t>ПУМИЛА</t>
  </si>
  <si>
    <t>PUMILA</t>
  </si>
  <si>
    <t>лилово-розовый, 30см</t>
  </si>
  <si>
    <t>Astilbe Purperkerze</t>
  </si>
  <si>
    <t>ПУРПЕРКЕРЦЕ</t>
  </si>
  <si>
    <t>PURPERKERZE</t>
  </si>
  <si>
    <t>пурпурный, 100см</t>
  </si>
  <si>
    <t>Astilbe Purple Rain</t>
  </si>
  <si>
    <t>темно-сиреневый, 60см</t>
  </si>
  <si>
    <t>Astilbe Radius</t>
  </si>
  <si>
    <t>РАДИУС</t>
  </si>
  <si>
    <t>RADIUS</t>
  </si>
  <si>
    <t>огненно-красный, 60см</t>
  </si>
  <si>
    <t>Astilbe Red Sentinel</t>
  </si>
  <si>
    <t>РЕД СЕНТИНЕЛЬ</t>
  </si>
  <si>
    <t>RED SENTINEL</t>
  </si>
  <si>
    <t>кумачово-красный, 45см</t>
  </si>
  <si>
    <t>Astilbe Sister Theresa</t>
  </si>
  <si>
    <t>СЕСТРА ТЕРЕЗА</t>
  </si>
  <si>
    <t>SISTER THERESE</t>
  </si>
  <si>
    <t>светло-розовый, 70см</t>
  </si>
  <si>
    <t>Astilbe Spartan</t>
  </si>
  <si>
    <t>СПАРТАН</t>
  </si>
  <si>
    <t>SPARTAN</t>
  </si>
  <si>
    <t>ярко-красный, 60см</t>
  </si>
  <si>
    <t>Astilbe Spotlight</t>
  </si>
  <si>
    <t>Красивый сорт с пурпурным цветом листвы. Имеет продолжительное цветение. Цветки светло-розовые. Высота 60 см</t>
  </si>
  <si>
    <t>Astilbe Straussenfeder</t>
  </si>
  <si>
    <t>СТРАУССЕНФЕДЕР</t>
  </si>
  <si>
    <t>STRAUSSENFEDER</t>
  </si>
  <si>
    <t>лососёво-розовый, 80см</t>
  </si>
  <si>
    <t>Astilbe thunbergii</t>
  </si>
  <si>
    <t>СУПЕРБА</t>
  </si>
  <si>
    <t>SUPERBA</t>
  </si>
  <si>
    <t>Astilbe Valerie</t>
  </si>
  <si>
    <t>ВАЛЕРИЯ</t>
  </si>
  <si>
    <t>VALERIE</t>
  </si>
  <si>
    <t>сиреневые метёлки, очень плотные, причудливо изогнуты , 50см</t>
  </si>
  <si>
    <t>Astilbe Vesuvius</t>
  </si>
  <si>
    <t>ВЕЗУВИЙ</t>
  </si>
  <si>
    <t>VESUVIUS</t>
  </si>
  <si>
    <t>Astilbe Vision Inferno</t>
  </si>
  <si>
    <t>ВИЖИОН ИНФЕРНО</t>
  </si>
  <si>
    <t>VISION INFERNO</t>
  </si>
  <si>
    <t>перламутрово-розовая Нежная Очень пушистая, Н-75 см</t>
  </si>
  <si>
    <t>красный, 45см</t>
  </si>
  <si>
    <t>Astilbe Weisse Gloria</t>
  </si>
  <si>
    <t>ВАЙС ГЛОРИЯ</t>
  </si>
  <si>
    <t>WEISSE GLORIA</t>
  </si>
  <si>
    <t>кремово-белый, 60см</t>
  </si>
  <si>
    <t>Astilbe White Sensation</t>
  </si>
  <si>
    <t>УАЙТ СЕНСЕЙШН</t>
  </si>
  <si>
    <t>WHITE SENSATION</t>
  </si>
  <si>
    <t>белый, свисающие цветоносы, темная листва, 45см</t>
  </si>
  <si>
    <t>Astilbe You And Me Always</t>
  </si>
  <si>
    <t>Ю ЭНД МИ ОЛВЕЙС</t>
  </si>
  <si>
    <t>YOU AND ME ALWAYS</t>
  </si>
  <si>
    <t>ярко-розовый с белыми кончиками, 80см</t>
  </si>
  <si>
    <t>Astilbe You And Me Forever</t>
  </si>
  <si>
    <t>Ю ЭНД МИ ФОРЕВЕ</t>
  </si>
  <si>
    <t>YOU AND ME FOREVER</t>
  </si>
  <si>
    <t>ярко-малиновый, 80см</t>
  </si>
  <si>
    <t>Astilbe You And Me Together</t>
  </si>
  <si>
    <t>Ю ЭНД МИ ТУГЕЗЕ</t>
  </si>
  <si>
    <t>YOU AND ME TOGETHER</t>
  </si>
  <si>
    <t>белый, 80см</t>
  </si>
  <si>
    <t>Astilbe Younique Carmin</t>
  </si>
  <si>
    <t>ЮНИК КАРМИН</t>
  </si>
  <si>
    <t>YOUNIQUE CARMINE</t>
  </si>
  <si>
    <t>Группа Юник отличается невысоким ростом, около 30-40 см, компактным плотным кустом, большими плотными коническими соцветиями, ароматом и ранним продолжительным цветением (конец июня-июль).
красный, 40см</t>
  </si>
  <si>
    <t>Astilbe Younique Cerise</t>
  </si>
  <si>
    <t>ЮНИК ЦЕРИЗЕ</t>
  </si>
  <si>
    <t>YOUNIQUE CERISE</t>
  </si>
  <si>
    <t>--/-- перламутрово-розовый, 40см</t>
  </si>
  <si>
    <t>Astilbe Younique Ruby Red</t>
  </si>
  <si>
    <t>ЮНИК РУБИ РЕД</t>
  </si>
  <si>
    <t>YOUNIQUE RUBY RED</t>
  </si>
  <si>
    <t>--/-- рубиновый, 40см</t>
  </si>
  <si>
    <t>Astilbe Younique Salmon</t>
  </si>
  <si>
    <t>ЮНИК САЛМОН</t>
  </si>
  <si>
    <t>YOUNIQUE SALMON</t>
  </si>
  <si>
    <t>--/-- нежно-лососево-розовый, 40см</t>
  </si>
  <si>
    <t>Astilbe Younique Silverpink</t>
  </si>
  <si>
    <t>ЮНИК СИЛЬВЕРПИНК</t>
  </si>
  <si>
    <t>YOUNIQUE SILVERYPINK</t>
  </si>
  <si>
    <t>--/-- нежно-розовый с серебристым отливом, 40см</t>
  </si>
  <si>
    <t>ЮНИК УАЙТ</t>
  </si>
  <si>
    <t>ГЕЙХЕРА и ГЕЙХЕРЕЛЛА</t>
  </si>
  <si>
    <t>HEUCHERA / ГЕЙХЕРА (транспортировка и хранение до посадки при темп. 0+5ºС)</t>
  </si>
  <si>
    <t>ГЕЙХЕРА</t>
  </si>
  <si>
    <t>Heuchera hybrid</t>
  </si>
  <si>
    <t>Heuchera Berry Marmalade</t>
  </si>
  <si>
    <t>БЕРРИ МАРМЕЛАД</t>
  </si>
  <si>
    <t>фиолетово-черная листва, очень толстые кожистые гофрированные листья. Очень быстро растет.</t>
  </si>
  <si>
    <t>Heuchera Berry Smoothie</t>
  </si>
  <si>
    <t>БЕРРИ СМУТИ</t>
  </si>
  <si>
    <t>насыщенно-розовый, устойчив к высокой температуре и влажности</t>
  </si>
  <si>
    <t>Heuchera Black Sea</t>
  </si>
  <si>
    <t>бордово-черные крупные листья, цветки кремовые на красных стебельках Н-35см,W-50см</t>
  </si>
  <si>
    <t>КАЙЮН ФАЙР</t>
  </si>
  <si>
    <t>бронзовая листва, осенью - красная, цветки кремовые</t>
  </si>
  <si>
    <t>Heuchera Caramel</t>
  </si>
  <si>
    <t>КАРАМЕЛЬ</t>
  </si>
  <si>
    <t>CARAMEL</t>
  </si>
  <si>
    <t>медово-жёлтая листва</t>
  </si>
  <si>
    <t>Heuchera villosa</t>
  </si>
  <si>
    <t>Heuchera Cherry Cola</t>
  </si>
  <si>
    <t>ЧЕРРИ КОЛА</t>
  </si>
  <si>
    <t>красно-коричневая листва и рыже-вишнево-красные цветки</t>
  </si>
  <si>
    <t>ФАЙР АЛАРМ</t>
  </si>
  <si>
    <t>бронзово-красный, затем -алый</t>
  </si>
  <si>
    <t>ФОРЕВЕ ПУРПЛ</t>
  </si>
  <si>
    <t>Фиолетовый все 4 сезона. Очень привлекательные ультра-фиолетовые глянцевые листья с рифлеными краями</t>
  </si>
  <si>
    <t>Heuchera Forever Red</t>
  </si>
  <si>
    <t>ФОРЕВЕР РЭД</t>
  </si>
  <si>
    <t>FOREVER RED</t>
  </si>
  <si>
    <t>Листвва гофрированная насыщенно-красного цвета, 18см х 35см</t>
  </si>
  <si>
    <t>Heuchera Hercules</t>
  </si>
  <si>
    <t>бело-зелёная пёстрая листва, красные цветки</t>
  </si>
  <si>
    <t>Heuchera sanguinea</t>
  </si>
  <si>
    <t>Heuchera Mega Caramel</t>
  </si>
  <si>
    <t>МЕГА КАРАМЕЛЬ</t>
  </si>
  <si>
    <t>MEGA CARAMEL</t>
  </si>
  <si>
    <t>новейший сорт с огромными красивыми охристо-медными с розовым отливом листьями,снизу розово-пурпурные, листья в два раза превышают размеры обычных листье гейхеры Н 50 см, с цветками до 100см W-70см</t>
  </si>
  <si>
    <t>Heuchera Melting Fire</t>
  </si>
  <si>
    <t>МЕЛТИНГ ФАЙЕР</t>
  </si>
  <si>
    <t>MELTING FIRE</t>
  </si>
  <si>
    <t>ярко-малиновый весной, темно-бордовым красным летом, оттенки фиолетового осенью</t>
  </si>
  <si>
    <t>Heuchera Midnight Rose</t>
  </si>
  <si>
    <t>МИДНАЙТ РОУЗ</t>
  </si>
  <si>
    <t>бронзовая с розовым крапом листва</t>
  </si>
  <si>
    <t>Heuchera Miracle</t>
  </si>
  <si>
    <t>красная с ярко-жёлтой каймой листва</t>
  </si>
  <si>
    <t>Heuchera Palace Purple</t>
  </si>
  <si>
    <t>ПЭЛАС ПУРПЛ</t>
  </si>
  <si>
    <t>PALACE PURPLE</t>
  </si>
  <si>
    <t>красная листва с бледно-жёлтыми цветками</t>
  </si>
  <si>
    <t>Heuchera micrantha</t>
  </si>
  <si>
    <t>ПАПРИКА</t>
  </si>
  <si>
    <t>PAPRIKA</t>
  </si>
  <si>
    <t>Самый яркий из оранжевых на рынке. Цвет меняется от ярко-розово-оранжевого весной до оранжевого с белой вуалью летом и становится бордовый с белой вуалью осенью.  Н-до25см, Ш-30см</t>
  </si>
  <si>
    <t>Heuchera Peach Flambe</t>
  </si>
  <si>
    <t>ПИЧ ФЛАМБЕ</t>
  </si>
  <si>
    <t>нежная персиково-оранжевая листва</t>
  </si>
  <si>
    <t>КРАСНАЯ</t>
  </si>
  <si>
    <t>SANGUINEA</t>
  </si>
  <si>
    <t>Цветки мелкие колокольчатые, малиновые, розовые или красные, собраны в изящную продолговатую метелку до 20 см длиной.Высота довольно прочных цветоносов равна примерно 50 см. Н -75 см</t>
  </si>
  <si>
    <t>Heuchera XXL</t>
  </si>
  <si>
    <t>XXL</t>
  </si>
  <si>
    <t>очень крупная гейхера, ширина 100-120см, высота 60-100см, лист крупный бордово-бронзовый</t>
  </si>
  <si>
    <t>Heucherella Gold Zebra</t>
  </si>
  <si>
    <t>ГЕЙХЕРЕЛЛА</t>
  </si>
  <si>
    <t>ГОЛД ЗЕБРА</t>
  </si>
  <si>
    <t>Ярко-желтые перистые листья с широкими центральными полосами темно-красного цвета</t>
  </si>
  <si>
    <t>Heucherella</t>
  </si>
  <si>
    <t>СОЛАР ПАУЭР</t>
  </si>
  <si>
    <t>салатово-жёлтый с проступающим бордовым "принтом",похожим на перо, затем фон слегка розовеет, а перо в цетре листьем становится фиолетовым и более выраженным</t>
  </si>
  <si>
    <t>ГЕРАНИУМ</t>
  </si>
  <si>
    <t>GERANIUM / ГЕРАНИУМ (транспортировка и хранение до посадки при темп. 0+5ºС)</t>
  </si>
  <si>
    <t>Geranium cinereum Ballerina</t>
  </si>
  <si>
    <t>БАЛЕРИНА</t>
  </si>
  <si>
    <t>BALLERINA</t>
  </si>
  <si>
    <t>ярко-розовый с белым и бордовыми прожилками</t>
  </si>
  <si>
    <t>Geranium cinereum</t>
  </si>
  <si>
    <t>Geranium x Blue Blood</t>
  </si>
  <si>
    <t>БЛЮ БЛУД</t>
  </si>
  <si>
    <t>BLUE BLOOD</t>
  </si>
  <si>
    <t>ДЕКОРАТИВНАЯ ЛИСТВА, буровато-красная к концу цветения, цветок насыщенно сиреневый с прожилками</t>
  </si>
  <si>
    <t>Geranium hybrid</t>
  </si>
  <si>
    <t>Geranium cantabrigiense Cambridge</t>
  </si>
  <si>
    <t>Geranium x cantabrigiense</t>
  </si>
  <si>
    <t>Geranium pratense Double Jewel</t>
  </si>
  <si>
    <t>ДАБЛ ДЖУЕЛ</t>
  </si>
  <si>
    <t>DOUBLE JEWEL</t>
  </si>
  <si>
    <t>МАХРОВЫЙ белый со светло-фиолетовым центром</t>
  </si>
  <si>
    <t>Geranium pratense</t>
  </si>
  <si>
    <t>Geranium sanguineum</t>
  </si>
  <si>
    <t>Geranium x Patricia</t>
  </si>
  <si>
    <t>ПАТРИСИЯ</t>
  </si>
  <si>
    <t>PATRICIA</t>
  </si>
  <si>
    <t>Geranium himalayense Birch Double</t>
  </si>
  <si>
    <t>БИРЧ ДАБЛ</t>
  </si>
  <si>
    <t>PLENUM (BIRCH DOUBLE)</t>
  </si>
  <si>
    <t>Geranium himalayense</t>
  </si>
  <si>
    <t>Geranium phaeum Raven</t>
  </si>
  <si>
    <t>РАВЕН</t>
  </si>
  <si>
    <t>RAVEN</t>
  </si>
  <si>
    <t>темно-фиолетовый с белым глазком</t>
  </si>
  <si>
    <t>Geranium phaeum</t>
  </si>
  <si>
    <t>Geranium magnificum Rosemoor</t>
  </si>
  <si>
    <t>РОУЗМОР</t>
  </si>
  <si>
    <t>ROSEMOOR</t>
  </si>
  <si>
    <t>ярко-сиреневый с фиолетовыми прожилками</t>
  </si>
  <si>
    <t>Geranium x magnificum</t>
  </si>
  <si>
    <t>Geranium phaeum Samobor</t>
  </si>
  <si>
    <t>САМОБОР</t>
  </si>
  <si>
    <t>SAMOBOR</t>
  </si>
  <si>
    <t xml:space="preserve">пурпурно-красный </t>
  </si>
  <si>
    <t>Geranium pratense Splish Splash</t>
  </si>
  <si>
    <t>СПЛИШ СПЛЭШ</t>
  </si>
  <si>
    <t>SPLISH SPLASH</t>
  </si>
  <si>
    <t>нежно-голубой с ярко-голубым напылением и полосками</t>
  </si>
  <si>
    <t>Geranium phaeum Springtime</t>
  </si>
  <si>
    <t>СПРИНГТАЙМ</t>
  </si>
  <si>
    <t>SPRINGTIME</t>
  </si>
  <si>
    <t>Geranium sanguineum Striatum</t>
  </si>
  <si>
    <t>СТРИАТУМ</t>
  </si>
  <si>
    <t>STRIATUM</t>
  </si>
  <si>
    <t>Нежно-розовый с ярко-розовыми прожилками и тычинками</t>
  </si>
  <si>
    <t>Geranium sanguineum Tiny Monster</t>
  </si>
  <si>
    <t>ТАЙНИ МОНСТР</t>
  </si>
  <si>
    <t>TINY MONSTER</t>
  </si>
  <si>
    <t>насыщенно-сиреневый с фиолетовыми прожилками, буроватая листва</t>
  </si>
  <si>
    <t>Geranium sylvaticum</t>
  </si>
  <si>
    <t>Iris germanica After the Dawn</t>
  </si>
  <si>
    <t>АФТЭ ЗЕ ДАУН</t>
  </si>
  <si>
    <t>AFTER THE DAWN</t>
  </si>
  <si>
    <t>нижние лепестки нежно-зеленовато-кремовые, а верхние -нежнейше- розово-сиреневые , центр -жёлтый, Н-85м</t>
  </si>
  <si>
    <t>Iris germanica Aggressively Forward</t>
  </si>
  <si>
    <t>АГРЕССИВЛИ ФОРВАРД</t>
  </si>
  <si>
    <t>AGGRESSIVELY FORWARD</t>
  </si>
  <si>
    <t>бронзово-желтый с фиолетовой каймой, с напылением, Н -90см</t>
  </si>
  <si>
    <t>Iris germanica Blushes</t>
  </si>
  <si>
    <t>БЛАШЕС</t>
  </si>
  <si>
    <t>BLUSHES</t>
  </si>
  <si>
    <t>верх голубой, низ-фиолетовый</t>
  </si>
  <si>
    <t>Iris germanica Fashion Designer</t>
  </si>
  <si>
    <t>ФЭШН ДИЗАЙНЕР</t>
  </si>
  <si>
    <t>FASHION DESIGNER</t>
  </si>
  <si>
    <t>сильно-гофрированный, верх-розовато-нежно-абрикосовый, низ-бледно-абрикосовый с насыщенно-абрикосовой каймой</t>
  </si>
  <si>
    <t>Iris germanica Honky Tonk Blues</t>
  </si>
  <si>
    <t>ХОНКИ ТОНК БЛЮЗ</t>
  </si>
  <si>
    <t>HONKY TONK BLUES</t>
  </si>
  <si>
    <t>фиолетово-синий со светлыми переливами, с синей бородкой, Н-90см</t>
  </si>
  <si>
    <t>Iris germanica Queeche</t>
  </si>
  <si>
    <t>КУИЧИ</t>
  </si>
  <si>
    <t>QUEECHE</t>
  </si>
  <si>
    <t>медно-красный</t>
  </si>
  <si>
    <t>Iris sibirica Contrast In Styles</t>
  </si>
  <si>
    <t>КОНТРАСТ ИН СТАЙЛС</t>
  </si>
  <si>
    <t>CONTRAST IN STYLES</t>
  </si>
  <si>
    <t>ярко-сиреневый край , белая середина, жёлтый центр</t>
  </si>
  <si>
    <t>Пурпурно-лиловый, яркий с фиолетовыми штрихами, верхние лепестки волнистые d 14, H 85</t>
  </si>
  <si>
    <t>фиолетово-синий с тонким золотым кантом и желтыми сигналами, цветение: 6, ⌀10см, Н-75см</t>
  </si>
  <si>
    <t>Iris sibirica Kiss The Girl</t>
  </si>
  <si>
    <t>КИСС ЗЕ ГЁРЛ</t>
  </si>
  <si>
    <t>KISS THE GIRL</t>
  </si>
  <si>
    <t>медово-желтый Н-70см</t>
  </si>
  <si>
    <t>Iris sibirica Not Quite White</t>
  </si>
  <si>
    <t>НОТ КУАЙТ УАЙТ</t>
  </si>
  <si>
    <t>NOT QUITE WHITE</t>
  </si>
  <si>
    <t>фолсы белые с легким лавандовым оттенком, сигнал кремовый с сиреневыми прожилками, стандарты белые, Н=45см</t>
  </si>
  <si>
    <t>Стандарты лавандово-розовые, стайлы светло-голубые с сиреневой линией, фолы окрашиваются в зависимости от погоды, но всегда эффектно от арбузно-розовой до бронзово-розовой с желтым сигналом.  по 3 бутона на стебле. Цветение: 7, ⌀ 12см, Н 70</t>
  </si>
  <si>
    <t>Iris ensata Kogesho</t>
  </si>
  <si>
    <t>КОГЕШО</t>
  </si>
  <si>
    <t>KOGESHO</t>
  </si>
  <si>
    <t xml:space="preserve">белый с розовым центром и жёлтыми мазками </t>
  </si>
  <si>
    <t>Iris pumila Brassie</t>
  </si>
  <si>
    <t>БРАССИ</t>
  </si>
  <si>
    <t>BRASSIE</t>
  </si>
  <si>
    <t>золотисто-жёлтый</t>
  </si>
  <si>
    <t>Iris pumila Red Heart</t>
  </si>
  <si>
    <t>РЭД ХЕРТ</t>
  </si>
  <si>
    <t>RED HEART</t>
  </si>
  <si>
    <t>нижние лепестки с темно-бордовые с широкой светло-желтой каймой, верхние лепестки белые с сиреневым напылением, Н- 30 см</t>
  </si>
  <si>
    <t>Iris pumila Yoyo</t>
  </si>
  <si>
    <t>ЙО ЙО</t>
  </si>
  <si>
    <t>YO YO</t>
  </si>
  <si>
    <t>сиреневый с лиловым пятном</t>
  </si>
  <si>
    <t>ЛИЛЕЙНИК</t>
  </si>
  <si>
    <t>HEMEROCALLIS серии EVERYDAYLILY / ЛИЛЕЙНИКИ EVERYDAYLILY (транспортировка и хранение до посадки при темп. 0+5ºС)</t>
  </si>
  <si>
    <t>ЦВЕТЕНИЕ НЕПРЕРЫВНО В ТЕЧЕНИЕ НЕСКОЛЬКИХ МЕСЯЦЕВ, БЕЗОСТАНОВОЧНО С НАЧАЛА ЛЕТА ДО ОСЕНИ</t>
  </si>
  <si>
    <t>Hemerocallis EveryDaylily Cerise</t>
  </si>
  <si>
    <t>EVERYDAYLILY ЦЕРИЗЕ</t>
  </si>
  <si>
    <t>EVERYDAYLILY™ CERISE</t>
  </si>
  <si>
    <t>лососевый с проявляющимся вишневым пятном и желтым горлом, цветение по срокам раннее-позднее, Н-35см,   Ø8см</t>
  </si>
  <si>
    <t>Hemerocallis</t>
  </si>
  <si>
    <t>Hemerocallis EveryDaylily Cream</t>
  </si>
  <si>
    <t>EVERYDAYLILY КРЕМ</t>
  </si>
  <si>
    <t>EVERYDAYLILY™ CREAM</t>
  </si>
  <si>
    <t>кремово-желтый со слегка гофрированными лепестками,цветение по срокам раннее-позднее, Н-35см,  Ø8см</t>
  </si>
  <si>
    <t>Hemerocallis Everydaylily Gold</t>
  </si>
  <si>
    <t>EVERYDAYLILY ГОЛД</t>
  </si>
  <si>
    <t>EVERYDAYLILY™ GOLD</t>
  </si>
  <si>
    <t>Hemerocallis EveryDaylily Pink Wing</t>
  </si>
  <si>
    <t>EVERYDAYLILY ПИНК ВИНГ</t>
  </si>
  <si>
    <t>EVERYDAYLILY™ PINK WING</t>
  </si>
  <si>
    <t>абрикосово-розовый с желтым горлом и темно-розовым кольцом, ОЧЕНЬ длительное цветение по срокам: раннее-позднее, с раннего лета до поздней осени, Н- 35см, Ø8см</t>
  </si>
  <si>
    <t>Hemerocallis EveryDaylily Punch Yellow</t>
  </si>
  <si>
    <t>EVERYDAYLILY ПАНЧ ЙЕЛЛОУ</t>
  </si>
  <si>
    <t>EVERYDAYLILY™ PUNCH YELLOW</t>
  </si>
  <si>
    <t>двуцветный: верхние лепестки оранжевые, нижние-желтые, горло желтое, ОЧЕНЬ длительное цветение по срокам: раннее-позднее, с июня до поздней осени, Н-35см, Ø8см</t>
  </si>
  <si>
    <t>Hemerocallis EveryDaylily Red Rib</t>
  </si>
  <si>
    <t>EVERYDAYLILY РЕД РИБ</t>
  </si>
  <si>
    <t>EVERYDAYLILY™ RED RIB</t>
  </si>
  <si>
    <t>пурпурно-красный с жельым горлом и желтыми лучами посередине лепестков, Цветение по срокам раннее-позднее, Н-45см , Ø10см</t>
  </si>
  <si>
    <t>Hemerocallis EveryDaylily Rose</t>
  </si>
  <si>
    <t>EVERYDAYLILY РОУЗ</t>
  </si>
  <si>
    <t>EVERYDAYLILY™ ROSE</t>
  </si>
  <si>
    <t>палево-розовый с лиловым кольцом и желтым горлом, цветение по срокам раннее-позднее, Н-35см,Ø10см</t>
  </si>
  <si>
    <t>HEMEROCALLIS / ЛИЛЕЙНИК (транспортировка и хранение до посадки при темп. 0+5ºС)</t>
  </si>
  <si>
    <t>Hemerocallis Always Liberty</t>
  </si>
  <si>
    <t>ОЛВЕЙЗ ЛИБЕРТИ</t>
  </si>
  <si>
    <t>ALWAYS LIBERTY</t>
  </si>
  <si>
    <t>нежно-малиновый с пурпурным кольцом и салатовым горлом, повторное цветение, Н-55см, Ø14см</t>
  </si>
  <si>
    <t>Hemerocallis Amadeus</t>
  </si>
  <si>
    <t>АМАДЕУС</t>
  </si>
  <si>
    <t>AMADEUS</t>
  </si>
  <si>
    <t>(трёхлетнее растение за сезон даёт 250 цветков) ярко-оранжевый с желтым горлом / Н 60см, Ø 14см, цветение: 6-7,9</t>
  </si>
  <si>
    <t>Hemerocallis Antique Linen</t>
  </si>
  <si>
    <t>АНТИК ЛИНЕН</t>
  </si>
  <si>
    <t>ANTIQUE LINEN</t>
  </si>
  <si>
    <t>светло-лососевый с пурпурной каймой и кольцом, горло желтое/ Н-70см, ᴓ18см, цветение 6-7,8</t>
  </si>
  <si>
    <t>Hemerocallis Arctic Snow</t>
  </si>
  <si>
    <t>АРКТИК СНОУ</t>
  </si>
  <si>
    <t>ARCTIC SNOW</t>
  </si>
  <si>
    <t>кремовый с желтым горлом / Цветет больше 16 часов / Н 60см, Ø 14см, цветение: 7-8</t>
  </si>
  <si>
    <t>Hemerocallis Bali Hai</t>
  </si>
  <si>
    <t>БАЛИ ХАИ</t>
  </si>
  <si>
    <t>BALI HAI</t>
  </si>
  <si>
    <t>абрикосовый с оранжевым горлом/ Н-55см, ᴓ 13см, цветение 7-8</t>
  </si>
  <si>
    <t>Hemerocallis Bella Lugosi</t>
  </si>
  <si>
    <t>БЕЛЛА ЛЮГОЗИ</t>
  </si>
  <si>
    <t>BELLA LUGOSI</t>
  </si>
  <si>
    <t>цвет спелой вишни, жёлто-зелёный центр / Н 65см, Ø 15см, цветение: 7-8</t>
  </si>
  <si>
    <t>Hemerocallis Berrylicious</t>
  </si>
  <si>
    <t>БЕРРИЛИШИС</t>
  </si>
  <si>
    <t>BERRYLICIOUS</t>
  </si>
  <si>
    <t>(трёхлетнее растение за сезон даёт 250 цветков)  алый с темно-фиолетовой каймой, желтое горло, ГОФРИР. / Н 60см, Ø 15см, цветение: 6-7,9</t>
  </si>
  <si>
    <t>Hemerocallis Bestseller</t>
  </si>
  <si>
    <t>БЕСТСЕЛЛЕР</t>
  </si>
  <si>
    <t>BESTSELLER</t>
  </si>
  <si>
    <t>(трёхлетнее растение за сезон даёт 250 цветков) ГОФРИР. Тёмно-розовый с жёлтой каймой и жёлтым горлом / Н 65см, Ø 14см, цветение: 7-8,9</t>
  </si>
  <si>
    <t>Hemerocallis Bettylen</t>
  </si>
  <si>
    <t>БЕТТИЛЕН</t>
  </si>
  <si>
    <t>BETTYLEN</t>
  </si>
  <si>
    <t>пурпурно-лиловый с белой гофрированной каймой и желтовато-зеленым горлом, Н 55см, ,Ø 13см, цветение 6-7, 8</t>
  </si>
  <si>
    <t>БИГ СМАЙЛ</t>
  </si>
  <si>
    <t>BIG SMILE</t>
  </si>
  <si>
    <t>Hemerocallis Big Time Happy</t>
  </si>
  <si>
    <t>БИГ ТАЙМ ХЭППИ</t>
  </si>
  <si>
    <t>BIG TIME HAPPY</t>
  </si>
  <si>
    <t>ярко-желтый/ Н-55см,ᴓ 12см, цветение 7-8</t>
  </si>
  <si>
    <t>Hemerocallis Black Stockings</t>
  </si>
  <si>
    <t>БЛЭК СТОКИНГС</t>
  </si>
  <si>
    <t>BLACK STOCKINGS</t>
  </si>
  <si>
    <t>ГОФРИР. Тёмно-фиолетовый с жёлтым горлом / Н 65см, Ø 15см, цветение: 7-8,9</t>
  </si>
  <si>
    <t>Hemerocallis Blizzard Bay</t>
  </si>
  <si>
    <t>БЛИЗЗАРД БЭЙ</t>
  </si>
  <si>
    <t>BLIZZARD BAY</t>
  </si>
  <si>
    <t>ГОФРИР. белый с жёлтой каймой, жёлтый центр / Н 60см, Ø 15см, цветение: 8-9</t>
  </si>
  <si>
    <t>Hemerocallis Blue Sheen</t>
  </si>
  <si>
    <t>БЛЮ ШИН</t>
  </si>
  <si>
    <t>BLUE SHEEN</t>
  </si>
  <si>
    <t>сиреневый с желтым горлом и белыми полосами по центру, лёгкое гофре по краю / Н 50см, Ø 10см, цветение: 7-8</t>
  </si>
  <si>
    <t>Hemerocallis Bonanza</t>
  </si>
  <si>
    <t>желтый, с бронзовым центром / Н 60см, Ø 13см, цветение: 6-7,9</t>
  </si>
  <si>
    <t>Hemerocallis Border Music</t>
  </si>
  <si>
    <t>БОРДЕР МЬЮЗИК</t>
  </si>
  <si>
    <t>BORDER MUSIC</t>
  </si>
  <si>
    <t>кремовый, винно-красное кольцо, кайма, ГОФРИР.</t>
  </si>
  <si>
    <t>Hemerocallis Briliant Circle</t>
  </si>
  <si>
    <t>БРИЛЛИАНТ СЁКЛ</t>
  </si>
  <si>
    <t>BRILIANT CIRCLE</t>
  </si>
  <si>
    <t>(трёхлетнее растение за сезон даёт 400 цветков) чисто-белый с желтым горлом и ярко-розовым пятном посередине / Н 65см, Ø 10см, цветение: 7-8</t>
  </si>
  <si>
    <t>Hemerocallis Calico Jack</t>
  </si>
  <si>
    <t>КАЛИКО ДЖЕК</t>
  </si>
  <si>
    <t>CALICO JACK</t>
  </si>
  <si>
    <t>желтый, винно-красное кольцо, кайма / Н 50см, Ø 12см, цветение: 6-7</t>
  </si>
  <si>
    <t>Hemerocallis Campfire Embers</t>
  </si>
  <si>
    <t>КЕМПФАЙР ЭМБЕРС</t>
  </si>
  <si>
    <t>CAMPFIRE EMBERS</t>
  </si>
  <si>
    <t>ярко-красный с желтым горлом/ Н-75см, ᴓ 14см, цветение 7-8</t>
  </si>
  <si>
    <t>Hemerocallis Canadian Border Patrol</t>
  </si>
  <si>
    <t>КАНАДИАН БОРДЕР ПАТРУЛЬ</t>
  </si>
  <si>
    <t>CANADIAN BORDER PATROL</t>
  </si>
  <si>
    <t>кремовый с ярко-фиолетовым пятном и тонкой каймой / Н 55см, Ø 14см, цветение: 6-7,9</t>
  </si>
  <si>
    <t>Hemerocallis Cape Breton</t>
  </si>
  <si>
    <t>КЕЙП БРЕТОН</t>
  </si>
  <si>
    <t>CAPE BRETON</t>
  </si>
  <si>
    <t>ГОФРИР. винно-красный с розоватым пятном и жёлто-зелёным горлом и жёлто-зелёной каймой с белой подсветкой / Н 75см, Ø 17см, цветение: 7-8,9</t>
  </si>
  <si>
    <t>Hemerocallis Catherine Woodbury</t>
  </si>
  <si>
    <t>КЕТРИН ВУДБЕРИ</t>
  </si>
  <si>
    <t>CATHERINE WOODBURY</t>
  </si>
  <si>
    <t>нежно-сиреневый с зеленоватым горлом / Н 100см, Ø 15см, цветение: 7-8</t>
  </si>
  <si>
    <t>Hemerocallis Celebration of Angels</t>
  </si>
  <si>
    <t>СЕЛЕБРЕЙШН ОФ АНГЕЛС</t>
  </si>
  <si>
    <t>CELEBRATION OF ANGELS</t>
  </si>
  <si>
    <t>кремовый с обширным пурпурным пятном, горло зеленое (3 стебля, 30 бутонов) / Н 60см, Ø 12см, цветение: 6, 8</t>
  </si>
  <si>
    <t>Hemerocallis Cherry Valentine</t>
  </si>
  <si>
    <t>ШЕРРИ ВАЛЕНТИН</t>
  </si>
  <si>
    <t>CHERRY VALENTINE</t>
  </si>
  <si>
    <t>(трёхлетнее растение за сезон даёт более 300 цветков)  ГОФРИР. Палево-розовый с винным пятном / Н 70см, Ø 10см, цветение: 6-7,8</t>
  </si>
  <si>
    <t>Hemerocallis Chocolate Candy</t>
  </si>
  <si>
    <t>ЧОКОЛАД КЭНДИ</t>
  </si>
  <si>
    <t>CHOCOLATE CANDY</t>
  </si>
  <si>
    <t>коричневый с жёлтым горлом / Н 60см, Ø 15см, цветение: 6-8</t>
  </si>
  <si>
    <t>Hemerocallis Christmas Is</t>
  </si>
  <si>
    <t>КРИСТМАС ИЗ</t>
  </si>
  <si>
    <t>CHRISTMAS IS</t>
  </si>
  <si>
    <t>малиново-красный с желтым центром / Н 65см, Ø 12см, цветение: 6-7,9</t>
  </si>
  <si>
    <t>Hemerocallis Colonel Mustard</t>
  </si>
  <si>
    <t>КОЛОНЕЛ МАСТАРД</t>
  </si>
  <si>
    <t>COLONEL MUSTARD</t>
  </si>
  <si>
    <t>абрикосово-желтый, гофрир. / Цветет больше 16 часов / Н 60см, Ø 12см, цветение: 7-8,9</t>
  </si>
  <si>
    <t>КОСМОПОЛИТАН</t>
  </si>
  <si>
    <t>COSMOPOLITAN</t>
  </si>
  <si>
    <t>Hemerocallis Crystal Pinot</t>
  </si>
  <si>
    <t>КРИСТАЛ ПИНО</t>
  </si>
  <si>
    <t>CRYSTAL PINOT</t>
  </si>
  <si>
    <t>ГОФРИР.кремовый с лиловым центром и каймой / Н 70см, Ø 15см, цветение: 7-8</t>
  </si>
  <si>
    <t>Hemerocallis Dan Mahony</t>
  </si>
  <si>
    <t>ДЭН МАХОНИ</t>
  </si>
  <si>
    <t>DAN MAHONY</t>
  </si>
  <si>
    <t>розовый с ярко-красным пятном  / Н 70см, Ø 12см, цветение: 6-7,9</t>
  </si>
  <si>
    <t>Hemerocallis Daria</t>
  </si>
  <si>
    <t>ДАРИА</t>
  </si>
  <si>
    <t>DARIA</t>
  </si>
  <si>
    <t>пурпурно-розовый с желтой гофрир.каймой и желтым горлом / Н 55см, Ø 17см, цветение: 6-7,9</t>
  </si>
  <si>
    <t>Hemerocallis Daring Deception</t>
  </si>
  <si>
    <t>ДАРИНГ ДЕСЕПШН</t>
  </si>
  <si>
    <t>DARING DECEPTION</t>
  </si>
  <si>
    <t>(трёхлетнее растение за сезон даёт более 400 цветков) палево-розовый с пурпурным пятном и зеленым горлом / Н 60см, Ø 14см, цветение: 6-7,9</t>
  </si>
  <si>
    <t>Hemerocallis Destined To See</t>
  </si>
  <si>
    <t>ДЕСТИНИД ТУ СИ</t>
  </si>
  <si>
    <t>DESTINED TO SEE</t>
  </si>
  <si>
    <t>кремовый с фиолетовой серединой и каймой / Н 60см, Ø 15см, цветение: 6-7,9</t>
  </si>
  <si>
    <t>Hemerocallis Diva's Choice</t>
  </si>
  <si>
    <t>ДИВАЗ ЧОИС</t>
  </si>
  <si>
    <t>DIVA'S CHOICE</t>
  </si>
  <si>
    <t>ГОФРИР. кораллово-розовый с жёлтой каймой и жёлтым горлом / Н 65см, Ø 14см, цветение: 6-7,9</t>
  </si>
  <si>
    <t>Hemerocallis Ed Murray</t>
  </si>
  <si>
    <t>ЕД МЮРРЕЙ</t>
  </si>
  <si>
    <t>ED MURRAY</t>
  </si>
  <si>
    <t>бархатно-бордовый с зеленоватым горлом  / Цветет больше 16 часов / Н 70см, Ø 10см, цветение: 7-8</t>
  </si>
  <si>
    <t>Hemerocallis El Desperado</t>
  </si>
  <si>
    <t>ЭЛЬ ДЕСПЕРАДО</t>
  </si>
  <si>
    <t>EL DESPERADO</t>
  </si>
  <si>
    <t>лимонно-жёлтый с винно-красным пятном и каймой, поздний  / Цветет больше 16 часов / Н 70см, Ø 15см, цветение: 8-9</t>
  </si>
  <si>
    <t>Hemerocallis Elegant Candy</t>
  </si>
  <si>
    <t>ЭЛЕГАНТ КЭНДИ</t>
  </si>
  <si>
    <t>ELEGANT CANDY</t>
  </si>
  <si>
    <t>перламутрово-розовый с розовой серединой и жёлтым горлом, очень ароматный / Н 65см, Ø 10см, цветение: 6-7,9</t>
  </si>
  <si>
    <t>Hemerocallis Entrapment</t>
  </si>
  <si>
    <t>ЭНТРАПМЕНТ</t>
  </si>
  <si>
    <t>ENTRAPMENT</t>
  </si>
  <si>
    <t>СЕРИЯ 500! (трёхлетнее растение за сезон даёт 500 цветков) сиреневый с белыми полосками и жёлтым горлом, лёгкое гофре / Н 65см, Ø 14см, цветение: 7-8,9</t>
  </si>
  <si>
    <t>Hemerocallis Excellent</t>
  </si>
  <si>
    <t>ЭКСЕЛЛЕНТ</t>
  </si>
  <si>
    <t>EXCELLENT</t>
  </si>
  <si>
    <t>ГОФРИР. Бордовый с желтым пятном и желтым кантом / Цветет больше 16 часов / Н 60см, Ø 14см, цветение: 7-8,9</t>
  </si>
  <si>
    <t>Hemerocallis Eyed Twister</t>
  </si>
  <si>
    <t>АЙЕД ТВИСТЕР</t>
  </si>
  <si>
    <t>EYED TWISTER</t>
  </si>
  <si>
    <t>кремово-желтый с широким темно-пурпурным кольцом и зеленоватым горлом, Ø19см, Н-75см, цветет в июне-августе</t>
  </si>
  <si>
    <t>Hemerocallis Final Touch</t>
  </si>
  <si>
    <t>ФИНАЛ ТАЧ</t>
  </si>
  <si>
    <t>FINAL TOUCH</t>
  </si>
  <si>
    <t>двуцветный: ярко-розовый и бледно-розовый, горло желтое / Н 80см, Ø 12см, цветение: 8-9</t>
  </si>
  <si>
    <t>Hemerocallis Fooled Me</t>
  </si>
  <si>
    <t>ФУЛЕД МИ</t>
  </si>
  <si>
    <t>FOOLED ME</t>
  </si>
  <si>
    <t>СЕРИЯ 500! (трёхлетнее растение за сезон даёт 500 цветков) жёлтый с оранжевым пятном и жёлтым горлом / Цветет больше 16 часов / Н 60см, Ø 14см, цветение: 6-7,9</t>
  </si>
  <si>
    <t>Hemerocallis Frans Hals</t>
  </si>
  <si>
    <t>ФРЭНС ХАЛС</t>
  </si>
  <si>
    <t>FRANS HALS</t>
  </si>
  <si>
    <t>красные и желтые лепестки, на красных-желтая полоса / Н 90см, Ø 11см, цветение: 7-8</t>
  </si>
  <si>
    <t>Hemerocallis Gentle Shepherd</t>
  </si>
  <si>
    <t>ДЖЕНТЛ ШЕППЕРД</t>
  </si>
  <si>
    <t>GENTLE SHEPHERD</t>
  </si>
  <si>
    <t>желтовато-кремовый с зелёным горлом / Н 80см, Ø 13см, цветение: 6-7</t>
  </si>
  <si>
    <t>Hemerocallis Grape Sherbert</t>
  </si>
  <si>
    <t>ГРЕЙП ЩЕРБЕТ</t>
  </si>
  <si>
    <t>GRAPE SHERBERT</t>
  </si>
  <si>
    <t>темно-пурпурный с лососево-розовыми кончиками, горло желтое, по краю гофрированная пурпурная кайма, Ø14см, Н-65см</t>
  </si>
  <si>
    <t>Hemerocallis Grape Velvet</t>
  </si>
  <si>
    <t>ГРЭЙП ВЕЛЬВЕТ</t>
  </si>
  <si>
    <t>GRAPE VELVET</t>
  </si>
  <si>
    <t>фиолетовый с жёлтым центром / Н 60см, Ø 13см, цветение: 7-8</t>
  </si>
  <si>
    <t>Hemerocallis Heavenly Pink Fang</t>
  </si>
  <si>
    <t>ХЕВЕНЛИ ПИНК ФАНДЖ</t>
  </si>
  <si>
    <t>HEAVENLY PINK FANG</t>
  </si>
  <si>
    <t>СЕРИЯ 500! (трёхлетнее растение за сезон даёт 500 цветков) ГОФРИР. Кораллово-розовый с жёлтой каймой и жёлто-зелёным горлом / Н 55см, Ø 15см, цветение: 7-8,9</t>
  </si>
  <si>
    <t>Hemerocallis Hello Screamer</t>
  </si>
  <si>
    <t>ХЭЛЛОУ СКРИМЕР</t>
  </si>
  <si>
    <t>HELLO SCREAMER</t>
  </si>
  <si>
    <t>кремово-розовый с ярко-розовым пятном и каймой и зеленым горлом  / Н 70см, Ø 13см, цветение: 7-8,9</t>
  </si>
  <si>
    <t>Hemerocallis Holiday Delight</t>
  </si>
  <si>
    <t>ХОЛИДЕЙ ДЕЛАЙТ</t>
  </si>
  <si>
    <t>HOLIDAY DELIGHT</t>
  </si>
  <si>
    <t>ярко-оранжевый с красным пятном и желтым горлом / Н 70см, Ø 15см, цветение: 7-8</t>
  </si>
  <si>
    <t>Hemerocallis Irresistable Charm</t>
  </si>
  <si>
    <t>ИРРЕСИСТЭБЛ ШАРМ</t>
  </si>
  <si>
    <t>IRRESISTABLE CHARM</t>
  </si>
  <si>
    <t>(трёхлетнее растение за сезон даёт более 250 цветков) желтый с оранжевым центром и каймой, ГОФРИР. / Н 65см, Ø 17см, цветение: 7-8,9</t>
  </si>
  <si>
    <t>Hemerocallis Janice Brown</t>
  </si>
  <si>
    <t>ДЖАНИС БРАУН</t>
  </si>
  <si>
    <t>JANICE BROWN</t>
  </si>
  <si>
    <t>Сорт из списка Trophytaker® Лучшие лилейники мира. ОЧЕНЬ длительное цветение по срокам: раннее-позднее, бледно-розовый с насыщенно-розовым пятном / Н 60см, Ø 13см, цветение: 6-7</t>
  </si>
  <si>
    <t>Hemerocallis Jazz Dance</t>
  </si>
  <si>
    <t>ДЖАЗ ДЭНС</t>
  </si>
  <si>
    <t>JAZZ DANCE</t>
  </si>
  <si>
    <t>малиновый с пурпурным пятном, желто-зеленое горло, край лепестков гофрирован, Н-65см, ,Ø 14см, цветение 6-7, 8, ароматный</t>
  </si>
  <si>
    <t>Hemerocallis Lavender Blue Baby</t>
  </si>
  <si>
    <t>ЛАВЕНДЕР БЛЮ БЕЙБИ</t>
  </si>
  <si>
    <t>LAVENDER BLUE BABY</t>
  </si>
  <si>
    <t>ярко-сиреневый с фиолетовым кольцом и каймой, зеленое горло, ГОФРИР. / Н 65см, Ø 14см, цветение: 6-7,9</t>
  </si>
  <si>
    <t>Hemerocallis Lavender Tutu</t>
  </si>
  <si>
    <t>ЛАВЕНДЕР ТУТУ</t>
  </si>
  <si>
    <t>LAVENDER TUTU</t>
  </si>
  <si>
    <t>СЕРИЯ 500! (трёхлетнее растение за сезон даёт 500 цветков) ГОФРИР. Тёмно-розовый с жёлтой каймой и жёлтым горлом / Н 60см, Ø 15см, цветение: 7-8,9</t>
  </si>
  <si>
    <t>Hemerocallis Ledgewood Born Free</t>
  </si>
  <si>
    <t>ЛЕДЖВУД БОРН ФРИ</t>
  </si>
  <si>
    <t>LEDGEWOOD BORN FREE</t>
  </si>
  <si>
    <t>кремовый с фиолетовой гофрир. Каймой и фиолетовым пятном / Н 70см, Ø 17см, цветение: 6-7,9</t>
  </si>
  <si>
    <t>Hemerocallis Lies And Lipstick</t>
  </si>
  <si>
    <t>ЛАЙЗ ЭНД ЛИПСТИК</t>
  </si>
  <si>
    <t>LIES AND LIPSTICK</t>
  </si>
  <si>
    <t>кремово-розовый с красным пятном и красной тонкой каймой / Н 65см, Ø 14см, цветение: 6-7,9</t>
  </si>
  <si>
    <t>Hemerocallis Little Anna Rosa</t>
  </si>
  <si>
    <t>ЛИТТЛ АННА РОЗА</t>
  </si>
  <si>
    <t>LITTLE ANNA ROSA</t>
  </si>
  <si>
    <t>СЕРИЯ 500! (трёхлетнее растение за сезон даёт 500 цветков) лососевый с коралловыми пятнами  / Цветет больше 16 часов / Н 40см, Ø 8см, цветение: 6-7</t>
  </si>
  <si>
    <t>Hemerocallis Little Missy</t>
  </si>
  <si>
    <t>ЛИТЛ МИССИ</t>
  </si>
  <si>
    <t>LITTLE MISSY</t>
  </si>
  <si>
    <t>пурпурный с белой каймой и лёгким гофре по краю / Н 40см, Ø 8см, цветение: 6-8</t>
  </si>
  <si>
    <t>Hemerocallis Longfields Butterfly</t>
  </si>
  <si>
    <t>ЛОНГФИЛДС БАТТЕРФЛЯЙ</t>
  </si>
  <si>
    <t>LONGFIELDS BUTTERFLY</t>
  </si>
  <si>
    <t>ОЧЕНЬ длительное цветение по срокам:раннее-позднее,двуцветный розовый и бледно-розовый, горло желтое / Н 35см, Ø 8см, цветение: 6-7,9</t>
  </si>
  <si>
    <t>Hemerocallis Longfields Pearl</t>
  </si>
  <si>
    <t>ЛОНГФИЛДС ПЕРЛ</t>
  </si>
  <si>
    <t>LONGFIELDS PEARL</t>
  </si>
  <si>
    <t>(трёхлетнее растение за сезон даёт более 400 цветков) кремовый со светло-желтым пятном и зеленым горлом / Цветет больше 16 часов / Н 40см, Ø 10см, цветение: 7-8,9</t>
  </si>
  <si>
    <t>Hemerocallis Lullaby Baby</t>
  </si>
  <si>
    <t>ЛУЛЛАБИ БЭЙБИ</t>
  </si>
  <si>
    <t>LULLABY BABY</t>
  </si>
  <si>
    <t>кремово-розовый, желтое горло / Цветет больше 16 часов / Н 50см, Ø 10см, цветение: 6-8</t>
  </si>
  <si>
    <t>Hemerocallis Macbeth</t>
  </si>
  <si>
    <t>МАКБЕТ</t>
  </si>
  <si>
    <t>MACBETH</t>
  </si>
  <si>
    <t>сиренево-розовый с лиловым пятном и желтым горлом, ГОФРИР / Цветет больше 16 часов / Н 60см, Ø 15см, цветение: 7-8,9</t>
  </si>
  <si>
    <t>Hemerocallis Madeline Nettles Eyes</t>
  </si>
  <si>
    <t>МАДЕЛИН НЕТТЛЗ АЙЗ</t>
  </si>
  <si>
    <t>MADELINE NETTLES EYES</t>
  </si>
  <si>
    <t>СЕРИЯ 500! (трёхлетнее растение за сезон даёт 500 цветков) оранжевый с фиолетовым пятном  / Цветет больше 16 часов / Н 55см, Ø 8см, цветение: 6-7,9</t>
  </si>
  <si>
    <t>Hemerocallis Mike Reed</t>
  </si>
  <si>
    <t>МАЙК РИД</t>
  </si>
  <si>
    <t>MIKE REED</t>
  </si>
  <si>
    <t>винно-красный с желто-зеленым центром / Н 70см, Ø 20см, цветение: 7-8,9</t>
  </si>
  <si>
    <t>Hemerocallis Mildred Mitchell</t>
  </si>
  <si>
    <t>МИЛДРЕД МИТЧЕЛ</t>
  </si>
  <si>
    <t>MILDRED MITCHELL</t>
  </si>
  <si>
    <t>ГОФРИР.тёмно-розовый с фиолетовым пятном и фиолетовой тонкой каймой / Н 55см, Ø 16см, цветение: 6-7,9</t>
  </si>
  <si>
    <t>Hemerocallis Mini Stella</t>
  </si>
  <si>
    <t>МИНИ СТЕЛЛА</t>
  </si>
  <si>
    <t>MINI STELLA</t>
  </si>
  <si>
    <t>желтый с оранжевым пятном / Расцветает к вечеру / Н 30см, Ø 6см, цветение: 6-7,9</t>
  </si>
  <si>
    <t>Hemerocallis Moroccan Sunrise</t>
  </si>
  <si>
    <t>МОРОККАН САНРАЙЗ</t>
  </si>
  <si>
    <t>MOROCCAN SUNRISE</t>
  </si>
  <si>
    <t>сиренево-розовый с жёлтым горлом / Н 60см, Ø 13см, цветение: 6-7</t>
  </si>
  <si>
    <t>Hemerocallis Moussaka</t>
  </si>
  <si>
    <t>МУССАКА</t>
  </si>
  <si>
    <t>MOUSSAKA</t>
  </si>
  <si>
    <t>кремовый с тёмно-лиловым пятном и каймой, жёлтое горло / Цветет больше 16 часов / Н 55см, Ø 15см, цветение: 7-8,9</t>
  </si>
  <si>
    <t>Hemerocallis Naughty Red</t>
  </si>
  <si>
    <t>НОУТИ РЭД</t>
  </si>
  <si>
    <t>NAUGHTY RED</t>
  </si>
  <si>
    <t>бордовый, бархатный с желтым пятном и желтым кантом по гофрир. Краю / Н 60см, Ø 15см, цветение: 7-8</t>
  </si>
  <si>
    <t>Hemerocallis Night Beacon</t>
  </si>
  <si>
    <t>НАЙТ БЕКОН</t>
  </si>
  <si>
    <t>NIGHT BEACON</t>
  </si>
  <si>
    <t>винно-красный с широким желтым горлом / Цветет больше 16 часов / Н 70см, Ø 10см, цветение: 6-7,9</t>
  </si>
  <si>
    <t>Hemerocallis Night Whispers</t>
  </si>
  <si>
    <t>НАЙТ ВИСПЕР</t>
  </si>
  <si>
    <t>NIGHT WHISPERS</t>
  </si>
  <si>
    <t>СЕРИЯ 500! (трёхлетнее растение за сезон даёт 500 цветков) ГОФРИР. Бордовый с жёлтым горлом / Н 60см, Ø 10см, цветение: 6-7,9</t>
  </si>
  <si>
    <t>Hemerocallis Nile Crane</t>
  </si>
  <si>
    <t>НИЛ КРЕЙН</t>
  </si>
  <si>
    <t>NILE CRANE</t>
  </si>
  <si>
    <t>сиреневый со светло-жёлтым центром / Н 65см, Ø 13см, цветение: 7,9</t>
  </si>
  <si>
    <t>Hemerocallis Nowhere To Hide</t>
  </si>
  <si>
    <t>НОУЭР ТУ ХАЙД</t>
  </si>
  <si>
    <t>NOWHERE TO HIDE</t>
  </si>
  <si>
    <t>светло-медный с фиолетофым частым жилкованием, небольшое желтое горло / Н 55см, Ø 13см, цветение: 7-8,9</t>
  </si>
  <si>
    <t>Hemerocallis On And On</t>
  </si>
  <si>
    <t>ОН ЭНД ОН</t>
  </si>
  <si>
    <t>ON AND ON</t>
  </si>
  <si>
    <t>лососево-розовый, уникальный цвет/ Н-45см, ᴓ 10см, цветение 6-7</t>
  </si>
  <si>
    <t>Hemerocallis Open My Eyes</t>
  </si>
  <si>
    <t>ОПЕН МАЙ АЙЗ</t>
  </si>
  <si>
    <t>OPEN MY EYES</t>
  </si>
  <si>
    <t>ГОФРИР. жёлтый с винным пятном и каймой (3 стебля, 25 бутонов) / Н 55см, Ø 14см, цветение: 6-8</t>
  </si>
  <si>
    <t>Hemerocallis Orange Nassau</t>
  </si>
  <si>
    <t>ОРАНДЖ НАССАУ</t>
  </si>
  <si>
    <t>ORANGE NASSAU</t>
  </si>
  <si>
    <t>ГОФРИР. тёмно-жёлтый / Н 55см, Ø 14см, цветение: 7,9</t>
  </si>
  <si>
    <t>Hemerocallis Outstanding</t>
  </si>
  <si>
    <t>АУТСТЭНДИНГ</t>
  </si>
  <si>
    <t>OUTSTANDING</t>
  </si>
  <si>
    <t>кремово-розовый с темно-розовой каймой и темно-розовым пятном, горло зеленовато-желтое / Н 60см, Ø 15см, цветение: 7,9</t>
  </si>
  <si>
    <t>Hemerocallis Paint It Black</t>
  </si>
  <si>
    <t>ПЕЙНТ ИТ БЛЭК</t>
  </si>
  <si>
    <t>PAINT IT BLACK</t>
  </si>
  <si>
    <t>СПАЙДЕР: черно-пурпурный с зеленоватым горлом и тонкими белыми линиями вдоль лепестков/  Н-80см, ᴓ 15см, цветение 7-8, 9</t>
  </si>
  <si>
    <t>Hemerocallis Pandora's Box</t>
  </si>
  <si>
    <t>ПАНДОРРАС БОКС</t>
  </si>
  <si>
    <t>PANDORA'S BOX</t>
  </si>
  <si>
    <t>белый с винно-красным пятном / Н 50см, Ø 10см, цветение: 6-7,9</t>
  </si>
  <si>
    <t>Hemerocallis Pardon Me</t>
  </si>
  <si>
    <t>ПАРДОН МИ</t>
  </si>
  <si>
    <t>PARDON ME</t>
  </si>
  <si>
    <t>красный, с белой линией по центру  / Расцветает к вечеру / Н 50см, Ø 8см, цветение: 7,9</t>
  </si>
  <si>
    <t>Hemerocallis Pink Damask</t>
  </si>
  <si>
    <t>ПИНК ДАМАСК</t>
  </si>
  <si>
    <t>PINK DAMASK</t>
  </si>
  <si>
    <t>кораллово-розовый / Н 70см, Ø 10см, цветение: 7,9</t>
  </si>
  <si>
    <t>Hemerocallis Punxsutawney Phil</t>
  </si>
  <si>
    <t>ПАНКСУАТОНИ ФИЛЛ</t>
  </si>
  <si>
    <t>PUNXSUTAWNEY PHIL</t>
  </si>
  <si>
    <t>желтый с обширным винно-бордовым пятном и тонким винно-бордовым кантом, горло желтое / Н 75см, Ø 19см, цветение: 6-7,9</t>
  </si>
  <si>
    <t>Hemerocallis Purplelicious</t>
  </si>
  <si>
    <t>ПУРПЛЛИШИЗ</t>
  </si>
  <si>
    <t>PURPLELICIOUS</t>
  </si>
  <si>
    <t>ГОФРИР. Сиренево-бордовый, бархатный с жёлтым горлом / Н 70см, Ø 17см, цветение: 6-7,9</t>
  </si>
  <si>
    <t>Hemerocallis Red Rum</t>
  </si>
  <si>
    <t>РЭД РАМ</t>
  </si>
  <si>
    <t>RED RUM</t>
  </si>
  <si>
    <t>красный с белыми тонкими линиями и желтым горлом / Цветет больше 16 часов / Н 45см, Ø 12см, цветение: 7-8</t>
  </si>
  <si>
    <t>Hemerocallis Siloam Grace Stamile</t>
  </si>
  <si>
    <t>СИЛОАМ ГРЭЙС СТАМИЛ</t>
  </si>
  <si>
    <t>SILOAM GRACE STAMILE</t>
  </si>
  <si>
    <t>красный с темно-красным кольцом, зеленовато-желтое горло / Цветет больше 16 часов / Н 40см, Ø 8см, цветение: 6-7</t>
  </si>
  <si>
    <t>Hemerocallis Siloam Jim Cooper</t>
  </si>
  <si>
    <t>СИЛОАМ ДЖИМ КУПЕР</t>
  </si>
  <si>
    <t>SILOAM JIM COOPER</t>
  </si>
  <si>
    <t>алый с красными прожилками и жёлтым горлом, лёгкое гофре. / Цветет больше 16 часов / Н 45см, Ø 10см, цветение: 6-7</t>
  </si>
  <si>
    <t>Hemerocallis Siloam New Toy</t>
  </si>
  <si>
    <t>СИЛОАМ НЬЮ ТОЙ</t>
  </si>
  <si>
    <t>SILOAM NEW TOY</t>
  </si>
  <si>
    <t>сиреневый с тёмно-сиреневым пятном и жёлто-зелёным горлом / Цветет больше 16 часов / Н 45см, Ø 10см, цветение: 6-7</t>
  </si>
  <si>
    <t>Hemerocallis Siloam Ribbon Candy</t>
  </si>
  <si>
    <t>СИЛОАМ РИББОН КЭНДИ</t>
  </si>
  <si>
    <t>SILOAM RIBBON CANDY</t>
  </si>
  <si>
    <t>палево-розовый с ярко-розовым пятном и зеленым горлом / Н 65см, Ø 10см, цветение: 7</t>
  </si>
  <si>
    <t>Hemerocallis Siloam Show Girl</t>
  </si>
  <si>
    <t>СИЛОАМ ШОУ ГЁРЛ</t>
  </si>
  <si>
    <t>SILOAM SHOW GIRL</t>
  </si>
  <si>
    <t>бордовый, бархатный с желтым горлом/ Н-45см, ᴓ10см, цветение 7-8см</t>
  </si>
  <si>
    <t>Hemerocallis Snaggle Tooth</t>
  </si>
  <si>
    <t>СНЭГГЛ ТУФ</t>
  </si>
  <si>
    <t>SNAGGLE TOOTH</t>
  </si>
  <si>
    <t>БАХРОМЧАТЫЙ!!! Темно-бордовый с желтым горлом и белой бахромчатой каймой / Н 80см, Ø 15см, цветение: 6-7,9</t>
  </si>
  <si>
    <t>Hemerocallis South Seas</t>
  </si>
  <si>
    <t>САУТ СИЗ</t>
  </si>
  <si>
    <t>SOUTH SEAS</t>
  </si>
  <si>
    <t>оранжево-красным с желтым горлом, ароматный / Н 65см, Ø 14см, цветение: 7,9</t>
  </si>
  <si>
    <t>Hemerocallis Spacecoast Behavior Pattern</t>
  </si>
  <si>
    <t>СПЕЙСКОСТ БЕХЕЙВЕР ПАТТЕРН</t>
  </si>
  <si>
    <t>SPACECOAST BEHAVIOR PATTERN</t>
  </si>
  <si>
    <t>медно-бордовый с обширным желтым пятном  и зеленоватым горлом/ Н-80см,  Ø 15см, цветение 6-7, 8</t>
  </si>
  <si>
    <t>Hemerocallis Spacecoast Freaky Tiki</t>
  </si>
  <si>
    <t>СПЕЙСКОСТ ФРИКИ ТИКИ</t>
  </si>
  <si>
    <t>SPACECOAST FREAKY TIKI</t>
  </si>
  <si>
    <t>оранжево-жёлтый меланж / Н 50см, Ø 8см, цветение: 6-7,9</t>
  </si>
  <si>
    <t>Hemerocallis Stella D’ Oro</t>
  </si>
  <si>
    <t>СТЕЛЛА ДЕ ОРО</t>
  </si>
  <si>
    <t>STELLA D’ ORO</t>
  </si>
  <si>
    <t>лимонно-жёлтый, лёгкое гофре / Цветет больше 16 часов / Н 30см, Ø 6см, цветение: 6-7,9</t>
  </si>
  <si>
    <t>Hemerocallis Storm of The Century</t>
  </si>
  <si>
    <t>ШТОРМ ОФ СЕНТУРИ</t>
  </si>
  <si>
    <t>STORM OF THE CENTURY</t>
  </si>
  <si>
    <t>ГОФРИР.бархатно-тёмно-лиловый с жёлтым горлом и каймой / Н 60см, Ø 14см, цветение: 6-7,9</t>
  </si>
  <si>
    <t>Hemerocallis Summerwine</t>
  </si>
  <si>
    <t>САММЕРВАЙН</t>
  </si>
  <si>
    <t>SUMMERWINE</t>
  </si>
  <si>
    <t>лиловый / Н 80см, Ø 14см, цветение: 6-7</t>
  </si>
  <si>
    <t>Hemerocallis Super Purple</t>
  </si>
  <si>
    <t>СУПЕР ПУРПЛ</t>
  </si>
  <si>
    <t>SUPER PURPLE</t>
  </si>
  <si>
    <t>фиолетово-бордовый с желтым горлом, ГОФРИР. Ароматный / Н 65см, Ø 15см, цветение: 7-8,9</t>
  </si>
  <si>
    <t>Hemerocallis Tequila And Lime</t>
  </si>
  <si>
    <t>ТЕКИЛА ЭНД ЛАЙМ</t>
  </si>
  <si>
    <t>TEQUILA AND LIME</t>
  </si>
  <si>
    <t>цвет лайма (салатово-жёлтый) / Н 65см, Ø 8см, цветение: 6-7,9</t>
  </si>
  <si>
    <t>Hemerocallis Texas Sunlight</t>
  </si>
  <si>
    <t>ТЕХАС САНЛАЙТ</t>
  </si>
  <si>
    <t>TEXAS SUNLIGHT</t>
  </si>
  <si>
    <t>чисто-жёлтый с широким лёгким гофре / Н 70см, Ø 7см, цветение: 7-8,9</t>
  </si>
  <si>
    <t>Hemerocallis Tiger Blood</t>
  </si>
  <si>
    <t>ТАЙГЕР БЛООД</t>
  </si>
  <si>
    <t>TIGER BLOOD</t>
  </si>
  <si>
    <t>светло-желтый м обширныв пятном глубокого бордового цвета и тонким бордовым кантом / Н 65см, Ø 17см, цветение: 6-7,9</t>
  </si>
  <si>
    <t>Hemerocallis Unchartered Waters</t>
  </si>
  <si>
    <t>АНЧАРТЕРЕД УОТЕРС</t>
  </si>
  <si>
    <t>UNCHARTERED WATERS</t>
  </si>
  <si>
    <t>палево-сиреневый с жёлтым центром / Цветет больше 16 часов / Н 80см, Ø 16см, цветение: 6-7,9</t>
  </si>
  <si>
    <t>Hemerocallis Whoopy</t>
  </si>
  <si>
    <t>ВУУПИ</t>
  </si>
  <si>
    <t>WHOOPY</t>
  </si>
  <si>
    <t>ГОФРИР, тёмно-бордовый с чёрным кольцом и жёлтым горлом / Н 50см, Ø 12см, цветение: 6-7,9</t>
  </si>
  <si>
    <t>Hemerocallis Wild Horses</t>
  </si>
  <si>
    <t>УАЙЛД ХОРСЕС</t>
  </si>
  <si>
    <t>WILD HORSES</t>
  </si>
  <si>
    <t>белый с тёмно-фиолетовым пятном и зелёным горлом / Н 65см, Ø 17см, цветение: 6,9</t>
  </si>
  <si>
    <t>HEMEROCALLIS / ЛИЛЕЙНИК МАХРОВЫЙ (транспортировка и хранение до посадки при темп. 0+5ºС)</t>
  </si>
  <si>
    <t>Hemerocallis Awesome Luck</t>
  </si>
  <si>
    <t>АВЕСОМ ЛАК</t>
  </si>
  <si>
    <t>AWESOME LUCK</t>
  </si>
  <si>
    <t>МАХРОВЫЙ ГОФРИР.золотисто-оранжевый, Н-75см, Ø 13см, 6-7, 90</t>
  </si>
  <si>
    <t>Hemerocallis Bandolero</t>
  </si>
  <si>
    <t>БАНДОЛЬЕРО</t>
  </si>
  <si>
    <t>BANDOLERO</t>
  </si>
  <si>
    <t>МАХРОВЫЙ оранжево-лососевый, мощный куст  / Н-100см, Ø 12см, цветение 7-8</t>
  </si>
  <si>
    <t>Hemerocallis Bogeyman</t>
  </si>
  <si>
    <t>БУГИМАН</t>
  </si>
  <si>
    <t>BOGEYMAN</t>
  </si>
  <si>
    <t>МАХРОВЫЙ черный с бордовым отливом, бархатный,с зеленым горлом/ Н-60см, Ø 13см, цветение 7-8</t>
  </si>
  <si>
    <t>Hemerocallis Bowl of Cream</t>
  </si>
  <si>
    <t>МАХРОВЫЙ  (80% махровых) желтовато-кремовый / Цветет больше 16 часов / Н 45см, Ø 15см, цветение: 7-8,9</t>
  </si>
  <si>
    <t>Hemerocallis Burgundy Love</t>
  </si>
  <si>
    <t>БУРГУНДИ ЛОВ</t>
  </si>
  <si>
    <t>BURGUNDY LOVE</t>
  </si>
  <si>
    <t>МАХРОВЫЙ тёмно-бордовый  / Н 55см, Ø 14см, цветение: 7-8</t>
  </si>
  <si>
    <t>Hemerocallis Candlelight Dinner</t>
  </si>
  <si>
    <t>КЭНДЛЛАЙТ ДИННЕР</t>
  </si>
  <si>
    <t>CANDLELIGHT DINNER</t>
  </si>
  <si>
    <t>(трёхлетнее растение за сезон даёт более 400 цветков) МАХРОВЫЙ тёмно-лососевый с жёлтой продольной полосой и жёлтым горлом / Цветет больше 16 часов / Н 65см, Ø 14см, цветение: 6-7,9</t>
  </si>
  <si>
    <t>Hemerocallis Condilla</t>
  </si>
  <si>
    <t>КОНДИЛЛА</t>
  </si>
  <si>
    <t>CONDILLA</t>
  </si>
  <si>
    <t>МАХРОВЫЙ ярко-жёлтый / Н 50см, Ø 10см, цветение: 6-7,9</t>
  </si>
  <si>
    <t>Hemerocallis Congo Coral</t>
  </si>
  <si>
    <t>КОНГО КОРАЛ</t>
  </si>
  <si>
    <t>CONGO CORAL</t>
  </si>
  <si>
    <t>МАХРОВЫЙ., ярко-розовый / Цветет больше 16 часов / Н 35см, Ø 12см, цветение: 6-7,9</t>
  </si>
  <si>
    <t>Hemerocallis Cute As Can Be</t>
  </si>
  <si>
    <t>КЬЮТ ЭС КЭН БИ</t>
  </si>
  <si>
    <t>CUTE AS CAN BE</t>
  </si>
  <si>
    <t>МАХРОВЫЙ, пурпурно-красный / Н 40см, Ø 10см, цветение: 6-7,9</t>
  </si>
  <si>
    <t>Hemerocallis Double Dream</t>
  </si>
  <si>
    <t>МАХРОВЫЙ. кремово-розово-лососевый с зеленоватым горлом/ Н-60см, Ø  12см, цветение 6-7, 8</t>
  </si>
  <si>
    <t>Hemerocallis Double Firecracker</t>
  </si>
  <si>
    <t>ДАБЛ ФАЙРКРЕКЕР</t>
  </si>
  <si>
    <t>DOUBLE FIRECRACKER</t>
  </si>
  <si>
    <t>МАХРОВЫЙ. Кумачово-красный с жёлтым горлом / Н 70см, Ø 15см, цветение: 6-7,9</t>
  </si>
  <si>
    <t>Hemerocallis Double Red Royal</t>
  </si>
  <si>
    <t>ДАБЛ РЭД РОЯЛ</t>
  </si>
  <si>
    <t>DOUBLE RED ROYAL</t>
  </si>
  <si>
    <t>МАХРОВЫЙ бордовый, бархатный, на внутренних лепестках белый кант,  жёлтое горло / Н 70см, Ø 15см, цветение: 7-8</t>
  </si>
  <si>
    <t>Hemerocallis Double River Wye</t>
  </si>
  <si>
    <t>ДАБЛ РИВЕР УАЙ</t>
  </si>
  <si>
    <t>DOUBLE RIVER WYE</t>
  </si>
  <si>
    <t>(трёхлетнее растение за сезон даёт более 300 цветков) МАХРОВЫЙ нежно-жёлтый / Н 80см, Ø 17см, цветение: 7-8,9</t>
  </si>
  <si>
    <t>Hemerocallis Dynamic Duo</t>
  </si>
  <si>
    <t>ДИНАМИК ДУО</t>
  </si>
  <si>
    <t>DYNAMIC DUO</t>
  </si>
  <si>
    <t>МАХРОВЫЙ лимонно-жёлтый / Н 60см, Ø 17см, цветение: 6-7,9</t>
  </si>
  <si>
    <t>ФОРЕВЕ ЯНГ</t>
  </si>
  <si>
    <t>МАХРОВЫЙ, желтый / Цветет больше 16 часов / Н 65см, Ø 15см, цветение: 6-7,9</t>
  </si>
  <si>
    <t>Hemerocallis Ikebana Star</t>
  </si>
  <si>
    <t>ИКЕБАНА СТАР</t>
  </si>
  <si>
    <t>IKEBANA STAR</t>
  </si>
  <si>
    <t>МАХРОВЫЙ кремово-жёлтый с белой каймой / Цветет больше 16 часов / Н 50см, Ø 14см, цветение: 6-7,9</t>
  </si>
  <si>
    <t>Hemerocallis Jean Swann</t>
  </si>
  <si>
    <t>ДЖЕЙН СВОН</t>
  </si>
  <si>
    <t>JEAN SWANN</t>
  </si>
  <si>
    <t>МАХРОВЫЙ кремовый с розовым перламутром и зелёным центром / Н 80см, Ø 15см, цветение: 7-8,9</t>
  </si>
  <si>
    <t>Hemerocallis Lacy Doily</t>
  </si>
  <si>
    <t>ЛЕЙСИ ДОЙЛИ</t>
  </si>
  <si>
    <t>LACY DOILY</t>
  </si>
  <si>
    <t>СЕРИЯ 500! (трёхлетнее растение за сезон даёт 500 цветков) МАХРОВЫЙ, жемчужно-розовый с белыми прожилками и желтоватым горлом / Н 70см, Ø 13см, цветение: 7-8,9</t>
  </si>
  <si>
    <t>Hemerocallis Moses Fire</t>
  </si>
  <si>
    <t>МОЗЕС ФАЕР</t>
  </si>
  <si>
    <t>MOSES FIRE</t>
  </si>
  <si>
    <t>МАХРОВЫЙ оранжево-красный с жёлтыми подпалинами / Н 55см, Ø 15см, цветение: 7,9</t>
  </si>
  <si>
    <t>Hemerocallis Night Embers</t>
  </si>
  <si>
    <t>НАЙТ ЭМБЕР</t>
  </si>
  <si>
    <t>NIGHT EMBERS</t>
  </si>
  <si>
    <t>МАХРОВЫЙ бордовый с тонкой белой каймой / Н 65см, Ø 13см, цветение: 6-7,9</t>
  </si>
  <si>
    <t>Hemerocallis Paprika Flame</t>
  </si>
  <si>
    <t>ПАПРИКА ФЛЕЙМ</t>
  </si>
  <si>
    <t>PAPRIKA FLAME</t>
  </si>
  <si>
    <t>МАХРОВЫЙ ярко-красный / Н 65см, Ø 12см, цветение: 6-7</t>
  </si>
  <si>
    <t>Hemerocallis Patricia Jojo</t>
  </si>
  <si>
    <t>ПАТРИСИЯ ДЖО ДЖО</t>
  </si>
  <si>
    <t>PATRICIA JOJO</t>
  </si>
  <si>
    <t>МАХРОВЫЙ. Лимонно-жёлтый с лёгким гофре / Н 75см, Ø 13см, цветение: 6-8,9</t>
  </si>
  <si>
    <t>Hemerocallis Roswitha</t>
  </si>
  <si>
    <t>РОЗУИТА</t>
  </si>
  <si>
    <t>ROSWITHA</t>
  </si>
  <si>
    <t>МАХРОВЫЙ, кремовый с винно-красным центром / Н 70см, Ø 10см, цветение: 6-7</t>
  </si>
  <si>
    <t>Hemerocallis Schnickel Fritz</t>
  </si>
  <si>
    <t>ШНИКЕЛЬ ФРИТЦ</t>
  </si>
  <si>
    <t>SCHNICKEL FRITZ</t>
  </si>
  <si>
    <t>МАХРОВЫЙ. Белый с лёгким гофре  / Цветет больше 16 часов / Н 45см, Ø 13см, цветение: 6-7,9</t>
  </si>
  <si>
    <t>Hemerocallis Siloam Double Classic</t>
  </si>
  <si>
    <t>СИЛОАМ ДАБЛ КЛАССИК</t>
  </si>
  <si>
    <t>SILOAM DOUBLE CLASSIC</t>
  </si>
  <si>
    <t>МАХРОВЫЙ. Жемчужно-розовый с желтоватым горлом, лёгкое гофре / Цветет больше 16 часов / Н 50см, Ø 12см, цветение: 6-7</t>
  </si>
  <si>
    <t>Hemerocallis Susan Pritchard Petit</t>
  </si>
  <si>
    <t>СЬЮЗАН ПРИТЧАРД ПЕТИ</t>
  </si>
  <si>
    <t>SUSAN PRITCHARD PETIT</t>
  </si>
  <si>
    <t>МАХРОВЫЙ оранжевый с жёлтым / Н 50см, Ø 15см, цветение: 7-8,9</t>
  </si>
  <si>
    <t>Hemerocallis Unlock The Stars</t>
  </si>
  <si>
    <t>АНЛОК ЗЕ СТАРЗ</t>
  </si>
  <si>
    <t>UNLOCK THE STARS</t>
  </si>
  <si>
    <t>МАХРОВЫЙ ГОФРИР. тёмно-розовый с жёлтым пятном и жёлтой каймой / Н 65см, Ø 15см, цветение: 6-7,9</t>
  </si>
  <si>
    <t>Hemerocallis Voodoo Dancer</t>
  </si>
  <si>
    <t>ВУУДУУ ДАНСЕР</t>
  </si>
  <si>
    <t>VOODOO DANCER</t>
  </si>
  <si>
    <t>МАХРОВЫЙ, темно-фиолетовый с желтым центром, ароматный / Н 55см, Ø 14см, цветение: 7-8,9</t>
  </si>
  <si>
    <t>Hemerocallis Yellow Submarine</t>
  </si>
  <si>
    <t>ЙЕЛЛОУ СУБМАРИНА</t>
  </si>
  <si>
    <t>YELLOW SUBMARINE</t>
  </si>
  <si>
    <t>МАХРОВЫЙ лимонно-жёлтый   / Н 60см, Ø 15см, цветение: 8-9</t>
  </si>
  <si>
    <t>HEMEROCALLIS / ЛИЛЕЙНИК СПАЙДЕР (транспортировка и хранение до посадки при темп. 0+5ºС)</t>
  </si>
  <si>
    <t>Hemerocallis Applique</t>
  </si>
  <si>
    <t>АППЛИКА</t>
  </si>
  <si>
    <t>APPLIQUE</t>
  </si>
  <si>
    <t>(трёхлетнее растение за сезон даёт 250 цветков) СПАЙДЕР зеленовато-жёлтый с лиловыми кончиками / Н 70см, Ø 25см, цветение: 6-7,9</t>
  </si>
  <si>
    <t>Hemerocallis Bakabana</t>
  </si>
  <si>
    <t>БАКАБАНА</t>
  </si>
  <si>
    <t>BAKABANA</t>
  </si>
  <si>
    <t>Обильноцветущий, повторноцветущий ГОФРИР. желтый, Н- 65 cm, Ø10 cm ,6-9, более 500 цветков за сезон на трехлетнем растении</t>
  </si>
  <si>
    <t>Hemerocallis Black Arrowhead</t>
  </si>
  <si>
    <t>БЛЭК ЭРРОУХЭД</t>
  </si>
  <si>
    <t>BLACK ARROWHEAD</t>
  </si>
  <si>
    <t>СПАЙДЕР бронзовый с жёлтым горлом, тёмно-лиловым пятном в виде звезды и тёмно-лиловым кантом / Расцветает к вечеру / Н 75см, Ø 19см, цветение: 7-8</t>
  </si>
  <si>
    <t>Hemerocallis Carrick Wildon</t>
  </si>
  <si>
    <t>КАРРИК УИЛДОН</t>
  </si>
  <si>
    <t>CARRICK WILDON</t>
  </si>
  <si>
    <t>СПАЙДЕР, оранжевый с желтым центром, цветок 25 см</t>
  </si>
  <si>
    <t>Hemerocallis Chokecherry Mountain</t>
  </si>
  <si>
    <t>ЧОУКЧЕРРИ МАУНТЕЙН</t>
  </si>
  <si>
    <t>CHOKECHERRY MOUNTAIN</t>
  </si>
  <si>
    <t>СПАЙДЕР фиолетовый с жёлтым центром/ Цветет больше 16 часов / Н 75см, Ø 20см, цветение: 7-8,9</t>
  </si>
  <si>
    <t>Hemerocallis Custard Candy</t>
  </si>
  <si>
    <t>КУСТАРД КЭНДИ</t>
  </si>
  <si>
    <t>CUSTARD CANDY</t>
  </si>
  <si>
    <t>кремовый с зеленоватой каймой и зеленовато-желтым горлом, фиолетово-бордовое кольцо. Н-55 cm, Ø12 cm, 6-8, более 350 цветков в сезон на трехлетнем растении</t>
  </si>
  <si>
    <t>Hemerocallis Desert Icicle</t>
  </si>
  <si>
    <t>ДЕСЕРТ АЙСИКЛ</t>
  </si>
  <si>
    <t>DESERT ICICLE</t>
  </si>
  <si>
    <t>СПАЙДЕР белый, от центра до середины лепестка -зелёные полосы  / Расцветает к вечеру / Н 90см, Ø 20см, цветение: 6-7,9</t>
  </si>
  <si>
    <t>Hemerocallis Dress Pink</t>
  </si>
  <si>
    <t>ДРЭСС ПИНК</t>
  </si>
  <si>
    <t>DRESS PINK</t>
  </si>
  <si>
    <t>нежно-розовый с темно-розовым кольцом и зеленовато-желтым горлом, Н-60 cm, Ø10 cm 6-8, более 150 цветков за сезон на одном растении трехлетнего возраста</t>
  </si>
  <si>
    <t>Hemerocallis Duke of Durham</t>
  </si>
  <si>
    <t>ДЮК ОФ ДЮРАМ</t>
  </si>
  <si>
    <t>DUKE OF DURHAM</t>
  </si>
  <si>
    <t>медно-светло-коричневый с лиловым кольцом и желтым горлом, Н-65 cm, Ø 15 cm, 7-9, более150 цветков за сезон на трехлетнем растении</t>
  </si>
  <si>
    <t>Hemerocallis Enchanted Forest</t>
  </si>
  <si>
    <t>ИНЧАНТЕД ФОРЕСТ</t>
  </si>
  <si>
    <t>ENCHANTED FOREST</t>
  </si>
  <si>
    <t>ГОФРИР.нежнейший абрикосово-розовый с желтоватой каймой и горлом, Н-70 cm, Ø 15 cm, 6-7,8; более 200 цветков за сезон на трехлетнем растении</t>
  </si>
  <si>
    <t>Hemerocallis EveryDaylily Pink Cream</t>
  </si>
  <si>
    <t>EVERYDAYLILY ПИНК КРЕМ</t>
  </si>
  <si>
    <t>EVERYDAYLILY™ PINK CREAM</t>
  </si>
  <si>
    <t>нежно-розовый со светлой полосой и желтым горлом, ОЧЕНЬ длительное цветение по срокам: раннее-позднее, с раннего лета до поздней осени, Н-45см, Ø10см</t>
  </si>
  <si>
    <t>Hemerocallis Exotic Spider</t>
  </si>
  <si>
    <t>ЭКЗОТИК СПАЙДЕР</t>
  </si>
  <si>
    <t>EXOTIC SPIDER</t>
  </si>
  <si>
    <t>СПАЙДЕР лиловый с белым тонким кантом, горло зеленовато-желтое / Н 50см, Ø 18см, цветение: 7-8</t>
  </si>
  <si>
    <t>Hemerocallis Free Weelin</t>
  </si>
  <si>
    <t>ФРИ УИЛИН</t>
  </si>
  <si>
    <t>FREE WEELIN</t>
  </si>
  <si>
    <t>СПАЙДЕР очень ранний, лимонно-жёлтый с винным пятном в форме звезды (6 стеблей, 48 бутонов) / Н 85см, Ø 23см, цветение: 6,8</t>
  </si>
  <si>
    <t>Hemerocallis Heavenly Angel Ice</t>
  </si>
  <si>
    <t>ХЭВЕНЛИ АНГЕЛ АЙС</t>
  </si>
  <si>
    <t>HEAVENLY ANGEL ICE</t>
  </si>
  <si>
    <t>СПАЙДЕР белый/ Н-90, Ø 20см, цветение 6-7,8</t>
  </si>
  <si>
    <t>Hemerocallis Heavenly Curls</t>
  </si>
  <si>
    <t>ХЭВЕНЛИ КУРЛС</t>
  </si>
  <si>
    <t>HEAVENLY CURLS</t>
  </si>
  <si>
    <t>СПАЙДЕР кремово-ванильный, лепестки скручиваются "кудрявятся", / Н-65см, Ø 18см, цветение 7-8</t>
  </si>
  <si>
    <t>Hemerocallis Heavenly Flight of Angels</t>
  </si>
  <si>
    <t>ХЭВЕНЛИ ФЛАЙТ ОФ АНГЕЛ</t>
  </si>
  <si>
    <t>HEAVENLY FLIGHT OF ANGELS</t>
  </si>
  <si>
    <t>СПАЙДЕР жёлтый с белой каймой / Н 75см, Ø 18см, цветение: 7-8</t>
  </si>
  <si>
    <t>Hemerocallis Lil' Red Wagon</t>
  </si>
  <si>
    <t>ЛИЛЬ РЭД ВАГОН</t>
  </si>
  <si>
    <t>LIL' RED WAGON</t>
  </si>
  <si>
    <t>ГОФРИР. Красный с желтым горлом, Н-60 cm, 6-7,8; Ø 10 cm более 200 цветков за сезон на трехлетнем растении</t>
  </si>
  <si>
    <t>Hemerocallis Longfields Black Magic</t>
  </si>
  <si>
    <t>ЛОНГФИЛДС БЛЭК МЭДЖИК</t>
  </si>
  <si>
    <t>LONGFIELDS BLACK MAGIC</t>
  </si>
  <si>
    <t>ГОФРИР. Пурпурно-черный, с желтым горлом,Н-60 cm, Ø15 cm, 7-8, более 150 цветков за сезон на трехлетнем растении</t>
  </si>
  <si>
    <t>Hemerocallis Primal Scream</t>
  </si>
  <si>
    <t>ПРАЙМАЛ СКРИМ</t>
  </si>
  <si>
    <t>PRIMAL SCREAM</t>
  </si>
  <si>
    <t>СПАЙДЕР ярко-оранжевый  с жёлтым горлом и тонкой жёлтой линией вдоль лепестка / Н 75см, Ø 19см, цветение: 7-9</t>
  </si>
  <si>
    <t>Hemerocallis Rediculious</t>
  </si>
  <si>
    <t>РЕДИКЮЛИОУС</t>
  </si>
  <si>
    <t>REDICULIOUS</t>
  </si>
  <si>
    <t>МАХРОВЫЙ,терракотово -медно-бордовый,Н 65 cm Ø15 cm , 7-8, более 250 цветков за сезон на одном трехлетнем растении</t>
  </si>
  <si>
    <t>Hemerocallis Regency Heights</t>
  </si>
  <si>
    <t>РЕГЕНСИ ХЕЙТС</t>
  </si>
  <si>
    <t>REGENCY HEIGHTS</t>
  </si>
  <si>
    <t>розовато-лиловый, с обширным желтым горлом, Н-75 cm 15 cm , 7-8, более 250 цветков за сезон с одного трехлетнего растения</t>
  </si>
  <si>
    <t>Hemerocallis Spacecoast Sea Shells</t>
  </si>
  <si>
    <t>СПЕЙСКОСТ СИ ШЕЛЛС</t>
  </si>
  <si>
    <t>SPACECOAST SEA SHELLS</t>
  </si>
  <si>
    <t>кремовый с темно-лиловым кольцом с уникальным зазубренным рисунком, кайма тоже темно-лиловая, горло желтое, Н-70 cm,  Ø14 cm более 200 цветков за сезон с одного трехлетнего растения</t>
  </si>
  <si>
    <t>Hemerocallis Storm Damage</t>
  </si>
  <si>
    <t>ШТОРМ ДЭМИДЖ</t>
  </si>
  <si>
    <t>STORM DAMAGE</t>
  </si>
  <si>
    <t>СПАЙДЕР розово-абрикосовый с желтым центром и фиолетово-лиловым кольцом / Н 70см, Ø 18см, цветение: 7-8,9</t>
  </si>
  <si>
    <t>Hemerocallis Tropical Surprise</t>
  </si>
  <si>
    <t>ТРОПИКАЛ СЮРПРАЙЗ</t>
  </si>
  <si>
    <t>TROPICAL SURPRISE</t>
  </si>
  <si>
    <t>кремово-сливочный с лилово-бордовое широким кольцоми такой же каймой, Н-55 cm  Ø14 cm, 7-8, более 300 цветков за сезон на трехлетнем растении</t>
  </si>
  <si>
    <t>Hemerocallis Villa Vanilla</t>
  </si>
  <si>
    <t>ВИЛЛА ВАНИЛЛА</t>
  </si>
  <si>
    <t>VILLA VANILLA</t>
  </si>
  <si>
    <t>ГОФРИР, бледно-желтый с лимонной каймой и лимонным горлом, Н-50 cm , Ø12 cm , более 300цветков за сезон на трехлетнем растении</t>
  </si>
  <si>
    <t>Hemerocallis White Temptation</t>
  </si>
  <si>
    <t>УАЙТ ТЕМПТЕЙШН</t>
  </si>
  <si>
    <t>WHITE TEMPTATION</t>
  </si>
  <si>
    <t>белый с зеленоватым горлом, Н-65 cm Ø13 cm, более 200 цветков за сезон на трехлетнем растении</t>
  </si>
  <si>
    <t>Hemerocallis Wineberry Candy</t>
  </si>
  <si>
    <t>ВАЙНБЕРРИ КЭНДИ</t>
  </si>
  <si>
    <t>WINEBERRY CANDY</t>
  </si>
  <si>
    <t>ГОФРИР, нежно-розовый с вишнево-розовым кольцом и зеленоватым горлом, Н-55 cm ,  Ø13 cm, 7, более 250 цветков за сезон на трехлетнем растении</t>
  </si>
  <si>
    <t>ХОСТА</t>
  </si>
  <si>
    <t>HOSTA / ХОСТА (транспортировка и хранение до посадки при темп. 0+5ºС)</t>
  </si>
  <si>
    <t>Hosta Abiqua Drinking Gourd</t>
  </si>
  <si>
    <t>АБИКУА ДРИНКИНГ ГАУРД</t>
  </si>
  <si>
    <t>ABIQUA DRINKING GOURD</t>
  </si>
  <si>
    <t xml:space="preserve">морщинистые чашевидные листья серо-голубого цвета, Н-60см, Ø 115см, </t>
  </si>
  <si>
    <t>1 n</t>
  </si>
  <si>
    <t>Hosta hybrid</t>
  </si>
  <si>
    <t>Hosta Abiqua Moonbeam</t>
  </si>
  <si>
    <t>АБИКВА МУНБИМ</t>
  </si>
  <si>
    <t>ABIQUA MOONBEAM</t>
  </si>
  <si>
    <t>малахитово-зелёный с салатовой каймой, Н-40см, Ø 80см, лист 18х16см</t>
  </si>
  <si>
    <t>Hosta Alligator Alley</t>
  </si>
  <si>
    <t>АЛЛИГАТОР ЭЛЛИ</t>
  </si>
  <si>
    <t>ALLIGATOR ALLEY</t>
  </si>
  <si>
    <t>крупный эффектный куст, листья сине-зеленые посередине  центр цвета шартрез, позднее желтый, лист округлый, жесткий, Н-50см Ø90см</t>
  </si>
  <si>
    <t>Hosta Alvatine Taylor</t>
  </si>
  <si>
    <t>АЛВАТИН ТЕЙЛОР</t>
  </si>
  <si>
    <t>ALVATINE TAYLOR</t>
  </si>
  <si>
    <t>темно-зеленый центр, желтая кайма, Н-75см, Ø120см, лист 25х20см</t>
  </si>
  <si>
    <t>Hosta American Halo</t>
  </si>
  <si>
    <t>АМЕРИКАН ХАЛО</t>
  </si>
  <si>
    <t>AMERICAN HALO</t>
  </si>
  <si>
    <t>крупная, морщинистые голубые листья, белая широкая кайма, Н-60, Ø 150см, лист 35х25см</t>
  </si>
  <si>
    <t>Hosta Anne</t>
  </si>
  <si>
    <t>АННЕ</t>
  </si>
  <si>
    <t>ANNE</t>
  </si>
  <si>
    <t>округлый изумрудный лист с широкой желтой каймой , Н-60см</t>
  </si>
  <si>
    <t>Hosta Antioch</t>
  </si>
  <si>
    <t>АНТИОХ</t>
  </si>
  <si>
    <t>ANTIOCH</t>
  </si>
  <si>
    <t>темно-зеленый перистый центр, широкая белая кайма, Н-55см, Ø 75см</t>
  </si>
  <si>
    <t>Hosta fortunei</t>
  </si>
  <si>
    <t>Hosta Atlantis</t>
  </si>
  <si>
    <t>АТЛАНТИС</t>
  </si>
  <si>
    <t>ATLANTIS</t>
  </si>
  <si>
    <t>сизый центр, светло-салатовая широкая кайма, крупная 60см высотой</t>
  </si>
  <si>
    <t>Hosta August Moon</t>
  </si>
  <si>
    <t>АУГУСТ МУН</t>
  </si>
  <si>
    <t>AUGUST MOON</t>
  </si>
  <si>
    <t>зеленовато-желтый, Н-50см,Ø 80см</t>
  </si>
  <si>
    <t>Hosta Austin Dickinson</t>
  </si>
  <si>
    <t>ОСТИН ДИКИНСОН</t>
  </si>
  <si>
    <t>AUSTIN DICKINSON</t>
  </si>
  <si>
    <t>зелёный с кремовой каймой, Н-45см, Ø 80см</t>
  </si>
  <si>
    <t>Hosta Autumn Frost</t>
  </si>
  <si>
    <t>ОТУМН ФРОСТ</t>
  </si>
  <si>
    <t>AUTUMN FROST</t>
  </si>
  <si>
    <t>кремово-жёлтая широкая кайма, синий центр, Н-40см</t>
  </si>
  <si>
    <t>Hosta Avocado</t>
  </si>
  <si>
    <t>АВОКАДО</t>
  </si>
  <si>
    <t>AVOCADO</t>
  </si>
  <si>
    <t xml:space="preserve">зеленый с желто-зеленой перистой серединой, Н-60см, Ø 80см </t>
  </si>
  <si>
    <t>Hosta Banana Kid</t>
  </si>
  <si>
    <t>БАНАНА КИД</t>
  </si>
  <si>
    <t>BANANA KID</t>
  </si>
  <si>
    <t>ркий цвет смеси цвета банана и лайма, сохраняется весь сезон , Н-40см, Ø60см</t>
  </si>
  <si>
    <t>Hosta Band of Gold</t>
  </si>
  <si>
    <t>БЭНД ОФ ГОЛД</t>
  </si>
  <si>
    <t>BAND OF GOLD</t>
  </si>
  <si>
    <t>лист сердцевидный, темно-зеленый с золотой каймой, Н-50см, Ø 75см</t>
  </si>
  <si>
    <t>Hosta Barbara Ann</t>
  </si>
  <si>
    <t>БАРБАРА ЭНН</t>
  </si>
  <si>
    <t>BARBARA ANN</t>
  </si>
  <si>
    <t>крупная хоста, лист сине-зеленый с белой каймой, Н-60см, Ø 120см</t>
  </si>
  <si>
    <t>Hosta Beach Boy</t>
  </si>
  <si>
    <t>БИЧ БОЙ</t>
  </si>
  <si>
    <t>BEACH BOY</t>
  </si>
  <si>
    <t>синяя широкая кайма, центр жёлтый с зелёными мазками, Н-45 см. Ø 70см,лист 20х15см</t>
  </si>
  <si>
    <t>Hosta Ben Vernooy</t>
  </si>
  <si>
    <t>БЕН ВЕРНОЙ</t>
  </si>
  <si>
    <t>BEN VERNOOY</t>
  </si>
  <si>
    <t>очень живописная, контрастный рисунок в центре обширное сизое перо, кайма цвета шартрез, Н-40см, Ø  50см</t>
  </si>
  <si>
    <t>Hosta Big Daddy</t>
  </si>
  <si>
    <t>БИГ ДАДДИ</t>
  </si>
  <si>
    <t>BIG DADDY</t>
  </si>
  <si>
    <t>большие, округлые темно-зеленые пузырчато-ребристые листья, Н-60см, Ø 90см</t>
  </si>
  <si>
    <t>Hosta Big Mama</t>
  </si>
  <si>
    <t>БИГ МАМА</t>
  </si>
  <si>
    <t>BIG MAMA</t>
  </si>
  <si>
    <t>синий, Н-80см, Ø 110см, лист 32х30см</t>
  </si>
  <si>
    <t>Hosta Blue Angel</t>
  </si>
  <si>
    <t>БЛЮ ЭНДЖЕЛ</t>
  </si>
  <si>
    <t>BLUE ANGEL</t>
  </si>
  <si>
    <t>Гигантская, сине-зелёные морщинистые листья, Н-90см, Ø150см</t>
  </si>
  <si>
    <t>Hosta Blue Cadet</t>
  </si>
  <si>
    <t>БЛЮ КАДЕТ</t>
  </si>
  <si>
    <t>BLUE CADET</t>
  </si>
  <si>
    <t>голубые листья, лавандовые цветки, Н-25см, Ø 60см</t>
  </si>
  <si>
    <t>Hosta Blue Ivory</t>
  </si>
  <si>
    <t>БЛЮ АЙВОРИ</t>
  </si>
  <si>
    <t>BLUE IVORY</t>
  </si>
  <si>
    <t>синий центр, белая кайма Н-50см, Ø 60см, лист 25х15см</t>
  </si>
  <si>
    <t>Hosta Blue Mammoth</t>
  </si>
  <si>
    <t>БЛЮ МАММОС</t>
  </si>
  <si>
    <t>BLUE MAMMOTH</t>
  </si>
  <si>
    <t>Гигантская,огромные голубые морщинистые листья, Н-90см, Ø 150см</t>
  </si>
  <si>
    <t>Hosta sieboldiana</t>
  </si>
  <si>
    <t>Hosta Blue Mouse Ears</t>
  </si>
  <si>
    <t>БЛЮ МАУС ИЭРС</t>
  </si>
  <si>
    <t>BLUE MOUSE EARS</t>
  </si>
  <si>
    <t>множество голубых листочков с белым кантом на компактном кусте, Н-15см, Ø 30см</t>
  </si>
  <si>
    <t>Hosta Blue Umbrellas</t>
  </si>
  <si>
    <t>БЛЮ АМБРЕЛЛАС</t>
  </si>
  <si>
    <t>BLUE UMBRELLAS</t>
  </si>
  <si>
    <t>экстра крупная хоста , листья большие сине-зеленые 40х25см, Н-100см, Ø 120см</t>
  </si>
  <si>
    <t>Hosta Blue Vision</t>
  </si>
  <si>
    <t>БЛЮ ВИЖН</t>
  </si>
  <si>
    <t>BLUE VISION</t>
  </si>
  <si>
    <t>синий, Н-40см, лист 13х10см</t>
  </si>
  <si>
    <t>Hosta Bobcat</t>
  </si>
  <si>
    <t>БОБКАТ</t>
  </si>
  <si>
    <t>BOBCAT</t>
  </si>
  <si>
    <t>лист ланцевидный сине-зеленый с широкой кремовой каймой, Н-45см, Ø 50см</t>
  </si>
  <si>
    <t>Hosta Bressingham Blue</t>
  </si>
  <si>
    <t>БРЕССИНГХАМ БЛЮ</t>
  </si>
  <si>
    <t>BRESSINGHAM BLUE</t>
  </si>
  <si>
    <t>крупная, голубоватые листья, кремовые цветки, Н-75см, Ø100см</t>
  </si>
  <si>
    <t>Hosta Brim Cup</t>
  </si>
  <si>
    <t>БРИМ КАП</t>
  </si>
  <si>
    <t>BRIM CUP</t>
  </si>
  <si>
    <t>кремово-желтый широкий край, темно-зеленый перистый центр, Н-30см, Ø 40см, лист 15х12см</t>
  </si>
  <si>
    <t>темно-зеленый с широкой желтой каймой, позже кайма светлеет. Край листа слегка волнистый. Н-40-60см,  ,Ø 90см</t>
  </si>
  <si>
    <t>Hosta Brother Stefan</t>
  </si>
  <si>
    <t>БРАЗЕР СТЕФАН</t>
  </si>
  <si>
    <t>BROTHER STEFAN</t>
  </si>
  <si>
    <t>золотистый центр, темно-зеленая кайма, лист 28х25 см, Н-70см, Ø 60см</t>
  </si>
  <si>
    <t>Hosta Bullet Proof</t>
  </si>
  <si>
    <t>БАЛЛЕТ ПРУФ</t>
  </si>
  <si>
    <t>BULLET PROOF</t>
  </si>
  <si>
    <t>голубовато-зеленый: Н-45см, Ø 90см: лист 20х13см</t>
  </si>
  <si>
    <t>Hosta Canadian Blue</t>
  </si>
  <si>
    <t>КАНАДИАН БЛЮ</t>
  </si>
  <si>
    <t>CANADIAN BLUE</t>
  </si>
  <si>
    <t>сердцевидные листья голубого цвета с восковым налетом, Н-40см</t>
  </si>
  <si>
    <t>Hosta Captain's Adventure</t>
  </si>
  <si>
    <t>КАПИТАНС АДВЕНЧУР</t>
  </si>
  <si>
    <t>CAPITAN'S ADVENTURE</t>
  </si>
  <si>
    <t>ТРИКОЛОР - фон кремовый, посередине светло-зеленое перо, кремовая кайма. В различных условиях произрастания ведет себя изменчиво.Н-40см, лист 17х15см</t>
  </si>
  <si>
    <t>Hosta Carnival</t>
  </si>
  <si>
    <t>большие круглые листья с перистым зеленым центром и светло-желтым краем, Н-45см, Ø 100см</t>
  </si>
  <si>
    <t>Hosta Catherine</t>
  </si>
  <si>
    <t>КАТЕРИНА</t>
  </si>
  <si>
    <t>CATHERINE</t>
  </si>
  <si>
    <t>синий с жёлто-зелёным центром, Н-35-40см</t>
  </si>
  <si>
    <t>Hosta Cherry Berry</t>
  </si>
  <si>
    <t>ЧЕРРИ БЕРРИ</t>
  </si>
  <si>
    <t>CHERRY BERRY</t>
  </si>
  <si>
    <t>изумрудный с желтой полосой вдоль листа, Н-25см, Ø 35см</t>
  </si>
  <si>
    <t>Hosta Christmas Candy</t>
  </si>
  <si>
    <t>КРИСТМАС КЭНДИ</t>
  </si>
  <si>
    <t>CHRISTMAS CANDY</t>
  </si>
  <si>
    <t>сизо-темно-зеленый край, в центре белое перо с салатовой окантовкой  45см, диаметр 60см</t>
  </si>
  <si>
    <t>Hosta Christmas Island</t>
  </si>
  <si>
    <t>КРИСТМАС АЙЛЕНД</t>
  </si>
  <si>
    <t>CHRISTMAS ISLAND</t>
  </si>
  <si>
    <t>белый центр со светло-зеленым краем, Н-50см, Ø 80см</t>
  </si>
  <si>
    <t>Hosta Christmas Pageant</t>
  </si>
  <si>
    <t>КРИСТМАС ПЕЙДЖАНТ</t>
  </si>
  <si>
    <t>CHRISTMAS PAGEANT</t>
  </si>
  <si>
    <t>изумрудный центр, белая широкая кайма, Н-60см, Ø 105см</t>
  </si>
  <si>
    <t>Hosta Christmas Tree</t>
  </si>
  <si>
    <t>КРИСТМАС ТРИ</t>
  </si>
  <si>
    <t>CHRISTMAS TREE</t>
  </si>
  <si>
    <t>крупные, округлые темно-зеленые листья с кремово-белой каймой, Н-45см, Ø 100см</t>
  </si>
  <si>
    <t>Hosta Climax</t>
  </si>
  <si>
    <t>КЛАЙМАКС</t>
  </si>
  <si>
    <t>CLIMAX</t>
  </si>
  <si>
    <t>Гигантская, лист темно-зеленый со светло-зеленой каймой, Н-65см, Ø 120см</t>
  </si>
  <si>
    <t>Hosta Color Festival</t>
  </si>
  <si>
    <t>КОЛОР ФЕСТИВАЛЬ</t>
  </si>
  <si>
    <t>COLOR FESTIVAL</t>
  </si>
  <si>
    <t>белый центр, с жёлтой окантовкой и зелёной каймой по краю листа, Н-40см</t>
  </si>
  <si>
    <t>Hosta Colored Hulk</t>
  </si>
  <si>
    <t>КОЛОРЕД ХАЛК</t>
  </si>
  <si>
    <t>COLORED HULK</t>
  </si>
  <si>
    <t>светло-салатовый с насыщенно зелеными мазками по краю лепестков и небольшие белые мазки на некоторых листьях,Н-40см, Ø 60см, лист 16х12см</t>
  </si>
  <si>
    <t>Hosta Curly Fries</t>
  </si>
  <si>
    <t>КЕРЛИ ФРАЙЗ</t>
  </si>
  <si>
    <t>CURLY FRIES</t>
  </si>
  <si>
    <t>миниатюрная оригинальная хоста, лист желтоватый длинный и узкий с волнистыми зелеными краями, Н-25, Ø 50см</t>
  </si>
  <si>
    <t>Hosta Delta Dawn</t>
  </si>
  <si>
    <t>ДЕЛЬТА ДАУН</t>
  </si>
  <si>
    <t>DELTA DAWN</t>
  </si>
  <si>
    <t>светло-зеленый с белой каймой, Н-50см</t>
  </si>
  <si>
    <t>Hosta Devon Green</t>
  </si>
  <si>
    <t>ДЕВОН ГРИН</t>
  </si>
  <si>
    <t>DEVON GREEN</t>
  </si>
  <si>
    <t>крупная, изумрудно-зелёные рефлёные листья, Н-45см, Ø 90см</t>
  </si>
  <si>
    <t>Hosta Diamond Tiara</t>
  </si>
  <si>
    <t>ДИМОНД ТИАРА</t>
  </si>
  <si>
    <t>DIAMOND TIARA</t>
  </si>
  <si>
    <t>изумрудный с кремово-белой узкой каймой, Н-35см, Ø 60см</t>
  </si>
  <si>
    <t>Hosta Dream Queen</t>
  </si>
  <si>
    <t>ДРИМ КУИН</t>
  </si>
  <si>
    <t>DREAM QUEEN</t>
  </si>
  <si>
    <t>крупная хоста,округлый лист, кремово-желтый узкий центр, широкая насыщенно-сине-зеленая кайма, Н-80см, Ø 120см</t>
  </si>
  <si>
    <t>Hosta Dream Weaver</t>
  </si>
  <si>
    <t>ДРИМ УИВЕР</t>
  </si>
  <si>
    <t>DREAM WEAVER</t>
  </si>
  <si>
    <t>большие тёмно-зелёные листья с жёлтым перистым центром, Н-45, Ø 75см</t>
  </si>
  <si>
    <t>Hosta Earth  Angel</t>
  </si>
  <si>
    <t>ЕРФ ЭНДЖЕЛ</t>
  </si>
  <si>
    <t>EARTH  ANGEL</t>
  </si>
  <si>
    <t>гигантская хоста, лист сине-зеленый, с кремовой каймой, округлый,  Н-70см, Ø 150см</t>
  </si>
  <si>
    <t>Hosta El Nino</t>
  </si>
  <si>
    <t>ЭЛЬ НИНЬО</t>
  </si>
  <si>
    <t>EL NINO</t>
  </si>
  <si>
    <t>синий центр, белая кайма,Н-50см, лист 15х10см</t>
  </si>
  <si>
    <t>Hosta Empress Wu</t>
  </si>
  <si>
    <t>ЭМПРЕСС ВУ</t>
  </si>
  <si>
    <t>EMPRESS WU</t>
  </si>
  <si>
    <t>очень крупная хоста, лист зелёный, восковый, ребристый, округлый, Н-150см!!! Ø 120см</t>
  </si>
  <si>
    <t>Hosta Fire And Ice</t>
  </si>
  <si>
    <t>ФАЕР ЭНД АЙС</t>
  </si>
  <si>
    <t>белый центр, тёмно-зелёный край, Н-45см, Ø 75см</t>
  </si>
  <si>
    <t>Hosta Firn Line</t>
  </si>
  <si>
    <t>ФИРН ЛАЙН</t>
  </si>
  <si>
    <t>FIRN LINE</t>
  </si>
  <si>
    <t>сине-зелёный центр, белая кайма, Н-35см</t>
  </si>
  <si>
    <t>Hosta First Blush</t>
  </si>
  <si>
    <t>ФЕСТ БЛАШ</t>
  </si>
  <si>
    <t>FIRST BLUSH</t>
  </si>
  <si>
    <t>лист зеленый с красными черешками с красным краем, затем лист становится красно-фиолетовым, летом красный цвет исчезает. Н-40см, ,Ø 60см</t>
  </si>
  <si>
    <t>Hosta First Frost</t>
  </si>
  <si>
    <t>ФЁРСТ ФРОСТ</t>
  </si>
  <si>
    <t>FIRST FROST</t>
  </si>
  <si>
    <t>тёмно-синий с кремово-жёлтой каймой, Н-35см, Ø 90см</t>
  </si>
  <si>
    <t>Hosta Forbidden Fruit</t>
  </si>
  <si>
    <t>ФОРБИДДЕН ФРУТ</t>
  </si>
  <si>
    <t>FORBIDDEN FRUIT</t>
  </si>
  <si>
    <t xml:space="preserve">очень красивая контрастная, ярко-желтый центр, темно-сине-зеленая кайма, Н-60см,  Ø 70см </t>
  </si>
  <si>
    <t>Hosta Aureomarginata (fortunei)</t>
  </si>
  <si>
    <t>АУРЕОМАРГИНАТА</t>
  </si>
  <si>
    <t>FORTUNEI AUREOMARGINATA</t>
  </si>
  <si>
    <t>крупные округлые листья с ярко-желтой каймой по краям, позднее-зеленые, Н-65см, Ø 80см</t>
  </si>
  <si>
    <t>Hosta Fragrant Bouquet</t>
  </si>
  <si>
    <t>ФРАГРАНТ БУКЕТ</t>
  </si>
  <si>
    <t>FRAGRANT BOUQET</t>
  </si>
  <si>
    <t>салатовый с белой каймой, ароматный, Н-40см, лист 19х10см</t>
  </si>
  <si>
    <t>Hosta Frances Williams</t>
  </si>
  <si>
    <t>ФРАНСЕЗ УИЛЬЯМС</t>
  </si>
  <si>
    <t>FRANCES WILLIAMS</t>
  </si>
  <si>
    <t>очень крупная, лист: светло-салатовый край, центр сизо-зеленый, перистый Н-55см, Ø 120см</t>
  </si>
  <si>
    <t>Hosta Funny Mouse</t>
  </si>
  <si>
    <t>ФАННИ МАУС</t>
  </si>
  <si>
    <t>FUNNY MOUSE</t>
  </si>
  <si>
    <t>миниатюрная хоста,лист ланцевидной формы, зеленый с белой каймой, Н-10см, Ø 12см</t>
  </si>
  <si>
    <t>Hosta George Smith</t>
  </si>
  <si>
    <t>ДЖОРДЖ СМИТ</t>
  </si>
  <si>
    <t>GEORGE SMITH</t>
  </si>
  <si>
    <t>округлый лист, кайма сине-зеленая, центр изумрудный, Н-50см, Ø 100см</t>
  </si>
  <si>
    <t>Hosta Georgia Sweetheart</t>
  </si>
  <si>
    <t>GEORGIA SWEETHEART</t>
  </si>
  <si>
    <t>желтовато-оранжевый центр с широким темно-зеленым краем, Н-50см, Ø 60см</t>
  </si>
  <si>
    <t>Hosta Glad Tidings</t>
  </si>
  <si>
    <t>ГЛЭД ТИДИНГС</t>
  </si>
  <si>
    <t>GLAD TIDINGS</t>
  </si>
  <si>
    <t>лаймово-зеленый, лист фактурный, ребристый, округлый Н-45см, Ø 60см</t>
  </si>
  <si>
    <t>Hosta Gold Standard</t>
  </si>
  <si>
    <t>ГОЛД СТАНДАРТ</t>
  </si>
  <si>
    <t>GOLD STANDARD</t>
  </si>
  <si>
    <t xml:space="preserve">желтый лист с темно-зеленой тонкой кайиой, Н-60см, Ø 80см лист 21х14 см. </t>
  </si>
  <si>
    <t>Hosta Golden Meadows</t>
  </si>
  <si>
    <t>ГОЛДЕН МЕДОУС</t>
  </si>
  <si>
    <t>GOLDEN MEADOWS</t>
  </si>
  <si>
    <t>зеленовато-белый центр, голубая кайма, лист причудливо изогнут, Н-60см, лист 23х15см</t>
  </si>
  <si>
    <t>Hosta Golden Tiara</t>
  </si>
  <si>
    <t>ГОЛДЕН ТИАРА</t>
  </si>
  <si>
    <t>GOLDEN TIARA</t>
  </si>
  <si>
    <t>зелёныё центр, ярко-жёлтая кайма, Н-35см,Ø  60см</t>
  </si>
  <si>
    <t>Hosta Great Escape</t>
  </si>
  <si>
    <t>ГРЕЙТ ЭСКЕЙП</t>
  </si>
  <si>
    <t>GREAT ESCAPE</t>
  </si>
  <si>
    <t>контрастный, белый с сизым пером по центру Н-50см, Ø 60см</t>
  </si>
  <si>
    <t>Hosta Great Expectations</t>
  </si>
  <si>
    <t>ГРЕТ ЭКСПЕКТЕЙШНС</t>
  </si>
  <si>
    <t>GREAT EXPECTATIONS</t>
  </si>
  <si>
    <t>нежно-салатовый центр, насыщенно-зелёный край, Н-55см, Ø 85см</t>
  </si>
  <si>
    <t>Hosta Guacamole</t>
  </si>
  <si>
    <t>ГУАКАМОЛЕ</t>
  </si>
  <si>
    <t>GUACAMOLE</t>
  </si>
  <si>
    <t>жёлто-салатовый, меланжевый, Н-35см</t>
  </si>
  <si>
    <t>Hosta Guardian Angel</t>
  </si>
  <si>
    <t>ГАРДИАН АНГЕЛ</t>
  </si>
  <si>
    <t>GUARDIAN ANGEL</t>
  </si>
  <si>
    <t>крупные округлые синие листья с зелёными несколькими мазками в центре Н-60см, Ø 105см</t>
  </si>
  <si>
    <t>Hosta Hadspen Blue</t>
  </si>
  <si>
    <t>ХЕДСПЕН БЛЮ</t>
  </si>
  <si>
    <t>HADSPEN BLUE</t>
  </si>
  <si>
    <t>Листва интенсивно-голубая, несколько морщинистая, жесткая. Цветки светло-лавандовые, Н-45см</t>
  </si>
  <si>
    <t>Hosta Halcyon</t>
  </si>
  <si>
    <t>ХАЛКИОН</t>
  </si>
  <si>
    <t>HALCYON</t>
  </si>
  <si>
    <t>сизо-голубые, копьевидные листья, Н-40см,Ø  60см</t>
  </si>
  <si>
    <t>Hosta tardiana</t>
  </si>
  <si>
    <t>Hosta June</t>
  </si>
  <si>
    <t>ИЮНЬ</t>
  </si>
  <si>
    <t>JUNE</t>
  </si>
  <si>
    <t>зеленовато-жёлтые листья с голубой каймой, цветки лавандовые,Н-50см</t>
  </si>
  <si>
    <t>Hosta Jurassic Park</t>
  </si>
  <si>
    <t>ЮРАССИК ПАРК</t>
  </si>
  <si>
    <t>очень крупная, лист голубовато-зеленый, фактурный с продольными прожилками, Н-100см,  Ø 120см</t>
  </si>
  <si>
    <t>Hosta Karin</t>
  </si>
  <si>
    <t>КАРИН</t>
  </si>
  <si>
    <t>KARIN</t>
  </si>
  <si>
    <t>тёмно-зелёная середина, кремово-белый край, рефлёные листья, Н-45,Ø 60см</t>
  </si>
  <si>
    <t>Hosta Kiwi Full Monty</t>
  </si>
  <si>
    <t>КИВИ ФУЛЛ МОНТИ</t>
  </si>
  <si>
    <t>KIWI FULL MONTY</t>
  </si>
  <si>
    <t>синий со светло-зеленой полосой по центру, лист ребристый, Н-40см,Ø 75см</t>
  </si>
  <si>
    <t>Hosta Lady Guinevere</t>
  </si>
  <si>
    <t>ЛЕДИ ГИНЕВЕР</t>
  </si>
  <si>
    <t>LADY GUINEVERE</t>
  </si>
  <si>
    <t>светло-кремовый с тонкой изумрудной каймой, Н-60 см. Ø 75см, лист 18х 8см</t>
  </si>
  <si>
    <t>Hosta Lakeside Banana Bay</t>
  </si>
  <si>
    <t>ЛЭЙКСАЙД БАНАНА БЭЙ</t>
  </si>
  <si>
    <t>LAKESIDE BANANA BAY</t>
  </si>
  <si>
    <t>желтый с салатово-зеленой каймой, Н-30см, Ø 60см, лист 13х13см</t>
  </si>
  <si>
    <t>Hosta Lakeside Cupcake</t>
  </si>
  <si>
    <t>ЛЕЙКСАЙД КАП КЕЙК</t>
  </si>
  <si>
    <t>LAKESIDE CUP CAKE</t>
  </si>
  <si>
    <t>белый с темно-зеленой каймой, Н-30см, Ø 30см</t>
  </si>
  <si>
    <t>Hosta Lakeside Dragonfly</t>
  </si>
  <si>
    <t>ЛЕЙКСАЙД ДРАГОНФЛАЙ</t>
  </si>
  <si>
    <t>LAKESIDE DRAGONFLY</t>
  </si>
  <si>
    <t>стреловидные длинные листья центр-зелёный, перистый, по краям белые,Н-30см, Ø 50см</t>
  </si>
  <si>
    <t>Hosta Lakeside Litte Tuft</t>
  </si>
  <si>
    <t>ЛЭЙКСАЙД ЛИТЛ ТАФТ</t>
  </si>
  <si>
    <t>LAKESIDE LITTLE TUFT</t>
  </si>
  <si>
    <t>Мини-хоста. удлиненные листья с жёлтым центром и зелёной каймой, Н-15см, лист 10х5 см</t>
  </si>
  <si>
    <t>Hosta Lakeside Meter Maid</t>
  </si>
  <si>
    <t>ЛЕЙКСАЙД МЕТЕР МЕЙД</t>
  </si>
  <si>
    <t>LAKESIDE METER MAID</t>
  </si>
  <si>
    <t>ллист округлый насыщенно-зеленый с беллым центром, Н-45см, Ø 90см</t>
  </si>
  <si>
    <t>Hosta Lakeside Paisley Print</t>
  </si>
  <si>
    <t>ЛЕЙКСАЙД ПЕЙСЛИ ПРИНТ</t>
  </si>
  <si>
    <t>LAKESIDE PAISLEY PRINT</t>
  </si>
  <si>
    <t>очень живописная, по краю сильно волнистая, в центре белесо-салатовое перо, широкая кайма цвета морской волны, высота 25см, диаметр 50см</t>
  </si>
  <si>
    <t>Hosta Liberty</t>
  </si>
  <si>
    <t>крупная хоста, тёмно-зелёный центр, желтоватая кайма, со временем центр становится более тёмным, Н-60см, лист 20х12см</t>
  </si>
  <si>
    <t>Hosta Lipstick Blond</t>
  </si>
  <si>
    <t>ЛИПСТИК БЛОНД</t>
  </si>
  <si>
    <t>LIPSTICK BLOND</t>
  </si>
  <si>
    <t>желтые удлиненные листья с красными стеблями Н-35см, Ø 75см</t>
  </si>
  <si>
    <t>Hosta Love Pat</t>
  </si>
  <si>
    <t>ЛОВ ПАТ</t>
  </si>
  <si>
    <t>LOVE PAT</t>
  </si>
  <si>
    <t>синий, складчатый, Н-50см</t>
  </si>
  <si>
    <t>Hosta Loyalist</t>
  </si>
  <si>
    <t>ЛОЯЛИСТ</t>
  </si>
  <si>
    <t>LOYALIST</t>
  </si>
  <si>
    <t>белый с малахитово-зелёным краем, Н-45см</t>
  </si>
  <si>
    <t>МЭДЖИК ФАЙР</t>
  </si>
  <si>
    <t>MAGIC FIRE</t>
  </si>
  <si>
    <t>светло-желтый лист, в центре-сизое широкое перо, высота куста 26см, диаметр 55см, листовая пластина 15х13см</t>
  </si>
  <si>
    <t>Hosta Magic Island</t>
  </si>
  <si>
    <t>МЭДЖИК АЙЛЕНД</t>
  </si>
  <si>
    <t>MAGIC ISLAND</t>
  </si>
  <si>
    <t>очень живописная, лист толстый, серо-голубой с ярко-кремово-желтым центром, Н-35см, Ø 45см</t>
  </si>
  <si>
    <t>Hosta Mama Mia</t>
  </si>
  <si>
    <t>МАМА МИЯ</t>
  </si>
  <si>
    <t>MAMA MIA</t>
  </si>
  <si>
    <t>белый край, зелёный перистый центр,н-50см, Ø 65см</t>
  </si>
  <si>
    <t>Hosta Mango Tango</t>
  </si>
  <si>
    <t>МАНГО ТАНГО</t>
  </si>
  <si>
    <t>MANGO TANGO</t>
  </si>
  <si>
    <t>малахитовый с жёлтым центром, лист круглый, Н-35см, Ø 60см</t>
  </si>
  <si>
    <t>Hosta Maui Buttercups</t>
  </si>
  <si>
    <t>МАУИ БАТТЕРКАП</t>
  </si>
  <si>
    <t>MAUI BUTTERCUPS</t>
  </si>
  <si>
    <t>одна из лучших золотых хост. Лист чашевидный, фактурный, округлый золотисто-желтого цвета. Н-25см, ,Ø35см.</t>
  </si>
  <si>
    <t>Hosta Mighty Mouse</t>
  </si>
  <si>
    <t>МАЙТИ МАУС</t>
  </si>
  <si>
    <t>MIGHTY MOUSE</t>
  </si>
  <si>
    <t>миниатюрная (спот от сорта "мышиные ушки")сизый центр, кремовая кайма, Н-20см, W-30см</t>
  </si>
  <si>
    <t>Hosta Minute Man</t>
  </si>
  <si>
    <t>МИНУТ МЕН</t>
  </si>
  <si>
    <t>MINUTE MAN</t>
  </si>
  <si>
    <t xml:space="preserve">тёмно-зелёный центр, белая широкая кайма, Н-60см, Ø 90см, лист 22х15см. </t>
  </si>
  <si>
    <t>Hosta Miracle Lemony</t>
  </si>
  <si>
    <t>МИРАКЛ ЛЕМОНИ</t>
  </si>
  <si>
    <t>MIRACLE LEMONY</t>
  </si>
  <si>
    <t>Первая в мире хоста с лимонно-желтыми цветками! Цветки ароматные. Листья имеют волнистые края, Н-40см, W-50см</t>
  </si>
  <si>
    <t>Hosta Moerheim</t>
  </si>
  <si>
    <t>МОЕРХЕЙМ</t>
  </si>
  <si>
    <t>MOERHEIM</t>
  </si>
  <si>
    <t>изумрудно-зелёный с тонкой кремовой каймой, Н-60см, Ø 80см</t>
  </si>
  <si>
    <t>Hosta Mojito</t>
  </si>
  <si>
    <t>МОХИТО</t>
  </si>
  <si>
    <t>MOJITO</t>
  </si>
  <si>
    <t>цвет лайма, лист хорошо текстурирован, большая, высота 50см, диаметр 110см, листовая пластина 25х17,5см</t>
  </si>
  <si>
    <t>Hosta Monster Ears</t>
  </si>
  <si>
    <t>МОНСТР ИЭРС</t>
  </si>
  <si>
    <t>MONSTER EARS</t>
  </si>
  <si>
    <t>жесткие округлые зеленые листья с тонким желтым кантом немного скручиваются в трубочку , как уши Шрека), из центра листочков выходят невысокие цветоносы, выглядит очень забавно Н-35см, Ø50см</t>
  </si>
  <si>
    <t>Hosta Moon Split</t>
  </si>
  <si>
    <t>МУН СПЛИТ</t>
  </si>
  <si>
    <t>MOON SPLIT</t>
  </si>
  <si>
    <t>жёлтый с зелёным перистым центром, Н-40см</t>
  </si>
  <si>
    <t>Hosta Moonlight Sonata</t>
  </si>
  <si>
    <t>МУНЛАЙТ СОНАТА</t>
  </si>
  <si>
    <t>MOONLIGHT SONATA</t>
  </si>
  <si>
    <t>крупные, сине-зелёные листья, ребристые, плотные, Н-50см</t>
  </si>
  <si>
    <t>Hosta Morning Star</t>
  </si>
  <si>
    <t>МОРНИНГ СТАР</t>
  </si>
  <si>
    <t>MORNING STAR</t>
  </si>
  <si>
    <t>контрастная хоста, центр- кремово-желтый, перистый, кайма темно зеленая, Н-40см, Ø 60см</t>
  </si>
  <si>
    <t>Hosta Night Before Christmas</t>
  </si>
  <si>
    <t>НАЙТ БЕФОРЕ ХРИСТМАС</t>
  </si>
  <si>
    <t>NIGHT BEFORE CHRISTMAS</t>
  </si>
  <si>
    <t>темно-зеленые листья с контрастной белой тонкой полоской в центре, Н-75см</t>
  </si>
  <si>
    <t>Hosta Northern Exposure</t>
  </si>
  <si>
    <t>НОРТЕРН ЕКСПОЖУР</t>
  </si>
  <si>
    <t>NORTHERN EXPOSURE</t>
  </si>
  <si>
    <t>крупная хоста, лист синевато-зеленый с кремовой каймой, складчатый, Н-80см,Ø 100см</t>
  </si>
  <si>
    <t>Hosta Olive Bailey Langdon</t>
  </si>
  <si>
    <t>ОЛИВ БЕЙЛИ ЛЭНГДОН</t>
  </si>
  <si>
    <t>OLIVE BAILEY LANGDON</t>
  </si>
  <si>
    <t>крупная хоста, сине-зелёный центр, светло-зелёная кайма, позднее кайма становится белой, Н-70см, Ø100см</t>
  </si>
  <si>
    <t>Hosta Orange Marmalade</t>
  </si>
  <si>
    <t>сине-зелёная кайма, светло-жёлтый центр, Н-45см, лист 18х13см</t>
  </si>
  <si>
    <t>Hosta Orion's Belt</t>
  </si>
  <si>
    <t>ОРИОНС БЕЛ</t>
  </si>
  <si>
    <t>ORION'S BELT</t>
  </si>
  <si>
    <t>сине-зелёный центр, белая кайма Н-60см, лист 25х20см</t>
  </si>
  <si>
    <t>Hosta Paisley Border</t>
  </si>
  <si>
    <t>ПЕЙСЛИ БОРДЕР</t>
  </si>
  <si>
    <t>PAISLEY BORDER</t>
  </si>
  <si>
    <t>зеленый перистый центр, кремовая кайма, Н-37см, Ø 75см</t>
  </si>
  <si>
    <t>Hosta Party Popper</t>
  </si>
  <si>
    <t>ПАТИ ПОППЕР</t>
  </si>
  <si>
    <t>PARTY POPPER</t>
  </si>
  <si>
    <t>очень живописная хоста, лист ланцетного вида, широкий край голубовато-сизого цвета, центр-кремово-белый, окантован салатовым, Н-25см, Ø 40см</t>
  </si>
  <si>
    <t>Hosta Pathfinder</t>
  </si>
  <si>
    <t>ПАТФАЙНДЕР</t>
  </si>
  <si>
    <t>PATHFINDER</t>
  </si>
  <si>
    <t>кремовый центр, тёмно-зелёная широкая кайма, Н-30см, Ø 55см</t>
  </si>
  <si>
    <t>Hosta Patriot</t>
  </si>
  <si>
    <t>ПАТРИОТ</t>
  </si>
  <si>
    <t>PATRIOT</t>
  </si>
  <si>
    <t>темно-зеленый центр с толстой белой каймой, Н-40см</t>
  </si>
  <si>
    <t>Hosta Pauls Glory</t>
  </si>
  <si>
    <t>ПОЛС ГЛОРИ</t>
  </si>
  <si>
    <t>PAUL'S GLORY</t>
  </si>
  <si>
    <t>золотисто-салатовые листья сердцевидной формы с тёмно-зелёной каймой, Н-50см,Ø 70см, лист 15х13 см</t>
  </si>
  <si>
    <t>Hosta Pilgrim</t>
  </si>
  <si>
    <t>ПИЛГРИМ</t>
  </si>
  <si>
    <t>PILGRIM</t>
  </si>
  <si>
    <t>иниатюрная хоста, сердцевидные зеленые листья с желтой каймой, Н-20см, Ø 60см</t>
  </si>
  <si>
    <t>Hosta Pin-Up</t>
  </si>
  <si>
    <t>ПИН-АП</t>
  </si>
  <si>
    <t>PIN-UP</t>
  </si>
  <si>
    <t>темно-зеленый лист с узкой белой полосой по центру, Н-50см, Ø 70см</t>
  </si>
  <si>
    <t>Hosta Pizzazz</t>
  </si>
  <si>
    <t>ПИЦЦА</t>
  </si>
  <si>
    <t>PIZZAZZ</t>
  </si>
  <si>
    <t>темно-зеленый, сизоватый почти круглый, хорошо текстурированный лист с кремовой тонкой каймой, высота хосты 45см, диаметр 90см</t>
  </si>
  <si>
    <t>Hosta Venus</t>
  </si>
  <si>
    <t>ПЛАНТАГИНЕА ВЕНУС</t>
  </si>
  <si>
    <t>МАХРОВЫЕ ОЧЕНЬ ДУШИСТЫЕ БЕЛЫЕ ЦВЕТКИ, аромат напоминает одновременно сирень, фиалку и лилию , листва зеленая, КРУПНАЯ Н-55см. Ø 120см</t>
  </si>
  <si>
    <t>Hosta plantaginea</t>
  </si>
  <si>
    <t>Hosta Popcorn</t>
  </si>
  <si>
    <t>ПОПКОРН</t>
  </si>
  <si>
    <t>POPCORN</t>
  </si>
  <si>
    <t>круглые зелёные листья с желтоватым перистым центром Н-30см, Ø60см, лист 13х13см</t>
  </si>
  <si>
    <t>Hosta Praying Hands</t>
  </si>
  <si>
    <t>ПРЭИНГ ХЭНДС</t>
  </si>
  <si>
    <t>PRAYING HANDS</t>
  </si>
  <si>
    <t>"молящиеся руки".ярко-зелёный, узкий, фактурный лист, с ярко-выраженными прожилками, лист складывается, похож на сложенные в мольбе ладони,Н- 35 см. Ø 40см</t>
  </si>
  <si>
    <t>Hosta Purple Sensation</t>
  </si>
  <si>
    <t>светло-зеленый глянцевый, ребристый лист с волнистым краем, очень красиво цветет пурпурными цветками с белой каймой, Н-50см, Ø 65см</t>
  </si>
  <si>
    <t>Hosta Rainbow's End</t>
  </si>
  <si>
    <t>РЕЙНБОУЗ ЭНД</t>
  </si>
  <si>
    <t>RAINBOWS END</t>
  </si>
  <si>
    <t>насыщенно-зелёный край, жёлтый центр, глянцевый, оч. Декорат. МИНИ Н-10см</t>
  </si>
  <si>
    <t>Hosta Rainforest Sunrise</t>
  </si>
  <si>
    <t>РЕЙНФОРЕСТ САНРАЙЗ</t>
  </si>
  <si>
    <t>RAINFOREST SUNRISE</t>
  </si>
  <si>
    <t>желтый с темно-зеленой каймой, складчатый, Н-50см</t>
  </si>
  <si>
    <t>Hosta Raspberry Sundae</t>
  </si>
  <si>
    <t>желтый с темно-зеленой каймой, складчатый, Н-40см, Ø 60см, лист 16х12см</t>
  </si>
  <si>
    <t>Hosta Regal Splendor</t>
  </si>
  <si>
    <t>РЕГАЛ СПЛЕНДОР</t>
  </si>
  <si>
    <t>REGAL SPLENDOR</t>
  </si>
  <si>
    <t>сине-зелёный с кремовой тонкой каймой Н-80см, Ø90см, лист 30х18см</t>
  </si>
  <si>
    <t>Hosta Revolution</t>
  </si>
  <si>
    <t>РЕВОЛЮЦИЯ</t>
  </si>
  <si>
    <t>REVOLUTION</t>
  </si>
  <si>
    <t>белый перистый центр, ярко-зеленая кайма, летом центр темнеет, Н-45см, лист 19х10см</t>
  </si>
  <si>
    <t>Hosta Ripple Effect</t>
  </si>
  <si>
    <t>РИППЛ ЭФФЕКТ</t>
  </si>
  <si>
    <t>RIPPLE EFFECT</t>
  </si>
  <si>
    <t>Уникальная хоста с длинными волнистыми листьями Спот от "June" желтоватые (шартрез) листья с каймой цвета морской волны, Н-35см, Ø45см</t>
  </si>
  <si>
    <t>Hosta Risky Business</t>
  </si>
  <si>
    <t>РИСКИ БИЗНЕС</t>
  </si>
  <si>
    <t>RISKY BUSINESS</t>
  </si>
  <si>
    <t>спот от «Striptease»,тёмно-зелёный с белой полосой вдоль листа, Н-60,Ø90см, лист 18х14см</t>
  </si>
  <si>
    <t>Hosta Robert Frost</t>
  </si>
  <si>
    <t>РОБЕРТ ФРОСТ</t>
  </si>
  <si>
    <t>ROBERT FROST</t>
  </si>
  <si>
    <t>темно-зеленый с белой каймой, Н-60см, Ø100см, лист 25х23см</t>
  </si>
  <si>
    <t>Hosta Royal Standard</t>
  </si>
  <si>
    <t>РОЯЛ СТАНДАРТ</t>
  </si>
  <si>
    <t>ROYAL STANDARD</t>
  </si>
  <si>
    <t>крупная хоста с хорошей зеленной массой, лист блестящий, зеленый, Н-65см, Ø 150см</t>
  </si>
  <si>
    <t>Hosta Sandhill Crane</t>
  </si>
  <si>
    <t>СЕНДХИЛЛ КРЕЙН</t>
  </si>
  <si>
    <t>SANDHILL CRANE</t>
  </si>
  <si>
    <t>зеленые узкие листья с белой каймой, Н-45см, Ø 65см</t>
  </si>
  <si>
    <t>Hosta Sharmon</t>
  </si>
  <si>
    <t>ШАРМОН</t>
  </si>
  <si>
    <t>SHARMON</t>
  </si>
  <si>
    <t>крупная, салатовый с зелёной каймой,Н-60см,Ø 100см, лист21х16см</t>
  </si>
  <si>
    <t>Hosta Elegans (sieboldiana)</t>
  </si>
  <si>
    <t>ЭЛЕГАНС</t>
  </si>
  <si>
    <t>ELEGANS</t>
  </si>
  <si>
    <t>очень крупные, плотные серебристо-голубые листья, Н-70см, Ø 90см</t>
  </si>
  <si>
    <t>Hosta Silver Shadow</t>
  </si>
  <si>
    <t>СИЛВЕР ШЭДОУ</t>
  </si>
  <si>
    <t>SILVER SHADOW</t>
  </si>
  <si>
    <t>узкий плотный фактурный лист удлиненно-копьевидной формы, темно-зеленый с тонкой белой каймой, Н-35см, Ø 75см</t>
  </si>
  <si>
    <t>Hosta Snake Eyes</t>
  </si>
  <si>
    <t>СНЭЙК АЙЗ</t>
  </si>
  <si>
    <t>SNAKE EYES</t>
  </si>
  <si>
    <t>очень живописная, тёмно-зелёный край, в центре повторяющий форму листа, только меньший, светло-зелёный лист с тонким белым очертанием, Н-40см, Ø 90см, лист 20х15см</t>
  </si>
  <si>
    <t>Hosta Snow Cap</t>
  </si>
  <si>
    <t>СНОУ КАП</t>
  </si>
  <si>
    <t>SNOW CAP</t>
  </si>
  <si>
    <t>темно-зеленый со светло-желтой широкой каймой, Н-60, Ø 90см,лист 12х8см</t>
  </si>
  <si>
    <t>Hosta Sorbet</t>
  </si>
  <si>
    <t>зеленый лист с кремовой каймой, красные черешки, Н-40см, Ø 60см</t>
  </si>
  <si>
    <t>Hosta Spartacus</t>
  </si>
  <si>
    <t>лист рельефный, рифленый,малахитово-зеленый с желтой волнистой каймой,  Н-40см,  70см</t>
  </si>
  <si>
    <t>Hosta Spilt Milk</t>
  </si>
  <si>
    <t>СПЛИТ МИЛК</t>
  </si>
  <si>
    <t>SPLIT MILK</t>
  </si>
  <si>
    <t>зелёные восковые листья с молочно-белыми брызгами и подтёками (как от пролившегося молока) Н-60см, Ø100см</t>
  </si>
  <si>
    <t>СПРИНГ МОНИНГ</t>
  </si>
  <si>
    <t>SPRING MORNING</t>
  </si>
  <si>
    <t>светло-зелёный центр, белая кайма, Н-45см</t>
  </si>
  <si>
    <t>Hosta Sting</t>
  </si>
  <si>
    <t>СТИНГ</t>
  </si>
  <si>
    <t>STING</t>
  </si>
  <si>
    <t>темно-зеленый с желтым перистым центром, Н-36см, Ø 70см, лист 16х12см</t>
  </si>
  <si>
    <t>Hosta Sugar Daddy</t>
  </si>
  <si>
    <t>ШУГАР ДАДДИ</t>
  </si>
  <si>
    <t>SUGAR DADDY</t>
  </si>
  <si>
    <t>синий с желтой каймой,  складчатый, Н- 60см. Ø 90см, лист 32х28см</t>
  </si>
  <si>
    <t>Hosta Sum And Substance</t>
  </si>
  <si>
    <t>САМ ЭНД САБСТЕНС</t>
  </si>
  <si>
    <t>SUM AND SUBSTANCE</t>
  </si>
  <si>
    <t>Гигантская хоста,лист светло-зелёный, лаймовый, лавандовые цветки, Н- 75см, Ø 150см, лист 35х25см</t>
  </si>
  <si>
    <t>Hosta Sunny Halcyon</t>
  </si>
  <si>
    <t>САННИ ХАЛЦИОН</t>
  </si>
  <si>
    <t>SUNNY HALCYON</t>
  </si>
  <si>
    <t>ярко-желтый копьевидный лист, Н-50см, Ø 75см</t>
  </si>
  <si>
    <t>Hosta Sunset Grooves</t>
  </si>
  <si>
    <t>САНСЕТ ГРУВЗ</t>
  </si>
  <si>
    <t>SUNSET GROOVES</t>
  </si>
  <si>
    <t>листья круглые, вогнутые, жатые, желтые с зеленой каймой, Н-40см, Ø  50см</t>
  </si>
  <si>
    <t>Hosta Sunshine Glory</t>
  </si>
  <si>
    <t>САНШАЙН ГЛОРИ</t>
  </si>
  <si>
    <t>SUNSHINE GLORY</t>
  </si>
  <si>
    <t xml:space="preserve">крупная хоста, очень плотный, фактурный лист, лаймово-зеленый центр, кайма кремово-белая. Н-60см, Ø 120см, </t>
  </si>
  <si>
    <t>Hosta Super Nova</t>
  </si>
  <si>
    <t>крупная хоста,желтовато-зелёный перистй центр, сизо-голубая широкая кайма, Н- 70см, Ø 120см</t>
  </si>
  <si>
    <t>Hosta T Rex</t>
  </si>
  <si>
    <t>ТИ РЕКС</t>
  </si>
  <si>
    <t>T REX</t>
  </si>
  <si>
    <t>ГИГАНТСКАЯ хоста, Н-120см! Ø 100см Лист крупный, зеленый, с выраженным жилкованием</t>
  </si>
  <si>
    <t>THE KING</t>
  </si>
  <si>
    <t>Hosta Thunderbolt</t>
  </si>
  <si>
    <t>ТАНДЕРБОЛТ</t>
  </si>
  <si>
    <t>THUNDERBOLT</t>
  </si>
  <si>
    <t>цвет морской волны с восковым налётом, в центре пёрышко кремового цвета с зелёным окаймлением, Н-65см, Ø 60см,лист 25х15см.</t>
  </si>
  <si>
    <t>Hosta Tokudama Flavocircinalis</t>
  </si>
  <si>
    <t>ТОКУДАМА ФЛАВОЦИРЦИНАЛИС</t>
  </si>
  <si>
    <t>TOKUDAMA FLAVOCIRCINALIS</t>
  </si>
  <si>
    <t>желтовато-изумрудная кайма, сизый перистый центр, Н-40см, Ø 120см, устойчива к слизням</t>
  </si>
  <si>
    <t>Hosta Tootie Mae</t>
  </si>
  <si>
    <t>ТУТИ МАЭ</t>
  </si>
  <si>
    <t>TOOTIE MAE</t>
  </si>
  <si>
    <t>сизый центр, широкие желтоватые края, Н-45см, Ø 80см</t>
  </si>
  <si>
    <t>Hosta Tortilla Chip</t>
  </si>
  <si>
    <t>ТОРТИЛЛА ЧИП</t>
  </si>
  <si>
    <t>TORTILLA CHIP</t>
  </si>
  <si>
    <t>зеленовато-желтый, ароматный, Н- 40см. Ø 90см.</t>
  </si>
  <si>
    <t>Hosta Albomarginata (undulata)</t>
  </si>
  <si>
    <t>АЛЬБОМАРГИНАТА</t>
  </si>
  <si>
    <t>UNDULATA ALBOMARGINATA</t>
  </si>
  <si>
    <t>ярко-зеленые листья с белым обрамлением, волнистые по краю, Н-45см, Ø 60см</t>
  </si>
  <si>
    <t>Hosta undulata</t>
  </si>
  <si>
    <t>Hosta Mediovariegata</t>
  </si>
  <si>
    <t>МЕДИОВАРИЕГАТА</t>
  </si>
  <si>
    <t>UNDULATA MEDIOVARIEGATA</t>
  </si>
  <si>
    <t>белый центр со светло-зелёными полосами, тёмно-зелёный край, Н-40см, Ø 70см</t>
  </si>
  <si>
    <t>Hosta Unforgettable</t>
  </si>
  <si>
    <t>АНФОГЕТТЕБЛ</t>
  </si>
  <si>
    <t>UNFORGETTABLE</t>
  </si>
  <si>
    <t>лист толстый, темно-зеленый с золотисто-желтыми краями   в виде полос, Н-50см, Ø 60см</t>
  </si>
  <si>
    <t>Hosta Velvet Moon</t>
  </si>
  <si>
    <t>ВЕЛЬВЕТ МУН</t>
  </si>
  <si>
    <t>VELVET MOON</t>
  </si>
  <si>
    <t>бархатистость и рефленость листьев создают эффект вельветовой ткани, широкий салатовый край, в центре ярко-зеленое "перо", Н-40см, Ø 80см</t>
  </si>
  <si>
    <t>Hosta Victory</t>
  </si>
  <si>
    <t>ВИКТОРИ</t>
  </si>
  <si>
    <t>VICTORY</t>
  </si>
  <si>
    <t>темно-зеленый центр, широкая кремово-белая кайма, гигантская хоста 90см высотой и 170см в диаметре</t>
  </si>
  <si>
    <t>Hosta Vulcan</t>
  </si>
  <si>
    <t>ВУЛКАН</t>
  </si>
  <si>
    <t>VULCAN</t>
  </si>
  <si>
    <t>зелёный с белым центром, Н-45см</t>
  </si>
  <si>
    <t>УОРВИК КОМЕТ</t>
  </si>
  <si>
    <t>WARWICK COMET</t>
  </si>
  <si>
    <t>листья округлые, чашевидные, слегка волнистые по краю, тёмно-зелёные с перьевидным центром от белого до кремового цвета по центральной жилке с переходом  в цвет шартрез, Н-40см</t>
  </si>
  <si>
    <t>Hosta Whirlwind</t>
  </si>
  <si>
    <t>УАЙРЛВИНД</t>
  </si>
  <si>
    <t>WHIRLWIND</t>
  </si>
  <si>
    <t>средних размеров,желтовато-белый центр, зелёная широкая кайма, лист причудливо закручивается, размер листа 20х15см</t>
  </si>
  <si>
    <t>Hosta White Bikini</t>
  </si>
  <si>
    <t>УАЙТ БИКИНИ</t>
  </si>
  <si>
    <t>WHITE BIKINI</t>
  </si>
  <si>
    <t>Спот от "Стриптиз"темно-зеленый с ярко-белой тонкой полосой по центру, Н-70см</t>
  </si>
  <si>
    <t>Hosta White Feather</t>
  </si>
  <si>
    <t>УАЙТ ФЕВЕР</t>
  </si>
  <si>
    <t>WHITE FEATHER</t>
  </si>
  <si>
    <t>узкий белый приподнятый лист, позднее с светло-зелеными штрихами, Н-35см, Ø 63см, лист 16х6см</t>
  </si>
  <si>
    <t>Hosta Wide Brim</t>
  </si>
  <si>
    <t>УАЙД БРИМ</t>
  </si>
  <si>
    <t>WIDE BRIM</t>
  </si>
  <si>
    <t>белый край тёмно-зелёное "перо" посередине, Н-60см, Ø-  90см</t>
  </si>
  <si>
    <t>Hosta Winter Snow</t>
  </si>
  <si>
    <t>ВИНТЕР СНОУ</t>
  </si>
  <si>
    <t>WINTER SNOW</t>
  </si>
  <si>
    <t>крупная хоста, салатовый лист с белой каймой, по краю лист волнистый, Н-75,  Ø120см</t>
  </si>
  <si>
    <t>Hosta Wolverine</t>
  </si>
  <si>
    <t>ВОЛВЕРИН</t>
  </si>
  <si>
    <t>WOLVERINE</t>
  </si>
  <si>
    <t>голубовато-зелёный с жёлтой каймой,Н-45см,Ø 100см, лист 25х15см.</t>
  </si>
  <si>
    <t>Hosta Yellow Polka Dot Bikini</t>
  </si>
  <si>
    <t>ЙЕЛЛОУ ПОЛКА ДОТ БИКИНИ</t>
  </si>
  <si>
    <t>YELLOW POLKA DOT BIKINI</t>
  </si>
  <si>
    <t>очень фактурные листья, зеленый центр, светло-кремовый край, четкая белая линия разделяет зеленую и кремовую части, Н-30см, Ø30см</t>
  </si>
  <si>
    <t>Hosta Yellow River</t>
  </si>
  <si>
    <t>ЙЕЛЛОУ РИВЕР</t>
  </si>
  <si>
    <t>YELLOW RIVER</t>
  </si>
  <si>
    <t>крупная хоста, лист округлый, темно-зеленый с желтой каймой. Н-55см, Ø 100см</t>
  </si>
  <si>
    <t>Paeonia Alertie</t>
  </si>
  <si>
    <t>АЛЕРТИ</t>
  </si>
  <si>
    <t>ALERTIE</t>
  </si>
  <si>
    <t>МАХРОВЫЙ, анемоновидный, среднего срока цветения, цветки перламутрово-нежнейше-розовые,высота куста  50-70см, цветок 14см, ароматный</t>
  </si>
  <si>
    <t>Paeonia Armani</t>
  </si>
  <si>
    <t>АРМАНИ</t>
  </si>
  <si>
    <t>ARMANI</t>
  </si>
  <si>
    <t>МАХРОВЫЙ, один из самых темных сортов. Рубиново-бордовый, глянцевый, Н-90см, среднеранний срок цветения, цветок 20см</t>
  </si>
  <si>
    <t>Paeonia Black Beauty</t>
  </si>
  <si>
    <t>МАХРОВЫЙ бордовый</t>
  </si>
  <si>
    <t>Paeonia Cheddar Cheese</t>
  </si>
  <si>
    <t>ЧЕДДАР ЧИИЗ</t>
  </si>
  <si>
    <t>CHEDDAR CHEESE</t>
  </si>
  <si>
    <t>МАХРОВЫЙ бомбовидный, белый с желтыми петалодиями, диаметром 20 см, высота куста 90см, куст сильный, срок цветения средне-поздний</t>
  </si>
  <si>
    <t>Paeonia Classact</t>
  </si>
  <si>
    <t>КЛАССАКТ</t>
  </si>
  <si>
    <t>CLASSACT</t>
  </si>
  <si>
    <t>МАХРОВЫЙ, розовидного типа, цветок 18см, белый, слегка с розоватым напылением, внутри желтые тычинки, срок цветения средний</t>
  </si>
  <si>
    <t>Paeonia Flame</t>
  </si>
  <si>
    <t>ФЛЭЙМ</t>
  </si>
  <si>
    <t>Двухрядный цветок, очень яркий, огненно-красныйс желтым центром, диаметром 14-17см, высота 55-70см, раннее цветение</t>
  </si>
  <si>
    <t>3/5 n</t>
  </si>
  <si>
    <t>Paeonia Madame Calot</t>
  </si>
  <si>
    <t>МАДАМ КАЛО</t>
  </si>
  <si>
    <t>MADAME CALOT</t>
  </si>
  <si>
    <t>МАХРОВЫЙ кремовый с ярко-розовой сердцевинкой</t>
  </si>
  <si>
    <t>В.Ф. ТЁРНЕР</t>
  </si>
  <si>
    <t>Paeonia Belgravia</t>
  </si>
  <si>
    <t>Махровый гибрид рубиново-красный. Высота до 90см, не образует боковых бутонов. Цветок до 25см. Срок цветения ранний, сорт рекомендован для срезки</t>
  </si>
  <si>
    <t>Paeonia Carnation Bouquet</t>
  </si>
  <si>
    <t>КАРНЕЙШЕН БУКЕТ</t>
  </si>
  <si>
    <t>CARNATION BOUQUET</t>
  </si>
  <si>
    <t>МАХРОВЫЙ необычная форма, похож на бант первоклассницы, розовый с белой тонкой каймой, переливается перламутром</t>
  </si>
  <si>
    <t>Paeonia Lorelei</t>
  </si>
  <si>
    <t>ЛОРЕЛЕЯ</t>
  </si>
  <si>
    <t>LORELEI</t>
  </si>
  <si>
    <t>МАХРОВЫЙ переливается от тёмно-розового через нежно-розовый до белого</t>
  </si>
  <si>
    <t>Paeonia Nick Shaylor</t>
  </si>
  <si>
    <t>НИК ШЕЙЛОР</t>
  </si>
  <si>
    <t>NICK SHAYLOR</t>
  </si>
  <si>
    <t>Махровый розовидный, кремово-белый со сегка розоватым оттенком. Высота 80-90, цветки крупные, 20см, Срок цветения поздний, один из самых эффектных сортов.</t>
  </si>
  <si>
    <t>Paeonia Pietertje Vriend</t>
  </si>
  <si>
    <t>ПИТЕРТЬЕ ФРИНД</t>
  </si>
  <si>
    <t>PIETERTJE VRIEND</t>
  </si>
  <si>
    <t>МАХРОВЫЙ, сначала белый с розовым напылением, потом розовый цвет окрашивает весь цветок, но эффект напыления остается, только становится более плотным по интенсивности (интересен для наблюдений)</t>
  </si>
  <si>
    <t>PAEONIA / ПИОН ИТО ГИБРИД (транспортировка и хранение до посадки при темп. 0+5ºС)</t>
  </si>
  <si>
    <t>Paeonia ITOH All That Jazz</t>
  </si>
  <si>
    <t>ITOH ALL THAT JAZZ</t>
  </si>
  <si>
    <t xml:space="preserve">МАХРОВЫЙ-ПОЛУМАХРОВЫЙ до 50 цветков на взрослом растении. Палево-абрикосовый с лилово-пурпурными штрихами, и пятном в центре  цветок 15см, Н-55-65см. </t>
  </si>
  <si>
    <t>Paeonia ITOH hybrid</t>
  </si>
  <si>
    <t>Paeonia ITOH Bartzella</t>
  </si>
  <si>
    <t>ITOH BARTZELLA</t>
  </si>
  <si>
    <t>нежно-жёлтый с розовым центром</t>
  </si>
  <si>
    <t>Paeonia Itoh Berry Berry Fine</t>
  </si>
  <si>
    <t>ITOH BERRY BERRY FINE</t>
  </si>
  <si>
    <t>ИТО-гибрид, полумахровый, цветки очень нежной окраски переливистый нежно-лавандово-розовый с розовыми прожилками с пурпурным пятном у основания. Цветок 16см, по два бутона на цветоносе. На взрослом растении 30-50 цветков. Срок цветения средний.</t>
  </si>
  <si>
    <t>Paeonia ITOH Callies Memory</t>
  </si>
  <si>
    <t>ITOH CALLIES MEMORY</t>
  </si>
  <si>
    <t>МАХРОВЫЙ абрикосовый с желтым отливом и ярко-розовыми штрихами</t>
  </si>
  <si>
    <t>Paeonia ITOH Canary Brilliants</t>
  </si>
  <si>
    <t>ITOH CANARY BRILLIANTS</t>
  </si>
  <si>
    <t>МАХРОВЫЙ желтый с розовым оттенком</t>
  </si>
  <si>
    <t>Paeonia ITOH Cora Louise</t>
  </si>
  <si>
    <t>ITOH CORA LOUISE</t>
  </si>
  <si>
    <t>нежный лавандово-розовый с пурпурным пятном</t>
  </si>
  <si>
    <t>Paeonia ITOH First Arrival</t>
  </si>
  <si>
    <t>ITOH FIRST ARRIVAL</t>
  </si>
  <si>
    <t>ПОЛУМАХРОВЫЙ светло-розовый</t>
  </si>
  <si>
    <t>Paeonia ITOH Garden Treasure</t>
  </si>
  <si>
    <t>ITOH GARDEN TREASURE</t>
  </si>
  <si>
    <t>ПОЛУМАХРОВЫЙ желтый с розовым пятном</t>
  </si>
  <si>
    <t>Paeonia ITOH Hillary</t>
  </si>
  <si>
    <t>ITOH HILLARY</t>
  </si>
  <si>
    <t>ПОЛУМАХРОВЫЙ ярко-розовый</t>
  </si>
  <si>
    <t>Paeonia ITOH Julia Rose</t>
  </si>
  <si>
    <t>ITOH JULIA ROSE</t>
  </si>
  <si>
    <t>МАХРОВЫЙ темно-розовый</t>
  </si>
  <si>
    <t>Paeonia ITOH Lollipop</t>
  </si>
  <si>
    <t>ITOH LOLLIEPOP</t>
  </si>
  <si>
    <t>МАХРОВЫЙ биколор  - кремовый с лиловым меланж</t>
  </si>
  <si>
    <t>Paeonia ITOH Old Rose Dandy</t>
  </si>
  <si>
    <t>ITOH OLD ROSE DANDY</t>
  </si>
  <si>
    <t>ПОЛУМАХРОВЫЙ палево-тёмно-розовый</t>
  </si>
  <si>
    <t>Paeonia ITOH Pastel Splendor</t>
  </si>
  <si>
    <t>ITOH PASTEL SPLENDOUR</t>
  </si>
  <si>
    <t>ПОЛУМАХРОВЫЙ пастельно-розовый с красным центром</t>
  </si>
  <si>
    <t>ITOH PINK DOUBLE DANDY</t>
  </si>
  <si>
    <t>ПОЛУМАХРОВЫЙ, сиренево-розовый, длительный срок цветения, Н-60см, ширина 15см</t>
  </si>
  <si>
    <t>Paeonia ITOH Prairie Charm</t>
  </si>
  <si>
    <t>ITOH PRAIRIE CHARM</t>
  </si>
  <si>
    <t>ПОЛУМАХРОВЫЙ бледно-желтый с розовым центром</t>
  </si>
  <si>
    <t>Paeonia ITOH Scarlet Heaven</t>
  </si>
  <si>
    <t>ITOH SCARLET HEAVEN</t>
  </si>
  <si>
    <t>ПОЛУМАХРОВЫЙ темно-красный</t>
  </si>
  <si>
    <t>Paeonia ITOH Scrumdidleyumptious</t>
  </si>
  <si>
    <t>ITOH SCRUMDIDLEYUMPTIOUS</t>
  </si>
  <si>
    <t>ПОЛУМАХРОВЫЙ, розовидный, кремовый с сиреневой каймой, Н-70см</t>
  </si>
  <si>
    <t>Paeonia ITOH Sequestered Sunshine</t>
  </si>
  <si>
    <t>ITOH SEQUESTERED SUNSHINE</t>
  </si>
  <si>
    <t>ПОЛУМАХРОВЫЙ жёлтый</t>
  </si>
  <si>
    <t>Paeonia ITOH Singing In The Rain</t>
  </si>
  <si>
    <t>ITOH SINGING IN THE RAIN</t>
  </si>
  <si>
    <t>ПОЛУМАХРОВЫЙ, нежно-лососевый с розовыми штрихами, высокий 100см</t>
  </si>
  <si>
    <t>Paeonia ITOH Sonoma Halo</t>
  </si>
  <si>
    <t>ITOH SONOMA HALO</t>
  </si>
  <si>
    <t>Paeonia ITOH Sonoma Yedo</t>
  </si>
  <si>
    <t>ITOH SONOMA YEDO</t>
  </si>
  <si>
    <t>Paeonia ITOH Viking Full Moon</t>
  </si>
  <si>
    <t>ITOH VIKING FULL MOON</t>
  </si>
  <si>
    <t>ПОЛУМАХРОВЫЙ ванильно-желый с розовым румянцем и ярко-розовым центром</t>
  </si>
  <si>
    <t>Paeonia ITOH Yankee Doodle Dandy</t>
  </si>
  <si>
    <t>ITOH YANKEE DOODLE DANDY</t>
  </si>
  <si>
    <t>ПОЛУМАХРОВЫЙ розовый тающий с пурпурным пятном в центре, высота 90см, цветок 15см, срок цветения средний</t>
  </si>
  <si>
    <t>Paeonia ITOH Yellow Crown</t>
  </si>
  <si>
    <t>ITOH YELLOW CROWN</t>
  </si>
  <si>
    <t>МАХРОВЫЙ лимонно-жёлтый с красным центром</t>
  </si>
  <si>
    <t>ФЛОКС</t>
  </si>
  <si>
    <t>PHLOX / ФЛОКС (транспортировка и хранение до посадки при темп. 0+5ºС)</t>
  </si>
  <si>
    <t>Phlox divaricata Blue Perfume</t>
  </si>
  <si>
    <t>БЛЮ ПАРФЮМ</t>
  </si>
  <si>
    <t>BLUE PERFUME</t>
  </si>
  <si>
    <t>насыщенно-сиреневый</t>
  </si>
  <si>
    <t>Phlox divaricata</t>
  </si>
  <si>
    <t>Phlox divaricata Chattahoochee</t>
  </si>
  <si>
    <t>ЧАТТАХУЧИ</t>
  </si>
  <si>
    <t>CHATTAHOOCHEE</t>
  </si>
  <si>
    <t>сиренево-голубой с пурпурным глазком</t>
  </si>
  <si>
    <t>Phlox divaricata Clouds of Perfume</t>
  </si>
  <si>
    <t>КЛАУДС ПАРФЮМ</t>
  </si>
  <si>
    <t>CLOUDS OF PERFUME</t>
  </si>
  <si>
    <t>нежно-голубой, отличается более насыщенным ароматом 20-40см</t>
  </si>
  <si>
    <t>Phlox divaricata White Perfume</t>
  </si>
  <si>
    <t>УАЙТ ПАРФЮМ</t>
  </si>
  <si>
    <t>WHITE PERFUME</t>
  </si>
  <si>
    <t>Phlox Alexandra</t>
  </si>
  <si>
    <t>АЛЕКСАНДРА</t>
  </si>
  <si>
    <t>ALEXANDRA</t>
  </si>
  <si>
    <t>ярко-розовый с белым центром</t>
  </si>
  <si>
    <t>Phlox paniculata</t>
  </si>
  <si>
    <t>Phlox Amethyst</t>
  </si>
  <si>
    <t>Phlox Anastasia</t>
  </si>
  <si>
    <t>Phlox Autumn Joy</t>
  </si>
  <si>
    <t>ОТУМН ДЖОЙ</t>
  </si>
  <si>
    <t>AUTUMN JOY®</t>
  </si>
  <si>
    <t>фиолетовый с ярко-лиловыми полосками</t>
  </si>
  <si>
    <t>Phlox Babje Leto</t>
  </si>
  <si>
    <t>БАБЬЕ ЛЕТО</t>
  </si>
  <si>
    <t>BABJE LETO®</t>
  </si>
  <si>
    <t>жёлто-лаймовый</t>
  </si>
  <si>
    <t>Phlox Baby Face</t>
  </si>
  <si>
    <t>БЭБИ ФЭЙС</t>
  </si>
  <si>
    <t>BABY FACE</t>
  </si>
  <si>
    <t>нежно-розовый с ярко-розовым центром</t>
  </si>
  <si>
    <t>Phlox Bambini Candy Crush</t>
  </si>
  <si>
    <t>БАМБИНИ КЕНДИ КРАШ</t>
  </si>
  <si>
    <t>BAMBINI CANDY CRUSH</t>
  </si>
  <si>
    <t>Новинка! Генетически низкий гибрид до 30 см. Цвет ярко-розовый-белый</t>
  </si>
  <si>
    <t>Phlox Bambini Desire</t>
  </si>
  <si>
    <t>БАМБИНИ ДЕЗАЕР</t>
  </si>
  <si>
    <t>BAMBINI DESIRE</t>
  </si>
  <si>
    <t>Новинка! генетически низкий гибрид до 30 см. Цвет ярко-розовый-фиолетовый</t>
  </si>
  <si>
    <t>Phlox Bambini Primadonna</t>
  </si>
  <si>
    <t>БАМБИНИ ПРИМАДОННА</t>
  </si>
  <si>
    <t>BAMBINI PRIMADONNA</t>
  </si>
  <si>
    <t>ПАТИО сиреневато-розовый, 25см</t>
  </si>
  <si>
    <t>Phlox Bambini Sweet Tart</t>
  </si>
  <si>
    <t>БАМБИНИ СВИТ ТАРТ</t>
  </si>
  <si>
    <t>ПАТИО темно-розовый, 25см</t>
  </si>
  <si>
    <t>Phlox Bright Eyes</t>
  </si>
  <si>
    <t>БРАЙТ АЙЗ</t>
  </si>
  <si>
    <t>BRIGHT EYES</t>
  </si>
  <si>
    <t>бледно-розовый с красным центром</t>
  </si>
  <si>
    <t>Phlox Brilliant Eyes</t>
  </si>
  <si>
    <t>БРИЛЛИАНТ АЙЗ</t>
  </si>
  <si>
    <t>BRILLIANT EYES</t>
  </si>
  <si>
    <t>кремово-розовый с ярко-розовым центром</t>
  </si>
  <si>
    <t>Phlox hybrid</t>
  </si>
  <si>
    <t>Phlox Cleopatra</t>
  </si>
  <si>
    <t>СУПЕР НОВИНКА вишнево-розовый, звездчатая форма цветков, дополнительные лепестки снизу</t>
  </si>
  <si>
    <t>Phlox Cool Water</t>
  </si>
  <si>
    <t>КУЛ ВОТЕР</t>
  </si>
  <si>
    <t>COOL WATER</t>
  </si>
  <si>
    <t>нежнейший розовый</t>
  </si>
  <si>
    <t>Phlox Cosmopolitan</t>
  </si>
  <si>
    <t>электрически-розовый с тонким белым кантом</t>
  </si>
  <si>
    <t>Phlox Creme de la Creme</t>
  </si>
  <si>
    <t>КРЕМ ДЕ ЛА КРЕМ</t>
  </si>
  <si>
    <t>CREME DE LA CREME</t>
  </si>
  <si>
    <t>кремовый, некоторые цветки слегка подрумянены розовым</t>
  </si>
  <si>
    <t>Phlox Danielle</t>
  </si>
  <si>
    <t>ДАНИЕЛЬ</t>
  </si>
  <si>
    <t>DANIELLE</t>
  </si>
  <si>
    <t>белый с жёлтым глазком</t>
  </si>
  <si>
    <t>Phlox David</t>
  </si>
  <si>
    <t>ДЭВИД</t>
  </si>
  <si>
    <t>DAVID</t>
  </si>
  <si>
    <t>Phlox Europa</t>
  </si>
  <si>
    <t>ЕВРОПА</t>
  </si>
  <si>
    <t>EUROPA</t>
  </si>
  <si>
    <t>белый с розовым центром</t>
  </si>
  <si>
    <t>Phlox Fairy Tail of the Ural</t>
  </si>
  <si>
    <t>УРАЛЬСКИЕ СКАЗЫ</t>
  </si>
  <si>
    <t>FAIRYTALE OF THE URAL</t>
  </si>
  <si>
    <t>кораллово-розовый м красным глазком, очень необычно лепестки загибаются внутрь, 70-80см</t>
  </si>
  <si>
    <t>Phlox Freckle Purple Shades</t>
  </si>
  <si>
    <t>FRECKLE® ПУРПЛ ШЕЙДС</t>
  </si>
  <si>
    <t>FRECKLE® PURPLE SHADES</t>
  </si>
  <si>
    <t>серия FRECKLE® меняется, постепенно проявляясь от белого к интенсивно лиловому</t>
  </si>
  <si>
    <t>Phlox Freckle Red Shades</t>
  </si>
  <si>
    <t>FRECKLE® РЕД ШЕЙДС</t>
  </si>
  <si>
    <t>FRECKLE® RED SHADES</t>
  </si>
  <si>
    <t>серия FRECKLE® меняестя постепенно проявляясь от белого к красному</t>
  </si>
  <si>
    <t>Phlox Fujiyama</t>
  </si>
  <si>
    <t>ФУДЗИЯМА</t>
  </si>
  <si>
    <t>FUJIYAMA</t>
  </si>
  <si>
    <t>Phlox Goliath (amplifolia)</t>
  </si>
  <si>
    <t>ГОЛИАФ</t>
  </si>
  <si>
    <t>GOLIATH</t>
  </si>
  <si>
    <t>сиренево-розовый с белым лазком</t>
  </si>
  <si>
    <t>Phlox amplifolia</t>
  </si>
  <si>
    <t>Phlox Graf Zeppelin</t>
  </si>
  <si>
    <t>ГРАФ ЦЕППЕЛИН</t>
  </si>
  <si>
    <t>GRAF ZEPPELIN</t>
  </si>
  <si>
    <t>белый с ярко-розовым глазком</t>
  </si>
  <si>
    <t>Phlox Green Expectation</t>
  </si>
  <si>
    <t>ГРИН ЭКСПЕКТЕЙШНС</t>
  </si>
  <si>
    <t>GREEN EXPECTATIONS</t>
  </si>
  <si>
    <t>белый с зелёными кончиками лепестков</t>
  </si>
  <si>
    <t>Phlox Grenadine Dream</t>
  </si>
  <si>
    <t>ГРЕНАДИН ДРИМ</t>
  </si>
  <si>
    <t>GRENADINE DREAM</t>
  </si>
  <si>
    <t>цвет фуксии</t>
  </si>
  <si>
    <t>Phlox Helena</t>
  </si>
  <si>
    <t>ЕЛЕНА</t>
  </si>
  <si>
    <t>HELENA</t>
  </si>
  <si>
    <t>нежнейший розовый, переливистый, очень изысканный, 70см</t>
  </si>
  <si>
    <t>Phlox Hercules</t>
  </si>
  <si>
    <t>красивые нежные розовые оттенки, Н-50-80см, соцветия из крупных цветков по 5см!</t>
  </si>
  <si>
    <t>Phlox Jeff's Pink</t>
  </si>
  <si>
    <t>ДЖЕФС ПИНК</t>
  </si>
  <si>
    <t>JEFF PINK</t>
  </si>
  <si>
    <t>кораллово-розовый с тёмно-розовым глазком</t>
  </si>
  <si>
    <t>Phlox Juliglut</t>
  </si>
  <si>
    <t>ДЖУЛИГЛУТ</t>
  </si>
  <si>
    <t>JULIGLUT</t>
  </si>
  <si>
    <t>малиново-красный с сиреневатым глазком в центре</t>
  </si>
  <si>
    <t>Phlox Katherine</t>
  </si>
  <si>
    <t>KATHERINE</t>
  </si>
  <si>
    <t>нежно-сиреневый с белым центром</t>
  </si>
  <si>
    <t>Phlox Katja</t>
  </si>
  <si>
    <t>КАТЯ</t>
  </si>
  <si>
    <t>KATJA</t>
  </si>
  <si>
    <t>светло-лиловый с белыми мазками</t>
  </si>
  <si>
    <t>Phlox Kirmeslander</t>
  </si>
  <si>
    <t>КИРМЕСЛЕНДЕР</t>
  </si>
  <si>
    <t>KIRMESLÄNDER</t>
  </si>
  <si>
    <t>кремовый с ярко-розовым глазком</t>
  </si>
  <si>
    <t>Phlox Larissa</t>
  </si>
  <si>
    <t>ЛАРИССА</t>
  </si>
  <si>
    <t>LARISSA</t>
  </si>
  <si>
    <t>цвет розового фламинго с лиловым глазком и белой подсветкой вокруг глазка</t>
  </si>
  <si>
    <t>Phlox Laura</t>
  </si>
  <si>
    <t>ЛАУРА</t>
  </si>
  <si>
    <t>LAURA</t>
  </si>
  <si>
    <t>Phlox Magic Blue</t>
  </si>
  <si>
    <t>МЭДЖИК БЛЮ</t>
  </si>
  <si>
    <t>MAGIC BLUE</t>
  </si>
  <si>
    <t>палево-розовый с розовым глазком в виде маленького цветочка</t>
  </si>
  <si>
    <t>Phlox Miss Elie</t>
  </si>
  <si>
    <t>МИСС ЭЛЛИ</t>
  </si>
  <si>
    <t>MISS ELIE</t>
  </si>
  <si>
    <t>светло-розовый с ярко-розовым центром, Н-80см</t>
  </si>
  <si>
    <t>Phlox Miss Mary</t>
  </si>
  <si>
    <t>МИСС МАРИ</t>
  </si>
  <si>
    <t>MISS MARY</t>
  </si>
  <si>
    <t>Phlox Modern Art</t>
  </si>
  <si>
    <t>МОДЕРН АРТ</t>
  </si>
  <si>
    <t>MODERN ART</t>
  </si>
  <si>
    <t>ярко-малиновый с белой звездой</t>
  </si>
  <si>
    <t>Phlox Nadia</t>
  </si>
  <si>
    <t>НАДЯ</t>
  </si>
  <si>
    <t>NADIA</t>
  </si>
  <si>
    <t>Phlox Natasja</t>
  </si>
  <si>
    <t>НАТАША</t>
  </si>
  <si>
    <t>NATASJA</t>
  </si>
  <si>
    <t>биколор - белый с лиловой звездой</t>
  </si>
  <si>
    <t>Phlox maculata</t>
  </si>
  <si>
    <t>Phlox NEON Aureole</t>
  </si>
  <si>
    <t>NEON® ОРЕОЛ</t>
  </si>
  <si>
    <t>NEON® AUREOLE</t>
  </si>
  <si>
    <t>серия NEON® ярко-розовый с кремовой каймой</t>
  </si>
  <si>
    <t>Phlox NEON Jade</t>
  </si>
  <si>
    <t>NEON® ЖАДЭ</t>
  </si>
  <si>
    <t>NEON® JADE</t>
  </si>
  <si>
    <t>серия NEON® белый с зеленовато-жёлтой каймой</t>
  </si>
  <si>
    <t>Phlox NEON Mike's Choice</t>
  </si>
  <si>
    <t>NEON® МАЙКС ЧОИС</t>
  </si>
  <si>
    <t>NEON® MIKE'S CHOICE</t>
  </si>
  <si>
    <t>серия NEON® белый с большим сиреневым пятном в центре</t>
  </si>
  <si>
    <t>Phlox NEON Mike's Favourite</t>
  </si>
  <si>
    <t>NEON® МАЙКС ФАВОРИТ</t>
  </si>
  <si>
    <t>NEON® MIKE'S FAVOURITE</t>
  </si>
  <si>
    <t>серия NEON® чисто белый с ярко-лиловой снежинкой в центре</t>
  </si>
  <si>
    <t>Phlox NEON Mystique Green</t>
  </si>
  <si>
    <t>NEON® МИСТИК ГРИН</t>
  </si>
  <si>
    <t>NEON® MYSTIQUE GREEN</t>
  </si>
  <si>
    <t>серия NEON® светло-салатовый с розовым центром</t>
  </si>
  <si>
    <t>Phlox NEON Sherbet Blend</t>
  </si>
  <si>
    <t>NEON® ЩЕРБЕТ БЛЕНД</t>
  </si>
  <si>
    <t>NEON® SHERBET BLEND</t>
  </si>
  <si>
    <t>серия NEON® нежно-сиреневый с кремовым краем</t>
  </si>
  <si>
    <t>Phlox Nicky</t>
  </si>
  <si>
    <t>НИККИ</t>
  </si>
  <si>
    <t>NICKY</t>
  </si>
  <si>
    <t>Phlox Nora Leigh</t>
  </si>
  <si>
    <t>НОРА ЛЕЙ</t>
  </si>
  <si>
    <t>NORA LEIGH</t>
  </si>
  <si>
    <t>ДЕКОР. ЛИСТВА! нежнейший бело-лавандовый с ярко-розовым глазком, бело-зеленая вариегатная листва, Н-100-120см</t>
  </si>
  <si>
    <t>Phlox Orange Perfection</t>
  </si>
  <si>
    <t>ОРАНЖ ПЕРФЕКШИОН</t>
  </si>
  <si>
    <t>ORANGE PERFECTION</t>
  </si>
  <si>
    <t>лососёво-оранжевый</t>
  </si>
  <si>
    <t>Phlox Peppermint Twist</t>
  </si>
  <si>
    <t>ПЕПЕРМИНТ ТВИСТ</t>
  </si>
  <si>
    <t>розово-белый полосатый</t>
  </si>
  <si>
    <t>Phlox Picasso</t>
  </si>
  <si>
    <t>светло-розовый "мраморный"</t>
  </si>
  <si>
    <t>Phlox Rainbow Dancer</t>
  </si>
  <si>
    <t>РЕЙНБОУ ДАНСЕР</t>
  </si>
  <si>
    <t>RAINBOW DANCER</t>
  </si>
  <si>
    <t>нежнейший сиреневато-лавандовый с розовым глазком</t>
  </si>
  <si>
    <t>Phlox Raving Beauty</t>
  </si>
  <si>
    <t>РЭЙВИНГ БЬЮТИ</t>
  </si>
  <si>
    <t>RAVING BEAUTY</t>
  </si>
  <si>
    <t>яркий розовый с красным глазком</t>
  </si>
  <si>
    <t>Phlox Red Ridding Hood</t>
  </si>
  <si>
    <t>РЕД РИДИНГ ХУД</t>
  </si>
  <si>
    <t>RED RIDING HOOD</t>
  </si>
  <si>
    <t>Phlox Rembrandt</t>
  </si>
  <si>
    <t>РЕМБРАНД</t>
  </si>
  <si>
    <t>REMBRANDT</t>
  </si>
  <si>
    <t>Phlox Rosa Pastel</t>
  </si>
  <si>
    <t>РОЗА ПАСТЕЛЬ</t>
  </si>
  <si>
    <t>ROSA PASTELL</t>
  </si>
  <si>
    <t>очень крупные цветки, нежно-розовый, пастельный с проявляющимся не сразу ярко-розовым небольшим колечком, 80см/ Постепенно пастельно - розовый цвет становится более светлым и нежным. В одном соцветии могут находиться и пастельные , и нежно- розовые цветки</t>
  </si>
  <si>
    <t>Phlox Smokey</t>
  </si>
  <si>
    <t>СМОУКИ</t>
  </si>
  <si>
    <t>SMOKEY</t>
  </si>
  <si>
    <t>дымчатый сиренево-лиловый меланж м лиловым глазком, 80см</t>
  </si>
  <si>
    <t>Phlox Spitfire</t>
  </si>
  <si>
    <t>СПИТФАЙЕР</t>
  </si>
  <si>
    <t>SPITFIRE</t>
  </si>
  <si>
    <t>кораллово-розовый, розовый центр</t>
  </si>
  <si>
    <t>Phlox Starfire</t>
  </si>
  <si>
    <t>СТАРФАЙЕР</t>
  </si>
  <si>
    <t>STARFIRE</t>
  </si>
  <si>
    <t>карминно-розовый, тёмная декоративная листва</t>
  </si>
  <si>
    <t>Phlox Stars and Stripes</t>
  </si>
  <si>
    <t>СТАРС ЭНД СТРАЙПС</t>
  </si>
  <si>
    <t>STARS AND STRIPES</t>
  </si>
  <si>
    <t>нежно-розовый с большим ярко-розовым пятном</t>
  </si>
  <si>
    <t>Phlox Tenor</t>
  </si>
  <si>
    <t>ТЕНОР</t>
  </si>
  <si>
    <t>TENOR</t>
  </si>
  <si>
    <t>Phlox Tequila Sunrise</t>
  </si>
  <si>
    <t>ТЕКИЛА САНРАЙЗ</t>
  </si>
  <si>
    <t>TEQUILA SUNRISE</t>
  </si>
  <si>
    <t>алый с тёмным центром</t>
  </si>
  <si>
    <t>Phlox The King</t>
  </si>
  <si>
    <t>КИНГ (ЗЕ КИНГ)</t>
  </si>
  <si>
    <t>бархатно-фиолетовый</t>
  </si>
  <si>
    <t>Phlox Twister</t>
  </si>
  <si>
    <t>ТВИСТЕР</t>
  </si>
  <si>
    <t>TWISTER</t>
  </si>
  <si>
    <t>Phlox Uspech</t>
  </si>
  <si>
    <t>УСПЕХ</t>
  </si>
  <si>
    <t>USPECH</t>
  </si>
  <si>
    <t>ярко-сиреневый с белым центром</t>
  </si>
  <si>
    <t>Phlox Windsor</t>
  </si>
  <si>
    <t>ВИНДЗОР</t>
  </si>
  <si>
    <t>WINDSOR</t>
  </si>
  <si>
    <t>Phlox Younique Bicolor</t>
  </si>
  <si>
    <t>ЮНИК БИКОЛОР</t>
  </si>
  <si>
    <t>YOUNIQUE® BICOLOR</t>
  </si>
  <si>
    <t>серия YOUNIQUE® нежно-розовый с розовыми штрихами у центра,60см</t>
  </si>
  <si>
    <t>Phlox Younique Orange</t>
  </si>
  <si>
    <t>ЮНИК ОРАНЖ</t>
  </si>
  <si>
    <t>YOUNIQUE® ORANGE</t>
  </si>
  <si>
    <t>серия YOUNIQUE®  темно-лососевый с красным глазком, Н-70см</t>
  </si>
  <si>
    <t>Phlox Younique Red</t>
  </si>
  <si>
    <t>ЮНИК РЭД</t>
  </si>
  <si>
    <t>YOUNIQUE® RED</t>
  </si>
  <si>
    <t>серия YOUNIQUE® ярко-красный, лепестки снизу болеее светлые, когда лепестки загибаются этот контраст очень эффектный, компактный 60см</t>
  </si>
  <si>
    <t>Phlox Younique Trendy</t>
  </si>
  <si>
    <t>ЮНИК ТРЕНДИ</t>
  </si>
  <si>
    <t>YOUNIQUE® TRENDY</t>
  </si>
  <si>
    <t>серия YOUNIQUE® белый с ярко-красным глазком, компактный 60см</t>
  </si>
  <si>
    <t>Phlox Younique White</t>
  </si>
  <si>
    <t>YOUNIQUE® WHITE</t>
  </si>
  <si>
    <t>белый,60см</t>
  </si>
  <si>
    <t>Phlox Zenobia</t>
  </si>
  <si>
    <t>ЗЕНОБИА</t>
  </si>
  <si>
    <t>ZENOBIA®</t>
  </si>
  <si>
    <t>ГОФРИРОВАННЫЕ ЛЕПЕСТКИ! Нежно-розовые с белым свечением по краю и розовым глазком,50-70см</t>
  </si>
  <si>
    <t>МОРОЗНИК</t>
  </si>
  <si>
    <t>HELLEBORUS / МОРОЗНИК (транспортировка и хранение до посадки при темп. 0+5ºС)</t>
  </si>
  <si>
    <t>Helleborus orientalis</t>
  </si>
  <si>
    <t>Helleborus Double Ellen Green</t>
  </si>
  <si>
    <t>ДАБЛ ЭЛЛЕН ГРИН</t>
  </si>
  <si>
    <t>DOUBLE ELLEN GREEN</t>
  </si>
  <si>
    <t>МАХРОВЫЙ нежно-лаймовый, 35см</t>
  </si>
  <si>
    <t>Helleborus Double Ellen Picotee</t>
  </si>
  <si>
    <t>ДАБЛ ЭЛЛЕН ПИКОТИ</t>
  </si>
  <si>
    <t>DOUBLE ELLEN PICOTEE</t>
  </si>
  <si>
    <t>МАХРОВЫЙ белый с жёлтым пятном и лиловым кантом</t>
  </si>
  <si>
    <t>Helleborus Double Ellen Pink Spotted</t>
  </si>
  <si>
    <t>ДАБЛ ЭЛЛЕН ПИНК СПОТТИД</t>
  </si>
  <si>
    <t>DOUBLE ELLEN PINK SPOTTED</t>
  </si>
  <si>
    <t>МАХРОВЫЙ нежнейший розовый с винно-красным напылением</t>
  </si>
  <si>
    <t>Helleborus Double Ellen Pink</t>
  </si>
  <si>
    <t>ДАБЛ ЭЛЛЕН ПИНК</t>
  </si>
  <si>
    <t>DOUBLE ELLEN PINK</t>
  </si>
  <si>
    <t>МАХРОВЫЙ нежнейший розовый</t>
  </si>
  <si>
    <t>Helleborus Double Ellen Purple</t>
  </si>
  <si>
    <t>ДАБЛ ЭЛЛЕН ПУРПЛ</t>
  </si>
  <si>
    <t>DOUBLE ELLEN PURPLE</t>
  </si>
  <si>
    <t>МАХРОВЫЙ почти чёрный</t>
  </si>
  <si>
    <t>Helleborus Double Ellen Red</t>
  </si>
  <si>
    <t>ДАБЛ ЭЛЛЕН РЕД</t>
  </si>
  <si>
    <t>DOUBLE ELLEN RED</t>
  </si>
  <si>
    <t>Helleborus Double Ellen White</t>
  </si>
  <si>
    <t>ДАБЛ ЭЛЛЕН УАЙТ</t>
  </si>
  <si>
    <t>DOUBLE ELLEN WHITE</t>
  </si>
  <si>
    <t>Helleborus Double Ellen Yellow Spotted</t>
  </si>
  <si>
    <t>ДАБЛ ЭЛЛЕН ЙЕЛЛОУ СПОТТЕД</t>
  </si>
  <si>
    <t>DOUBLE ELLEN YELLOW SPOTTED</t>
  </si>
  <si>
    <t>Helleborus Golden Discovery</t>
  </si>
  <si>
    <t>ГОЛДЕН ДИСКАВЕРИ</t>
  </si>
  <si>
    <t>GOLDEN DISCOVERY</t>
  </si>
  <si>
    <t>МАХРОВЫЙ зеленовато-кремовый с проступающим тёмно-розовым крапом</t>
  </si>
  <si>
    <t>Helleborus Niger</t>
  </si>
  <si>
    <t>НИГЕР</t>
  </si>
  <si>
    <t>NIGER</t>
  </si>
  <si>
    <t>белый с жёлтой серединкой</t>
  </si>
  <si>
    <t>Helleborus niger</t>
  </si>
  <si>
    <t>Helleborus Orientalis Mix</t>
  </si>
  <si>
    <t>ОРИЕНТАЛИС, СМЕСЬ</t>
  </si>
  <si>
    <t>ORIENTALIS MIXED</t>
  </si>
  <si>
    <t>различные расцветки: фиолетовые,белые с лиловым напылением, розовые.</t>
  </si>
  <si>
    <t>Helleborus Pretty Ellen Spotted</t>
  </si>
  <si>
    <t>ПРИТТИ ЭЛЛЕН СПОТТЕД</t>
  </si>
  <si>
    <t>PRETTY ELLEN SPOTTED</t>
  </si>
  <si>
    <t>винно-бордовое, очень плотное напыление, светлые бело-желтоватые и зеленоватые края, может повторно зацвести осенью, 30-40см</t>
  </si>
  <si>
    <t>темно-бордовый с фиолетовым напылением</t>
  </si>
  <si>
    <t>ЭХИНАЦЕЯ</t>
  </si>
  <si>
    <t>ECHINACEA / ЭХИНАЦЕЯ (транспортировка и хранение до посадки при темп. 0+5ºС)</t>
  </si>
  <si>
    <t>Echinacea Blackberry Truffle</t>
  </si>
  <si>
    <t>БЛЭКБЕРРИ ТРАФФЛ</t>
  </si>
  <si>
    <t>BLACKBERRY TRUFFLE</t>
  </si>
  <si>
    <t>ГУСТОМАХРОВЫЙ, лилово-розовый, кончики расщеплены,75см</t>
  </si>
  <si>
    <t>Echinacea purpurea</t>
  </si>
  <si>
    <t>Echinacea Butterfly Hybrids</t>
  </si>
  <si>
    <t>БАТТЕРФЛАЙ ГИБРИДС</t>
  </si>
  <si>
    <t>BUTTERFLY HYBRIDS</t>
  </si>
  <si>
    <t>смесь разных сортов, 70 см</t>
  </si>
  <si>
    <t>Echinacea Butterfly Kisses</t>
  </si>
  <si>
    <t>БАТТЕРФЛАЙ КИССЕС</t>
  </si>
  <si>
    <t>BUTTERFLY KISSES</t>
  </si>
  <si>
    <t>ГУСТОМАХРОВАЯ светло-лиловая шапочка с коричневым центром, снизу одиночные палево-розово-лиловые лепестки, 45см</t>
  </si>
  <si>
    <t>Echinacea Cherry Fluff</t>
  </si>
  <si>
    <t>ЧЕРРИ ФЛАФФ</t>
  </si>
  <si>
    <t>CHERRY FLUFF</t>
  </si>
  <si>
    <t>ГУСТОМАХРОВАЯ кремово-розовая  шапочка с зеленоватым центром, очень похожа на георгину, внизу кремово-розовые одиночные удлиненные лепестки, 35см</t>
  </si>
  <si>
    <t>Echinacea Color Showtime mix</t>
  </si>
  <si>
    <t>КОЛОР ШОУТАЙМ МИКС</t>
  </si>
  <si>
    <t>COLOR SHOWTIME MIX</t>
  </si>
  <si>
    <t>МАХРОВАЯ смесь: разноцветные яркие  махровые шапочки с нижними удлиненными одиночными лепестками,80см</t>
  </si>
  <si>
    <t>Echinacea Double Decker</t>
  </si>
  <si>
    <t>ДАББЛ ДЕККЕР</t>
  </si>
  <si>
    <t>DOUBLE DECKER</t>
  </si>
  <si>
    <t>ДВУХСЛОЙНЫЙ сиреневый с бледно-розовой "шапочкой"</t>
  </si>
  <si>
    <t>Echinacea Eccentric</t>
  </si>
  <si>
    <t>ЭКСЦЕНТРИК</t>
  </si>
  <si>
    <t>ECCENTRIC</t>
  </si>
  <si>
    <t>МАХРОВЫЙ терракотово-красный, центр зеленоватый</t>
  </si>
  <si>
    <t>Echinacea Green Twister</t>
  </si>
  <si>
    <t>ГРИН ТВИСТЕР</t>
  </si>
  <si>
    <t>GREEN TWISTER</t>
  </si>
  <si>
    <t>центр темно-бордовый, лепестки наполовину розовые( у центра) , наполовину-лаймовые, Н-100см</t>
  </si>
  <si>
    <t>Echinacea Greenline</t>
  </si>
  <si>
    <t>ГРИНЛАЙН</t>
  </si>
  <si>
    <t>GREENLINE</t>
  </si>
  <si>
    <t>лаймово-зелёный</t>
  </si>
  <si>
    <t>Echinacea Hot Papaya</t>
  </si>
  <si>
    <t>ХОТ ПАПАЙЯ</t>
  </si>
  <si>
    <t>HOT PAPAYA</t>
  </si>
  <si>
    <t>МАХРОВЫЙ оранжево-красный</t>
  </si>
  <si>
    <t>Echinacea Magnus</t>
  </si>
  <si>
    <t>МАГНУС</t>
  </si>
  <si>
    <t>MAGNUS SUPERIOR</t>
  </si>
  <si>
    <t>Echinacea Marmalade</t>
  </si>
  <si>
    <t>МАРМЕЛАД</t>
  </si>
  <si>
    <t>MARMALADE</t>
  </si>
  <si>
    <t>МАХРОВЫЙ оранжево-желтый</t>
  </si>
  <si>
    <t>Echinacea Meteor Yellow</t>
  </si>
  <si>
    <t>МЕТЕОР ЙЕЛЛОУ</t>
  </si>
  <si>
    <t>METEOR YELLOW</t>
  </si>
  <si>
    <t>МАХРОВЫЙ крупный, диам. до 8 см, ярко-желтый, высота 50 см</t>
  </si>
  <si>
    <t>Echinacea Milkshake</t>
  </si>
  <si>
    <t>МИЛКШЕЙК</t>
  </si>
  <si>
    <t>MILKSHAKE</t>
  </si>
  <si>
    <t>МАХРОВЫЙ белый с оранжевой серединкой</t>
  </si>
  <si>
    <t>Echinacea Pineapple Sundae</t>
  </si>
  <si>
    <t>ПАЙНЭППЛ САНДАЕ</t>
  </si>
  <si>
    <t>PINEAPPLE SUNDAE</t>
  </si>
  <si>
    <t>ГУСТОМАХРОВАЯ шапочка, нижние удлиненные лепестки свисают к стеблю, и цветок становится похожим на ананас, цвет насыщенно-желтый, яркий,70см</t>
  </si>
  <si>
    <t>Echinacea Pink Double Delight</t>
  </si>
  <si>
    <t>ПИНК ДАБЛ ДЕЛАЙТ</t>
  </si>
  <si>
    <t>PINK DOUBLE DELIGHT</t>
  </si>
  <si>
    <t>МАХРОВЫЙ ярко-розовый</t>
  </si>
  <si>
    <t>Echinacea Raspberry Truffels</t>
  </si>
  <si>
    <t>РАСПБЕРРИ ТРАФЛЗ</t>
  </si>
  <si>
    <t>RASPBERRY TRUFFELS</t>
  </si>
  <si>
    <t>ярко-розовый с махровой шапочкой</t>
  </si>
  <si>
    <t>Echinacea Rhytmes in Orange</t>
  </si>
  <si>
    <t>РИТМЗ ИН ОРАНЖ</t>
  </si>
  <si>
    <t>RHYTMES IN ORANGE</t>
  </si>
  <si>
    <t>МАХРОВАЯ ярко-кораллово-оранжевая шапочка с желтыми длинными нижними лепестками</t>
  </si>
  <si>
    <t>Echinacea Strawberry and Cream</t>
  </si>
  <si>
    <t>СТРОУБЕРРИ ЭНД КРИМ</t>
  </si>
  <si>
    <t>STRAWBERRY AND CREAM</t>
  </si>
  <si>
    <t>МАХРОВАЯ пурпурно-малиновая плотная шапочка, нижние лепестки розовато-кремовые, листва светло-зеленая, Н-55см ,Ø 10см</t>
  </si>
  <si>
    <t>Echinacea Tomato Soup</t>
  </si>
  <si>
    <t>ТОМАТО СОУП</t>
  </si>
  <si>
    <t>TOMATO SOUP</t>
  </si>
  <si>
    <t>Echinacea White Double Delight</t>
  </si>
  <si>
    <t>УАЙТ ДАБЛ ДЕЛАЙТ</t>
  </si>
  <si>
    <t>WHITE DOUBLE DELIGHT</t>
  </si>
  <si>
    <t>МАХРОВЫЙ кремовый</t>
  </si>
  <si>
    <t>Echinacea White Swan</t>
  </si>
  <si>
    <t>УАЙТ СВОН</t>
  </si>
  <si>
    <t>WHITE SWAN</t>
  </si>
  <si>
    <t>чисто-белый с жёлто-зелёной серединкой</t>
  </si>
  <si>
    <t>ЗЕМЛЯНИКА САДОВАЯ</t>
  </si>
  <si>
    <t>FRAGARIA X ANANASA / ЗЕМЛЯНИКА САДОВАЯ - ФРИГО (транспортировка и хранение до посадки при темп. 0+5ºС)</t>
  </si>
  <si>
    <t>Fragaria x ananasa</t>
  </si>
  <si>
    <t>Fragaria Alba</t>
  </si>
  <si>
    <t>ALBA</t>
  </si>
  <si>
    <t xml:space="preserve">Раннеспелый и урожайный сорт из Италии. Плоды твердые, равномерные, длинной конической формы, до 50 гр. Сорт морозостоек и засухоустойчив. Урожайность до 1,2 кг с куста </t>
  </si>
  <si>
    <t>Fragaria Albion</t>
  </si>
  <si>
    <t>АЛЬБИОН</t>
  </si>
  <si>
    <t>ALBION</t>
  </si>
  <si>
    <t>Ремонтантный сорт, плодоносит с конца мая до заморозков. Ягоды крупные, конические, темно-красные внутри и снаружи, блестящие, хорошо созревают до самого кончика, очень высокого качества. Имеет уникальный ярко-выраженный аромат и очень интенсивный сладкий вкус. Интересный признак сорта: молодые листики блестят так, будто намазаны маслом. Устойчив к стрессовым погодным факторам, а также к болезням увядания, гнили, фитофторе, антракнозу.</t>
  </si>
  <si>
    <t>Fragaria Asia</t>
  </si>
  <si>
    <t>АЗИЯ</t>
  </si>
  <si>
    <t>ASIA</t>
  </si>
  <si>
    <t xml:space="preserve">Среднеранний сорт. Растение мощное, морозоустойчивое. Ягода очень большая, привлекательная, удлиненной конусовидной формы, средней плотности, ярко красного цвета. Благодаря высокому содержанию сахара вкус очень хороший. Сорт высокоурожайный, легок в сборе, транспортабельный. Устойчив к большинству распространенных болезней корней, чувствителен к мучнистой росе. Использование: открытый грунт, теплица. </t>
  </si>
  <si>
    <t>Fragaria Daroyal</t>
  </si>
  <si>
    <t>ДАРОЙЯЛ</t>
  </si>
  <si>
    <t>DAROYAL</t>
  </si>
  <si>
    <t>Ранний сорт пригоден для выращивания, как в открытом, так и в закрытом грунте. Имеет привлекательную правильную, коническую форму. Ягода плотная, блестящая с приятным ароматом, кожица от ярко-красного до темно-красного. Спелые ягоды сладкие и сочные. Масса ягоды до 50 г. Данный сорт мало подвержен заболеваниям, что привлекает потребителей.</t>
  </si>
  <si>
    <t>Fragaria Darselect</t>
  </si>
  <si>
    <t>ДАРСЕЛЕКТ</t>
  </si>
  <si>
    <t>DARSELECT</t>
  </si>
  <si>
    <t>один из лучших   ранних сортов, очень урожайный, ягоды 70гр</t>
  </si>
  <si>
    <t>Fragaria Elsanta</t>
  </si>
  <si>
    <t>ЭЛЬСАНТА</t>
  </si>
  <si>
    <t>ELSANTA</t>
  </si>
  <si>
    <t>среднеранний, неремонтантный, зимостойкий,  ягоды крупные, от 20г</t>
  </si>
  <si>
    <t>Fragaria Gariguette</t>
  </si>
  <si>
    <t>ГАРИГУЭТТА</t>
  </si>
  <si>
    <t>GARIGUETTE</t>
  </si>
  <si>
    <t>Очень ранний сорт с длительным сроком плодоношения до 4 недель. Ягоды красные до 80 г. с ароматом лесной земляничным очень сладкие, конической формы Куст мощный, высокоурожайный, мало подвержен заболеваниям, что привлекает потребителей. Цветоносы мощные Идеально подходит для выращивания в контейнерах и в открытом грунте.</t>
  </si>
  <si>
    <t>Fragaria Honeoy</t>
  </si>
  <si>
    <t>ХОНЕЙ (ХАНИУАН)</t>
  </si>
  <si>
    <t>HONEOYE</t>
  </si>
  <si>
    <t>ранний, неремонтантный, зимостойкий, устойчив к серой гнили, болезням листьев.  ягоды крупные, от 20г</t>
  </si>
  <si>
    <t>Fragaria Kimberly</t>
  </si>
  <si>
    <t>КИМБЕРЛИ</t>
  </si>
  <si>
    <t>KIMBERLY</t>
  </si>
  <si>
    <t>Сорт очень раннего срока созревания, голландской селекции, выведен путем скрещивания сортов Gorella и Chandier. Ягоды крупные, до 50 г, очень правильной конусовидной формы и одинакового размера. Вкус ягод очень сладкий, «карамельного вкуса», отличаются высоким содержанием натуральных сахаров. Преимуществом данного сорта, является его зимостойкость и устойчивость к мучнистой росе.</t>
  </si>
  <si>
    <t>Fragaria Korona</t>
  </si>
  <si>
    <t>КОРОНА</t>
  </si>
  <si>
    <t>KORONA</t>
  </si>
  <si>
    <t>Среднеспелый, неремонтантный, очень урожайный. Ягоды крупные (до 35г), продолговатые, с вино-сладкой ароматной сочной мякотью. Морозоустойчивый сорт, с повышенной устойчивостью к грибным болезням.</t>
  </si>
  <si>
    <t>Fragaria Lambada</t>
  </si>
  <si>
    <t>ЛАМБАДА</t>
  </si>
  <si>
    <t>LAMBADA</t>
  </si>
  <si>
    <t>ранний, урожайный, ягоды крупные, сладкие</t>
  </si>
  <si>
    <t>Fragaria Malwina</t>
  </si>
  <si>
    <t>МАЛЬВИНА</t>
  </si>
  <si>
    <t>MALWINA</t>
  </si>
  <si>
    <t>очень поздний срок созревания, самоопыляемый. Ягоды крупные и очень крупные, сохраняют качество в дождливый период, урожайность до 800г с растения</t>
  </si>
  <si>
    <t>Fragaria Mara Des Bois</t>
  </si>
  <si>
    <t>МАРА ДЕ БОА</t>
  </si>
  <si>
    <t>MARA DES BOIS</t>
  </si>
  <si>
    <t>ремонтантный сорт, кустик компактный, ягоды крупные до 25г, урожайность выше средней, отличные вкусовые качества даже в дождливый период. Хорошая устойчивость к болезням</t>
  </si>
  <si>
    <t>Fragaria Maxim</t>
  </si>
  <si>
    <t>MAXIM</t>
  </si>
  <si>
    <t>Среднеспелый. Самые крупные ягоды — диаметром до 9 см и массой более 100 г, очень сладкие.</t>
  </si>
  <si>
    <t>Fragaria Monterey</t>
  </si>
  <si>
    <t>МОНТЕРЕЙ</t>
  </si>
  <si>
    <t>MONTEREY</t>
  </si>
  <si>
    <t>Ремонтантный сорт нейтрального дня. Растение мощное и обычно требует немного больше места для роста. Сорт с выдающимся вкусом, имеющим отчетливо сладкое послевкусие, что является уникальным среди сортов Калифорнии. Ягода чуть больше, чем у Альбиона, но менее твердая. За исключением стойкости к мучнистой росе, сорт также имеет хорошую устойчивость к болезням.</t>
  </si>
  <si>
    <t>Fragaria Ostara</t>
  </si>
  <si>
    <t>ОСТАРА</t>
  </si>
  <si>
    <t>OSTARA</t>
  </si>
  <si>
    <t>среднеранний, ремонтантный, зимостойкий,  ягоды крупные, от 20г очень сладкие и ароматные.</t>
  </si>
  <si>
    <t>Fragaria Polka</t>
  </si>
  <si>
    <t>Среднеспелый, высокоурожайный, неремонтантный, ягоды крупные, от 20г, морозоустойчивый</t>
  </si>
  <si>
    <t>Fragaria Portola</t>
  </si>
  <si>
    <t>ПОРТОЛА</t>
  </si>
  <si>
    <t>PORTOLA</t>
  </si>
  <si>
    <t xml:space="preserve">Ремонтантный американский сорт нейтрального дня. Растения сильнорослые, поэтому требуется более разреженная посадка. Ягоды по размеру и форме похожи на плоды сорта Albion, но немного светлее по цвету и более блестящие. Способность к образованию усов слабая. Вкусовые качества ягод превосходны и постоянны в течение всего сезона плодоношения. Сорт обладает хорошей устойчивостью к болезням. Высокоурожайный. Отличные транспортабельные качества.  Основными отличиями Портолы в том, что она на 35 % урожайнее Альбиона. Ягода широко конусной формы, очень крупная, тяжелая. Средней массой 32 гр.  </t>
  </si>
  <si>
    <t>Fragaria San Andreas</t>
  </si>
  <si>
    <t>САН АНДРЕАС</t>
  </si>
  <si>
    <t>SAN ANDREAS</t>
  </si>
  <si>
    <t xml:space="preserve">Ремонтантный американский сорт нейтрального дня. Куст шаровидной формы. Растения обладают мощным потенциалом в начале сезона и высокой производительностью впоследстии. Ягода конической формы, крупная, очень плотная по консистенции. Цвет ягод у этого сорта немного светлее, чем у сорта Albion. Плоды имеют исключительный внешний вид и отличные вкусовые качества. Высокоурожайный сорт. Отличная устойчивость ко многим заболеваниям. </t>
  </si>
  <si>
    <t>Fragaria Selva</t>
  </si>
  <si>
    <t>СЕЛВА</t>
  </si>
  <si>
    <t>SELVA</t>
  </si>
  <si>
    <t xml:space="preserve">продуктивный, устойчивый к заболеваниям, ремонтантный, зимост.,оч. урож.,ягоды крупные, 75гр </t>
  </si>
  <si>
    <t>Fragaria Senga Sengana</t>
  </si>
  <si>
    <t>ЗЕНГА ЗЕНГАНА</t>
  </si>
  <si>
    <t>SENGA SENGANA</t>
  </si>
  <si>
    <t>Среднеспелый, неремонтантный, ягоды от 20г, сорт зимостойкий, засухоустойчивый, среднеустойчив к грибным болезням.</t>
  </si>
  <si>
    <t>Fragaria Vima Rina</t>
  </si>
  <si>
    <t>ВИМА РИНА</t>
  </si>
  <si>
    <t>VIMA® RINA</t>
  </si>
  <si>
    <t>Ремонтантный голландский ремонтантный сорт нейтрального дня. Плодоношение начинается во второй половине июня и продолжается до первых заморозков. Плоды имеют хорошие вкусовые качества, но не очень плотную консистенцию. Ягоды очень крупные. Вес ягод до 75 г. Хорошо переносят транспортировку. Усообразовательность очень слабая.</t>
  </si>
  <si>
    <t>Fragaria Vima Zanta</t>
  </si>
  <si>
    <t>ВИМА ЗАНТА</t>
  </si>
  <si>
    <t>VIMA® ZANTA</t>
  </si>
  <si>
    <t>Ранний. Сорт был получен от скрещивания популярных сортов: Эльсанта и Корона. Очень неприхотливый сорт, один из самых морозоустойчивых. Практически не восприимчив к вертицелезу и мучнистой росе. Признаком данного сорта являются свернутые листья. Плодоношение начинается в конце мая – начале июня. Ягоды крупные, до 40 г, красивой правильной формы, сладкие и сочные. Отличная транспортабельность, высокое усообразование.</t>
  </si>
  <si>
    <t>ТРАВЫ И ПАПОРОТНИКИ</t>
  </si>
  <si>
    <t>ТРАВЫ И ПАПОРОТНИКИ (транспортировка и хранение до посадки при темп. 0+5ºС)</t>
  </si>
  <si>
    <t>Athyrium niponicum Burgundy Lace</t>
  </si>
  <si>
    <t>КОЧЕДЫЖНИК</t>
  </si>
  <si>
    <t>БУРГУНДИ ЛЕЙС</t>
  </si>
  <si>
    <t>BURGUNDY LACE</t>
  </si>
  <si>
    <t>кружевная листва, сочетание коричневого и палево-розового, Н-60-90см, W-90см</t>
  </si>
  <si>
    <t>Athyrium niponicum</t>
  </si>
  <si>
    <t>Athyrium angustum Lady in Red</t>
  </si>
  <si>
    <t>ЛЕДИ ИН РЕД</t>
  </si>
  <si>
    <t>LADY IN RED</t>
  </si>
  <si>
    <t>Кружевная светло-зеленая листва с фиолетово-красными стеблями, Н-45см, W-120см</t>
  </si>
  <si>
    <t>Athyrium filix-femina</t>
  </si>
  <si>
    <t>Athyrium niponicum Metallicum</t>
  </si>
  <si>
    <t>МЕТАЛЛИКУМ</t>
  </si>
  <si>
    <t>METALLICUM</t>
  </si>
  <si>
    <t>серебритсая листва с розовыми прожилками</t>
  </si>
  <si>
    <t>Athyrium niponicum Pewter Lace</t>
  </si>
  <si>
    <t>ПЬЮТЕР ЛЕЙС</t>
  </si>
  <si>
    <t>PEWTER LACE</t>
  </si>
  <si>
    <t>зелёный, с красноватым отливом, с металлическим блеском, Н-35см</t>
  </si>
  <si>
    <t>Athyrium niponicum Pictum</t>
  </si>
  <si>
    <t>ПИКТУМ</t>
  </si>
  <si>
    <t>PICTUM</t>
  </si>
  <si>
    <t>серебристая листва с красными стеблями</t>
  </si>
  <si>
    <t>Athyrium niponicum Red Beauty</t>
  </si>
  <si>
    <t>РЕД БЬЮТИ</t>
  </si>
  <si>
    <t>серебристые-зеленые ветви, стебли и вены наиболее ярко-красные на 2-3 год. 50 см х 45 см</t>
  </si>
  <si>
    <t>ВЕЙНИК</t>
  </si>
  <si>
    <t xml:space="preserve"> 2/3</t>
  </si>
  <si>
    <t>Calamagrostis acutiflora Karl Foerster</t>
  </si>
  <si>
    <t>КАРЛ ФОРСТЕР</t>
  </si>
  <si>
    <t>KARL FOERSTER</t>
  </si>
  <si>
    <t>Н-120-180см, пушистые метёлочки пшеничного цвета</t>
  </si>
  <si>
    <t>Calamagrostis acutiflora</t>
  </si>
  <si>
    <t>Calamagrostis acutiflora Overdam</t>
  </si>
  <si>
    <t>ОВЕРДАМ</t>
  </si>
  <si>
    <t>OVERDAM</t>
  </si>
  <si>
    <t>листва зелёная с белыми и розовыми полосками, метёлки пушистые, розоватые, Н-125-150см</t>
  </si>
  <si>
    <t>Carex oshimensis Evergold</t>
  </si>
  <si>
    <t>ОСОКА (CAREX)</t>
  </si>
  <si>
    <t>ЭВЕРГОЛД</t>
  </si>
  <si>
    <t>EVERGOLD</t>
  </si>
  <si>
    <t>узкие длинные кремово-жёлтые листья с зелёной каймой, Н-30см</t>
  </si>
  <si>
    <t>Carex oshimensis</t>
  </si>
  <si>
    <t>Carex morrowii Ice Dance</t>
  </si>
  <si>
    <t>АЙС ДАНС</t>
  </si>
  <si>
    <t>ICE DANCE</t>
  </si>
  <si>
    <t>узкие длинные изумрудные листья с белой каймой, Н-40см</t>
  </si>
  <si>
    <t>Carex morrowii</t>
  </si>
  <si>
    <t>Deschampsia cespitosa Bronzeschleier</t>
  </si>
  <si>
    <t>ЩУЧКА</t>
  </si>
  <si>
    <t>БРОНЗЕШЛЯЙЕР</t>
  </si>
  <si>
    <t>BRONZESCHLEIER</t>
  </si>
  <si>
    <t>плотные кочки жестких зеленых листьев, соцветия- светло-бронзовые метелки, Н-60см, с метелками 80см</t>
  </si>
  <si>
    <t>Deschampsia cespitosa</t>
  </si>
  <si>
    <t>Deschampsia cespitosa Goldtau</t>
  </si>
  <si>
    <t>ГОЛДТАУ</t>
  </si>
  <si>
    <t>GOLDTAU</t>
  </si>
  <si>
    <t>плотные кочки из тонких зеленых ллистьев Н-40см метелки кремово-белые, потом желтоватые, Н 90см</t>
  </si>
  <si>
    <t>Deschampsia cespitosa Palava</t>
  </si>
  <si>
    <t>ПАЛАВА</t>
  </si>
  <si>
    <t>PALAVA</t>
  </si>
  <si>
    <t>плотные кочки с тонкими зелеными листьми, остаются зелеными до -18 мороза, кочки Н40см, Метелки сначала пурпурно-зеленые, потом желтые, Н-50см</t>
  </si>
  <si>
    <t>ЩИТОВНИК</t>
  </si>
  <si>
    <t>Dryopteris erythrosora</t>
  </si>
  <si>
    <t>КРАСНОСОРУСОВЫЙ</t>
  </si>
  <si>
    <t>ERYTHOSORA</t>
  </si>
  <si>
    <t>зелёный, затем бледно-жёлтый и чуть подрумяненный</t>
  </si>
  <si>
    <t>ИМПЕРАТА</t>
  </si>
  <si>
    <t>РЕД БАРОН</t>
  </si>
  <si>
    <t>RED BARON</t>
  </si>
  <si>
    <t>ярко-красные тонкие листья, Н-50см</t>
  </si>
  <si>
    <t>Imperata cylindrica</t>
  </si>
  <si>
    <t>Matteuccia struthiopteris</t>
  </si>
  <si>
    <t>СТРАУСНИК</t>
  </si>
  <si>
    <t>(ПАПОРОТНИК)</t>
  </si>
  <si>
    <t>STRUTHIOPTERIS</t>
  </si>
  <si>
    <t>изумрудно-зеленый</t>
  </si>
  <si>
    <t>Matteuccia</t>
  </si>
  <si>
    <t>Miscanthus Dronning Ingrid</t>
  </si>
  <si>
    <t>МИСКАНТУС</t>
  </si>
  <si>
    <t>ДРОННИНГ ИНГРИД</t>
  </si>
  <si>
    <t>DRONNING INGRID</t>
  </si>
  <si>
    <t>ДЕКОРАТИВНАЯ ТРАВА красная трава с белыми метёлками, Н-150см</t>
  </si>
  <si>
    <t>Miscanthus sinensis</t>
  </si>
  <si>
    <t>Miscanthus Flamingo</t>
  </si>
  <si>
    <t>ФЛАМИНГО</t>
  </si>
  <si>
    <t>FLAMINGO</t>
  </si>
  <si>
    <t>ДЕКОРАТИВНАЯ ТРАВА зелёный, метёлки серебристо-розовые Н-150см</t>
  </si>
  <si>
    <t>МАЛЕПАРТУС</t>
  </si>
  <si>
    <t>MALEPARTUS</t>
  </si>
  <si>
    <t>ДЕКОРАТИВНАЯ ТРАВА, зеленая, к осени желтеет с добавлением оранжевых и красных оттенков, метелки с бронзовым оттенком, зимой белые, Н-150см</t>
  </si>
  <si>
    <t>Miscanthus Morning Light</t>
  </si>
  <si>
    <t>МОРНИНГ ЛАЙТ</t>
  </si>
  <si>
    <t>MORNING LIGHT</t>
  </si>
  <si>
    <t>ДЕКОРАТИВНАЯ ТРАВА розовато-серебристая, Н-120-180см</t>
  </si>
  <si>
    <t>Miscanthus Roter Pfeil</t>
  </si>
  <si>
    <t>РОТЕР ПФЕЙЛ</t>
  </si>
  <si>
    <t>ROTER PFEIL</t>
  </si>
  <si>
    <t>ДЕКОРАТИВНАЯ ТРАВА, очень эффектная. Сначала зелёная, постепенно-краснеет и становится ярко-красной с белыми метёлками Н-150200см</t>
  </si>
  <si>
    <t>Miscanthus Rothfeder</t>
  </si>
  <si>
    <t>РОТФЕДЕР</t>
  </si>
  <si>
    <t>ROTHFEDER</t>
  </si>
  <si>
    <t>ДЕКОРАТИВНАЯ ТРАВА красная, Н-140см</t>
  </si>
  <si>
    <t>Miscanthus Rotsilber</t>
  </si>
  <si>
    <t>РОТСИЛБЕР</t>
  </si>
  <si>
    <t>ROTSILBER</t>
  </si>
  <si>
    <t>ДЕКОРАТИВНАЯ ТРАВА зелёная с большими бордовыми метёлками, Н-150-180см</t>
  </si>
  <si>
    <t>ЗИЛЬБЕРФЕДЕР</t>
  </si>
  <si>
    <t>SILBERFEDER</t>
  </si>
  <si>
    <t>ДЕКОРАТИВНАЯ ТРАВА зеленого цвета, метелки до 200см сначалла с розовым оттенком, к осени становятся серебристо-белыми</t>
  </si>
  <si>
    <t>Miscanthus Variegatus</t>
  </si>
  <si>
    <t>VARIEGATUS</t>
  </si>
  <si>
    <t>ДЕКОРАТИВНАЯ ТРАВА зелёная в белую полоску, к осени желтеет, метёлки розовато-белые, будто подёрнуты инеем Н-110см</t>
  </si>
  <si>
    <t>Molinia caerulea Heidebraut</t>
  </si>
  <si>
    <t>МОЛИНИЯ</t>
  </si>
  <si>
    <t>ХАЙДЕБРАУТ</t>
  </si>
  <si>
    <t>HEIDEBRAUT</t>
  </si>
  <si>
    <t>ДЕКОРАТИВНАЯ ТРАВА , становится ярко-жёлтой с тёмно-жёлтыми метёлками, Н-120см</t>
  </si>
  <si>
    <t>Molinia caerulea</t>
  </si>
  <si>
    <t>Molinia arundinacea Skyracer</t>
  </si>
  <si>
    <t>СКАЙРЕСЕР</t>
  </si>
  <si>
    <t>SKYRACER</t>
  </si>
  <si>
    <t>ДЕКОРАТИВНАЯ ТРАВА тёмно-жёлтая с сиреневатыми метёлками, Н-180-200см</t>
  </si>
  <si>
    <t>Molinia arundinacea</t>
  </si>
  <si>
    <t>VARIEGATA</t>
  </si>
  <si>
    <t>Molinia arundinacea Windspeil</t>
  </si>
  <si>
    <t>ВИНДШПИЕЛЬ</t>
  </si>
  <si>
    <t>WINDSPIEL</t>
  </si>
  <si>
    <t>ДЕКОРАТИВНАЯ ТРАВА становится оранжевой с розоватыми метёлками, Н-200см</t>
  </si>
  <si>
    <t>МЮЛЕНБЕРГИЯ</t>
  </si>
  <si>
    <t>ВОЛОСОВИДНАЯ</t>
  </si>
  <si>
    <t>capillaris</t>
  </si>
  <si>
    <t>ДЕКОРАТИВНАЯ ТРАВА высота 60-90 см, ширина 30-60 см. Листья темно-зеленые, тонкие, как иголки. Цветки розоватые, осенью превращают растение в розовое или пурпурное облако.</t>
  </si>
  <si>
    <t>Muhlenbergia capillaris</t>
  </si>
  <si>
    <t>Ophiopogon Niger</t>
  </si>
  <si>
    <t>ОФИОПОГОН</t>
  </si>
  <si>
    <t>ДЕКОРАТИВНАЯ ТРАВА, темно-фиолетовый лист, Н-25см</t>
  </si>
  <si>
    <t>Ophiopogon planiscapus</t>
  </si>
  <si>
    <t>ПАНИКУМ</t>
  </si>
  <si>
    <t>Panicum virgatum</t>
  </si>
  <si>
    <t>РЕХБРАУН</t>
  </si>
  <si>
    <t>REHBRAUN</t>
  </si>
  <si>
    <t>ДЕКОРАТИВНАЯ ТРАВА, ярко-красная с зеленым</t>
  </si>
  <si>
    <t>Pennisetum Hameln</t>
  </si>
  <si>
    <t>ПЕННИСЕТУМ</t>
  </si>
  <si>
    <t>ГАМЕЛЬН</t>
  </si>
  <si>
    <t>HAMELN</t>
  </si>
  <si>
    <t>ДЕКОРАТИВНАЯ ТРАВА сначала зелёнаяс пушистыми ёршиками, затем ярко-жёлтая Н-до 100см</t>
  </si>
  <si>
    <t>Pennisetum alopecuroides</t>
  </si>
  <si>
    <t>Pennisetum Red Head</t>
  </si>
  <si>
    <t>РЕД ХЭД</t>
  </si>
  <si>
    <t>RED HEAD</t>
  </si>
  <si>
    <t>ДЕКОРАТИВНАЯ ТРАВА, бордово-красные колосья</t>
  </si>
  <si>
    <t>РАЗНОЕ</t>
  </si>
  <si>
    <t>РАЗНЫЕ МНОГОЛЕТНИКИ (транспортировка и хранение до посадки при темп. 0+5ºС)</t>
  </si>
  <si>
    <t>Achillea Coronation Gold</t>
  </si>
  <si>
    <t>ТЫСЯЧЕЛИСТНИК</t>
  </si>
  <si>
    <t>КОРОНЕЙШН ГОЛД</t>
  </si>
  <si>
    <t>CORONATION GOLD</t>
  </si>
  <si>
    <t>жёлтый, плотное крупное соцветие</t>
  </si>
  <si>
    <t>Achillea</t>
  </si>
  <si>
    <t>Achillea Diadem</t>
  </si>
  <si>
    <t>ДИАДЕМА</t>
  </si>
  <si>
    <t>DIADEM</t>
  </si>
  <si>
    <t>МАХРОВЫЙ белый, продолжителльное цветение, Н-30см</t>
  </si>
  <si>
    <t>Achillea ptarmica</t>
  </si>
  <si>
    <t>Achillea Noblesse</t>
  </si>
  <si>
    <t>НОБЛЕСС</t>
  </si>
  <si>
    <t>NOBLESSE</t>
  </si>
  <si>
    <t>МАХРОВЫЙ белый, цветки до 2 см, Н-30см</t>
  </si>
  <si>
    <t>Achillea Rainbow Ending Blue</t>
  </si>
  <si>
    <t>RAINBOW ЭНДИНГ БЛЮ</t>
  </si>
  <si>
    <t>RAINBOW® ENDING BLUE</t>
  </si>
  <si>
    <t>серия Rainbow® (засухоустойчивый, растет на бедных почвах, повторно цветущий, крупные шапки соцветий)  , Н-70см, сиреневый в сторону розового</t>
  </si>
  <si>
    <t>Achillea Red Velvet</t>
  </si>
  <si>
    <t>РЕД ВЕЛЬВЕТ</t>
  </si>
  <si>
    <t>бархатно-красный с жёлтым центром</t>
  </si>
  <si>
    <t>Achillea Summerwine</t>
  </si>
  <si>
    <t>винно-красный</t>
  </si>
  <si>
    <t>Achillea Tricolor</t>
  </si>
  <si>
    <t>розово-жёлтый</t>
  </si>
  <si>
    <t>Achillea Walther Funcke</t>
  </si>
  <si>
    <t>УОЛТЕР ФАНКИ</t>
  </si>
  <si>
    <t>WALTER FUNKE</t>
  </si>
  <si>
    <t>оранжево-красный, цветет с июля 40-45 дней, Н-60см</t>
  </si>
  <si>
    <t>Aconitum Fischeri</t>
  </si>
  <si>
    <t>БОРЕЦ</t>
  </si>
  <si>
    <t>ФИШЕРА</t>
  </si>
  <si>
    <t>FISCHERI</t>
  </si>
  <si>
    <t>Aconitum fischeri</t>
  </si>
  <si>
    <t>Aconitum Album</t>
  </si>
  <si>
    <t>АЛЬБУМ</t>
  </si>
  <si>
    <t>GRANDIFLORUM ALBUM</t>
  </si>
  <si>
    <t>Aconitum napellus</t>
  </si>
  <si>
    <t>Cimicifuga Silver Dance</t>
  </si>
  <si>
    <t>КЛОПОГОН</t>
  </si>
  <si>
    <t>СИЛЬВЕР ДАНС</t>
  </si>
  <si>
    <t>SILVER DANCE</t>
  </si>
  <si>
    <t>соцветия длиной 40см, сначала бронзовые, затем белые при отцветании серебристо-розовые, листья сначалла зееные, осенью бронзово-фиоллетовые, Н150см</t>
  </si>
  <si>
    <t>Cimicifuga japonica</t>
  </si>
  <si>
    <t>Cimicifuga Cordifolia</t>
  </si>
  <si>
    <t>КОРДИФОЛИЯ</t>
  </si>
  <si>
    <t>CORDIFOLIA</t>
  </si>
  <si>
    <t>Cimicifuga racemosa</t>
  </si>
  <si>
    <t>БЛЭК НЕГЛИЖЕ</t>
  </si>
  <si>
    <t>BLACK NEGLIGEE</t>
  </si>
  <si>
    <t>тёмно-фиолетовые листья, метёлки при распускании белые Н-100-140см</t>
  </si>
  <si>
    <t>Cimicifuga ramosa</t>
  </si>
  <si>
    <t>Cimicifuga Carbonella</t>
  </si>
  <si>
    <t>КАРБОНЕЛЛА</t>
  </si>
  <si>
    <t>CARBONELLA</t>
  </si>
  <si>
    <t>тёмно-бурая, глянцевая листва, бело-розоватые  метёлки, Н-60-120см</t>
  </si>
  <si>
    <t>Cimicifuga Chocoholic</t>
  </si>
  <si>
    <t>ШОКОГОЛИК</t>
  </si>
  <si>
    <t>CHOCOHOLIC</t>
  </si>
  <si>
    <t>тёмная, фиолетово-бурая, изящно-разрезанная листва Н-60-120см</t>
  </si>
  <si>
    <t>Cimicifuga Brunette</t>
  </si>
  <si>
    <t>БРЮНЕТ</t>
  </si>
  <si>
    <t>тёмно-пурпурная листва, белые цветки</t>
  </si>
  <si>
    <t>Cimicifuga Pink Spike</t>
  </si>
  <si>
    <t>ПИНК СПАЙК</t>
  </si>
  <si>
    <t>PINK SPIKE</t>
  </si>
  <si>
    <t>тёмно-пурпурная листва, розовые соцветия, Н-150см</t>
  </si>
  <si>
    <t>МАЛЬВА</t>
  </si>
  <si>
    <t>Alcaea rosea</t>
  </si>
  <si>
    <t>ПИЧЕС ЭНД ДРИМС</t>
  </si>
  <si>
    <t>PEACHES &amp; DREAMS</t>
  </si>
  <si>
    <t>МАХРОВЫЙ персиково-розовый</t>
  </si>
  <si>
    <t>Allium In Orbit</t>
  </si>
  <si>
    <t>ЛУК ДЕКОРАТИВНЫЙ</t>
  </si>
  <si>
    <t>ИН ОРБИТ</t>
  </si>
  <si>
    <t>IN ORBIT</t>
  </si>
  <si>
    <t>лавандово-фиолетовый, Н-40-60см, Ø 7-8см</t>
  </si>
  <si>
    <t>Allium Millenium</t>
  </si>
  <si>
    <t>МИЛЛЕНИУМ</t>
  </si>
  <si>
    <t>MILLENIUM</t>
  </si>
  <si>
    <t>сиренево-лиловый, Н-40-60см, Ø 5см</t>
  </si>
  <si>
    <t>Anemone Queen Charlotte</t>
  </si>
  <si>
    <t>КОРОЛЕВА ШАРЛОТТА</t>
  </si>
  <si>
    <t>KÖNIGIN CHARLOTTE</t>
  </si>
  <si>
    <t>светло-розовый, Н-80см</t>
  </si>
  <si>
    <t>Anemone japonica</t>
  </si>
  <si>
    <t>Anemone Pamina</t>
  </si>
  <si>
    <t>ПАМИНА</t>
  </si>
  <si>
    <t>PAMINA</t>
  </si>
  <si>
    <t>розово-красная с жёлтым центром, Н-80см</t>
  </si>
  <si>
    <t>Anemone Prinz Heinrich</t>
  </si>
  <si>
    <t>ПРИНЦ ХЕЙНРИХ</t>
  </si>
  <si>
    <t>PRINZ HEINRICH</t>
  </si>
  <si>
    <t>ярко-розовая, Н-80см</t>
  </si>
  <si>
    <t>Anemone Whirlwind</t>
  </si>
  <si>
    <t>белый с жёлтым центром, Н-90см</t>
  </si>
  <si>
    <t>Anemone Leveillei</t>
  </si>
  <si>
    <t>LEVEILLEI</t>
  </si>
  <si>
    <t>белый с голубыми тычинками, Н-15см</t>
  </si>
  <si>
    <t>Anemone leveillei</t>
  </si>
  <si>
    <t>Aquilegia Barlow Black</t>
  </si>
  <si>
    <t>АКВИЛЕГИЯ</t>
  </si>
  <si>
    <t>БАРЛОУ БЛЭК</t>
  </si>
  <si>
    <t>BARLOW BLACK</t>
  </si>
  <si>
    <t>МАХРОВЫЙ тёмно-бордовый, почти чёрный</t>
  </si>
  <si>
    <t>Aquilegia vulgaris</t>
  </si>
  <si>
    <t>Aquilegia Barlow Blue</t>
  </si>
  <si>
    <t>БАРЛОУ БЛЮ</t>
  </si>
  <si>
    <t>BARLOW BLUE</t>
  </si>
  <si>
    <t>МАХРОВЫЙсиний</t>
  </si>
  <si>
    <t>Aquilegia Barlow Bordeaux</t>
  </si>
  <si>
    <t>БАРЛОУ БОРДО</t>
  </si>
  <si>
    <t>BARLOW BORDEAUX</t>
  </si>
  <si>
    <t>МАХРОВЫЙ тёмно-пурпурный, жёлтый центр Н-70см</t>
  </si>
  <si>
    <t>Aquilegia Barlow Christa</t>
  </si>
  <si>
    <t>БАРЛОУ КРИСТА</t>
  </si>
  <si>
    <t>BARLOW CHRISTA</t>
  </si>
  <si>
    <t>МАХРОВЫЙ  сине-фиолетовый с белыми краями, Н-60см</t>
  </si>
  <si>
    <t>Aquilegia Nora Barlow</t>
  </si>
  <si>
    <t>НОРА БАРЛОУ</t>
  </si>
  <si>
    <t>BARLOW NORA</t>
  </si>
  <si>
    <t>МАХРОВЫЙ нежно-розовый с белым</t>
  </si>
  <si>
    <t>Aquilegia Barlow Pink</t>
  </si>
  <si>
    <t>БАРЛОУ ПИНК</t>
  </si>
  <si>
    <t>BARLOW PINK</t>
  </si>
  <si>
    <t>Aquilegia Barlow White</t>
  </si>
  <si>
    <t>БАРЛОУ УАЙТ</t>
  </si>
  <si>
    <t>BARLOW WHITE</t>
  </si>
  <si>
    <t>МАХРОВЫЙ белый. Н-60см</t>
  </si>
  <si>
    <t>Aquilegia Crimson Star</t>
  </si>
  <si>
    <t>КРИМЗОН СТАР</t>
  </si>
  <si>
    <t>CRIMSON STAR</t>
  </si>
  <si>
    <t>красный с белым центром</t>
  </si>
  <si>
    <t>Aquilegia caerulea</t>
  </si>
  <si>
    <t>Aquilegia Ruby Port</t>
  </si>
  <si>
    <t>РУБИ ПОРТ</t>
  </si>
  <si>
    <t>RUBY PORT</t>
  </si>
  <si>
    <t>Aquilegia William Guiness</t>
  </si>
  <si>
    <t>УИЛЬЯМ ГИНЕСС</t>
  </si>
  <si>
    <t>WILLIAM GUINESS</t>
  </si>
  <si>
    <t>тёмно-бордовый, почти чёрный, с белой коронкой, цветок до 5 см, Н-75см</t>
  </si>
  <si>
    <t>ВИНКИ ДАБЛ БЛЮ ЭНД УАЙТ</t>
  </si>
  <si>
    <t>WINKY DOUBLE BLUE AND WHITE</t>
  </si>
  <si>
    <t>МАХРОВЫЙ фиолетовый с белой каймой Н-75см</t>
  </si>
  <si>
    <t>Aquilegia Winky Double Red White</t>
  </si>
  <si>
    <t>ВИНКИ ДАБЛ РЭД ЭНД УАЙТ</t>
  </si>
  <si>
    <t>WINKY DOUBLE RED AND WHITE</t>
  </si>
  <si>
    <t>МАХРОВЫЙ белый со светло-вишнёвым центром и нижними лепестками</t>
  </si>
  <si>
    <t>Aquilegia Winky Double White White</t>
  </si>
  <si>
    <t>ВИНКИ ДАБЛ УАЙТ ЭНД УАЙТ</t>
  </si>
  <si>
    <t>WINKY DOUBLE WHITE AND WHITE</t>
  </si>
  <si>
    <t>белый, 50см</t>
  </si>
  <si>
    <t>Aruncus Aethusifolius</t>
  </si>
  <si>
    <t>ВОЛЖАНКА</t>
  </si>
  <si>
    <t>КОКОРЫШЕЛИСТНАЯ</t>
  </si>
  <si>
    <t>AETHUSIFOLIUS</t>
  </si>
  <si>
    <t>зеленая перистая листва, темно-красные стебли, белые соцветия,Н-15-30см</t>
  </si>
  <si>
    <t>Aruncus aethusifolius</t>
  </si>
  <si>
    <t>Aruncus Dioicus</t>
  </si>
  <si>
    <t>ДИОИКУС</t>
  </si>
  <si>
    <t>DIOICUS</t>
  </si>
  <si>
    <t>Aruncus dioicus</t>
  </si>
  <si>
    <t>Aruncus Kneiffii</t>
  </si>
  <si>
    <t>КНАЙФИ</t>
  </si>
  <si>
    <t>KNEIFFII</t>
  </si>
  <si>
    <t>кремово-белые пушистые метёлки Н-60-80см</t>
  </si>
  <si>
    <t>Aruncus Guinea Fowl</t>
  </si>
  <si>
    <t>ГВИНЕА-ФАУЛ</t>
  </si>
  <si>
    <t>GUINEA FOWL</t>
  </si>
  <si>
    <t>белый, изумрудная листва, красные стебли  Н 40-60см</t>
  </si>
  <si>
    <t>ВАТОЧНИК</t>
  </si>
  <si>
    <t>Asclepias incarnata</t>
  </si>
  <si>
    <t>Asclepias Ice Berg</t>
  </si>
  <si>
    <t>Asclepias Soulmate</t>
  </si>
  <si>
    <t>СОУЛМЕЙТ</t>
  </si>
  <si>
    <t>SOULMATE</t>
  </si>
  <si>
    <t>Asclepias Gay Butterflies</t>
  </si>
  <si>
    <t>ГАЙ БАТТЕРФЛЯЙ</t>
  </si>
  <si>
    <t>GAY BUTTERFLIES</t>
  </si>
  <si>
    <t>красновато-оранжевый</t>
  </si>
  <si>
    <t>Asclepias tuberosa</t>
  </si>
  <si>
    <t>Asclepias Tuberosa</t>
  </si>
  <si>
    <t>ТУБЕРОЗА</t>
  </si>
  <si>
    <t>желтовато-оранжевый</t>
  </si>
  <si>
    <t>АСТРА</t>
  </si>
  <si>
    <t>Aster dumosus</t>
  </si>
  <si>
    <t>Aster Anneke</t>
  </si>
  <si>
    <t>АННЕКЕ</t>
  </si>
  <si>
    <t>ANNEKE</t>
  </si>
  <si>
    <t>полумахровый, ярко-розовый, Н-40см</t>
  </si>
  <si>
    <t>АПОЛЛО</t>
  </si>
  <si>
    <t>APOLLO</t>
  </si>
  <si>
    <t>нежно-лавандовый с желтой серединкой Н-25см</t>
  </si>
  <si>
    <t>Aster Herbstgruss Vom Bresserhof</t>
  </si>
  <si>
    <t>ХЕРБСТГАСС ФОН БЕССЕРХОФ</t>
  </si>
  <si>
    <t>HERBSTGRUSS VOM BESSERHOF</t>
  </si>
  <si>
    <t>розовый с жёлтым центром</t>
  </si>
  <si>
    <t>Aster Jenny</t>
  </si>
  <si>
    <t>пурпурный с жёлтым центром</t>
  </si>
  <si>
    <t>Aster Lady In Blue</t>
  </si>
  <si>
    <t>ЛЕЙДИ ИН БЛЮ</t>
  </si>
  <si>
    <t>LADY IN BLUE</t>
  </si>
  <si>
    <t>голубой с жёлтым центром</t>
  </si>
  <si>
    <t>Aster Snowsprite</t>
  </si>
  <si>
    <t>СНОУСПРАЙТ</t>
  </si>
  <si>
    <t>SNOWSPRITE</t>
  </si>
  <si>
    <t>Aster Andenken an Alma Potschke</t>
  </si>
  <si>
    <t>АНДЕНКЕН ЭН АЛМА ПОТЧКЕ</t>
  </si>
  <si>
    <t>ANDENKEN AN ALMA POTSCHKE</t>
  </si>
  <si>
    <t>лилово-розовый с бронзовой серединкой Н-70-100см</t>
  </si>
  <si>
    <t>Aster novae-angliae</t>
  </si>
  <si>
    <t>Aster Crimson Brocade</t>
  </si>
  <si>
    <t>КРИМЗОН БРОКАД</t>
  </si>
  <si>
    <t>CRIMSON BROCADE</t>
  </si>
  <si>
    <t>Aster novi-belgii</t>
  </si>
  <si>
    <t>Aster Fellowship</t>
  </si>
  <si>
    <t>ФЕЛЛОУШИП</t>
  </si>
  <si>
    <t>FELLOWSHIP</t>
  </si>
  <si>
    <t>МАХРОВЫЙ сиренево-розовый с желтым центром, Н-90см, W -60см</t>
  </si>
  <si>
    <t>Aster Marie Ballard</t>
  </si>
  <si>
    <t>МАРИЯ БАЛЛАРД</t>
  </si>
  <si>
    <t>MARIE BALLARD</t>
  </si>
  <si>
    <t>МАХРОВЫЙ голубой</t>
  </si>
  <si>
    <t>Aster Patricia Ballard</t>
  </si>
  <si>
    <t>ПАТРИСИЯ БАЛЛАРД</t>
  </si>
  <si>
    <t>PATRICIA BALLARD</t>
  </si>
  <si>
    <t>МАХРОВЫЙ, ярко-сиреневый, с желтым центром, 100см</t>
  </si>
  <si>
    <t>Aster Royal Ruby</t>
  </si>
  <si>
    <t>РОЯЛ РУБИ</t>
  </si>
  <si>
    <t>ROYAL RUBY</t>
  </si>
  <si>
    <t>рубиновый с жёлтым центром</t>
  </si>
  <si>
    <t>Aster White Ladies</t>
  </si>
  <si>
    <t>белый с жёлтым центром</t>
  </si>
  <si>
    <t>Astrantia Claret</t>
  </si>
  <si>
    <t>АСТРАНЦИЯ</t>
  </si>
  <si>
    <t>КЛАРЕТ</t>
  </si>
  <si>
    <t>CLARET</t>
  </si>
  <si>
    <t>темно-красная, Н-70см</t>
  </si>
  <si>
    <t>Astrantia major</t>
  </si>
  <si>
    <t>ROSEA</t>
  </si>
  <si>
    <t>Astrantia Venice</t>
  </si>
  <si>
    <t>ВЕНИЦЕ</t>
  </si>
  <si>
    <t>VENICE</t>
  </si>
  <si>
    <t>Исключительно красивая астранция с темными винно-красными цветками! Тычинки темно-пурпурные. Цветет с июня до сентября. Растет в полутени, предпочитает влажную, хорошо дренированную почву. Н-60см</t>
  </si>
  <si>
    <t>Astrantia hybrid</t>
  </si>
  <si>
    <t>Astrantia Sparkling Stars Pink</t>
  </si>
  <si>
    <t>СПАРКЛИНГ СТАРС ПИНК</t>
  </si>
  <si>
    <t>SPARKLING STARS PINK</t>
  </si>
  <si>
    <t>необыкновенно хороша! В бутоне ярко-розовый, в раскрытии внутри бутона кремовый с розовым напылением, фантазийные многочисленные розовые тычинки,75см</t>
  </si>
  <si>
    <t>Bergenia Abendglut</t>
  </si>
  <si>
    <t>БАДАН</t>
  </si>
  <si>
    <t>АБЕНДГЛЮТ</t>
  </si>
  <si>
    <t>ABENDGLUT</t>
  </si>
  <si>
    <t>ярко-лиловый с изумрудной листвой, Н-25см</t>
  </si>
  <si>
    <t>Bergenia hybrid</t>
  </si>
  <si>
    <t>Bergenia Baby Doll</t>
  </si>
  <si>
    <t>БЕЙБИ ДОЛЛ</t>
  </si>
  <si>
    <t>BABY DOLL</t>
  </si>
  <si>
    <t>листья изумрудные, цветки бледно-розовые, Н-30см</t>
  </si>
  <si>
    <t>Bergenia cordifolia</t>
  </si>
  <si>
    <t>Bergenia Bressingham White</t>
  </si>
  <si>
    <t>БРЕССИНГЕМ УАЙТ</t>
  </si>
  <si>
    <t>BRESSINGHAM WHITE</t>
  </si>
  <si>
    <t>белый , Н-30см</t>
  </si>
  <si>
    <t>Bergenia Pink Dragonfly</t>
  </si>
  <si>
    <t>ПИНК ДРАГОНФЛАЙ</t>
  </si>
  <si>
    <t>PINK DRAGONFLY</t>
  </si>
  <si>
    <t>ярко-розовый с белыми бликами, переливающийся, лист сверху зелёный с красной каймой, а снизу тёмно-красный Н-40см</t>
  </si>
  <si>
    <t>Brunnera Macrophylla</t>
  </si>
  <si>
    <t>БРУННЕРА</t>
  </si>
  <si>
    <t xml:space="preserve">КРУПНОЛИСТНАЯ </t>
  </si>
  <si>
    <t>MACROPHYLLA</t>
  </si>
  <si>
    <t>лист зеленый, цветки голубые, Н-30см</t>
  </si>
  <si>
    <t>Brunnera macrophylla</t>
  </si>
  <si>
    <t>Brunnera Sea Heart</t>
  </si>
  <si>
    <t>СИ ХАРТ</t>
  </si>
  <si>
    <t>лист серебристый с темно-зеленой каймой и жилкованием, цветки сначала розоватые, после лавандово-фиолетовые. Н-30см</t>
  </si>
  <si>
    <t>Brunnera Silver Heart</t>
  </si>
  <si>
    <t>СИЛЬВЕР ХАРТ</t>
  </si>
  <si>
    <t>лист жесткий серебристый с зеленой тонкой каймой и прожилками, цветки темно-синие. Н-30см</t>
  </si>
  <si>
    <t>АЛЕКСАНДЕРС ГРЕТ</t>
  </si>
  <si>
    <t>ALEXANDER'S GREAT</t>
  </si>
  <si>
    <t>бледно-серебристо-голубой с темно-зеленым жилкованием Н-70см</t>
  </si>
  <si>
    <t>Brunnera Hadspen Cream</t>
  </si>
  <si>
    <t>ХАДСПЕН КРЕМ</t>
  </si>
  <si>
    <t>HADSPEN CREAM</t>
  </si>
  <si>
    <t>лист с кремовой каймой, зелёный, цветки синие, Н-30см</t>
  </si>
  <si>
    <t>Brunnera Variegata</t>
  </si>
  <si>
    <t>листья тёмно-зелёные с широкой белой каймой, цветки голубые, Н-40см</t>
  </si>
  <si>
    <t>Campanula Border Blues</t>
  </si>
  <si>
    <t>КОЛОКОЛЬЧИК</t>
  </si>
  <si>
    <t>БОРДЕР БЛЮЗ</t>
  </si>
  <si>
    <t>BORDER BLUES</t>
  </si>
  <si>
    <t>фиолетово-синий, звездчатой формы  Н-90см</t>
  </si>
  <si>
    <t>Campanula lactiflora</t>
  </si>
  <si>
    <t>Campanula hybrid</t>
  </si>
  <si>
    <t>Campanula Kent Belle</t>
  </si>
  <si>
    <t>КЕНТ БЕЛЛЬ</t>
  </si>
  <si>
    <t>KENT BELLE</t>
  </si>
  <si>
    <t>фиолетово-синий, Н-120-150см</t>
  </si>
  <si>
    <t>Campanula White Pouffe</t>
  </si>
  <si>
    <t>УАЙТ ПУФФ</t>
  </si>
  <si>
    <t>WHITE POUFFE</t>
  </si>
  <si>
    <t>Campanula La Belle Blue</t>
  </si>
  <si>
    <t>ЛА БЕЛЛЕ</t>
  </si>
  <si>
    <t>LA BELLE BLUE</t>
  </si>
  <si>
    <t>махровый, темно-сиреневый, Н- 80см</t>
  </si>
  <si>
    <t>Campanula persicifolia</t>
  </si>
  <si>
    <t>Campanula La Bonne Amie</t>
  </si>
  <si>
    <t>ЛА БОННЕ АМИ</t>
  </si>
  <si>
    <t>LA BONNE AMIE</t>
  </si>
  <si>
    <t>махровый, белый, Н- 80см</t>
  </si>
  <si>
    <t>Campanula trachelium Bernice</t>
  </si>
  <si>
    <t>БЕРНИЦЕ</t>
  </si>
  <si>
    <t>BERNICE</t>
  </si>
  <si>
    <t>МАХРОВЫЙ ярко-фиолетовый Н-60см</t>
  </si>
  <si>
    <t>Campanula trachellium</t>
  </si>
  <si>
    <t>Convallaria Bordeaux</t>
  </si>
  <si>
    <t>ЛАНДЫШ</t>
  </si>
  <si>
    <t>БОРДО</t>
  </si>
  <si>
    <t>BORDEAUX</t>
  </si>
  <si>
    <t>белый, больше цветков на цветоносе. Цветонос над листьями. Н-30см</t>
  </si>
  <si>
    <t>Convallaria majalis</t>
  </si>
  <si>
    <t>РОЗЕЯ</t>
  </si>
  <si>
    <t>КОРЕОПСИС</t>
  </si>
  <si>
    <t>Coreopsis vericillata Zagreb</t>
  </si>
  <si>
    <t>ЗАГРЕБ</t>
  </si>
  <si>
    <t>ZAGREB</t>
  </si>
  <si>
    <t>пушистая шапка тонкой листвы, а над ней многочисленные канареечно-жёлтые цветки Н-30см</t>
  </si>
  <si>
    <t>Coreopsis verticilata</t>
  </si>
  <si>
    <t>Delphinium Alisa</t>
  </si>
  <si>
    <t>ДЕЛЬФИНИУМ</t>
  </si>
  <si>
    <t>ALISA</t>
  </si>
  <si>
    <t xml:space="preserve">МАХРОВЫЙ, белый </t>
  </si>
  <si>
    <t>Delphinium elatum</t>
  </si>
  <si>
    <t>Delphinium Astolat</t>
  </si>
  <si>
    <t>АСТОЛАТ</t>
  </si>
  <si>
    <t>ASTOLAT</t>
  </si>
  <si>
    <t>ПОЛУМАХРОВЫЙ сиренево-розовый, соцветие 70-80см, Н 150см</t>
  </si>
  <si>
    <t>ДАРК БЛЮ УАЙТ БИ</t>
  </si>
  <si>
    <t>DARK BLUE WHITE BEE</t>
  </si>
  <si>
    <t>Компактный сорт до 45см высотой, Махровый, насыщенно фиолетовый с белым глазком.</t>
  </si>
  <si>
    <t>ДАРК БЛЮ БЛЭК БИ</t>
  </si>
  <si>
    <t>DARK BLUE BLACK BEE</t>
  </si>
  <si>
    <t>серия MAGIC FOUNTAIN МАХРОВЫЙ темно-синий с черным центром, Н-200см</t>
  </si>
  <si>
    <t>СКАЙ БЛЮ УАЙТ БИ</t>
  </si>
  <si>
    <t>SKY BLUE WHITE BEE</t>
  </si>
  <si>
    <t>серия MAGIC FOUNTAIN МАХРОВЫЙ нежно-голубой с белым центром, Н-180см</t>
  </si>
  <si>
    <t>Delphinium Delphi's Blue Power</t>
  </si>
  <si>
    <t>ДЕЛФИЗ БЛЮ ПАУЭР</t>
  </si>
  <si>
    <t>DELPHI'S BLUE POWER</t>
  </si>
  <si>
    <t>МАХРОВЫЙ лавандово-розовый с широкой лазуревой каймой, черным центром, Н-100см</t>
  </si>
  <si>
    <t>Delphinium Delphi's Holland's Glorie</t>
  </si>
  <si>
    <t>ДЕЛФИЗ ХОЛЛАНД ГЛОРИ</t>
  </si>
  <si>
    <t>DELPHI'S HOLLAND GLORIE</t>
  </si>
  <si>
    <t>электрически-синий с черным глазком, Н-100см</t>
  </si>
  <si>
    <t>Delphinium Delphi's Pink Power</t>
  </si>
  <si>
    <t>ДЕЛФИЗ ПИНК ПАУЭР</t>
  </si>
  <si>
    <t>DELPHI'S PINK POWER</t>
  </si>
  <si>
    <t>МАХРОВЫЙ малиново-розовый с белым центром, Н-100см</t>
  </si>
  <si>
    <t>Delphinium Gillian Dallas</t>
  </si>
  <si>
    <t>ГИЛЛИАН ДАЛЛАС</t>
  </si>
  <si>
    <t>GILLIAN DALLAS</t>
  </si>
  <si>
    <t>МАХРОВЫЙ, сиреневый, Н-150см</t>
  </si>
  <si>
    <t>Delphinium Mighty Atom</t>
  </si>
  <si>
    <t>МАЙТИ АТОМ</t>
  </si>
  <si>
    <t>MIGHTY ATOM</t>
  </si>
  <si>
    <t>МАХРОВЫЙ ярко-сиреневый, крупноцветковый, Н-150-200см</t>
  </si>
  <si>
    <t>ОПАЛ</t>
  </si>
  <si>
    <t>Delphinium Sungleam</t>
  </si>
  <si>
    <t>САНГЛИМ</t>
  </si>
  <si>
    <t>SUNGLEAM</t>
  </si>
  <si>
    <t xml:space="preserve">ПОЛУМАХРОВЫЙ кремовый , Н-150см </t>
  </si>
  <si>
    <t>Delphinium Highlander Blueberry Pie</t>
  </si>
  <si>
    <t>HIGHLANDER БЛЮБЕРРИ ПАЙ</t>
  </si>
  <si>
    <t>HIGHLANDER BLUEBERRY PIE</t>
  </si>
  <si>
    <t>МАХРОВЫЙ, темно-лиловый с зеленым центром и голубыми внешними лепестками, Н-100см</t>
  </si>
  <si>
    <t>Delphinium Highlander Bolero</t>
  </si>
  <si>
    <t>HIGHLANDER БОЛЕРО</t>
  </si>
  <si>
    <t>HIGHLANDER BOLERO</t>
  </si>
  <si>
    <t>МАХРОВЫЙ темно-сиреневый, длительный период цветения, Н-75-90см</t>
  </si>
  <si>
    <t>Delphinium Highlander Cha Cha</t>
  </si>
  <si>
    <t>HIGHLANDER ЧА ЧА</t>
  </si>
  <si>
    <t>HIGHLANDER CHA CHA</t>
  </si>
  <si>
    <t>МАХРОВЫЙ палево-кремово-розоватый Н-75-90, длительный периодцветения</t>
  </si>
  <si>
    <t>Delphinium Highlander Crystal Delight</t>
  </si>
  <si>
    <t>HIGHLANDER КРИСТАЛЛ ДЕЛАЙТ</t>
  </si>
  <si>
    <t>HIGHLANDER CRYSTAL DELIGHT</t>
  </si>
  <si>
    <t>МАХРОВЫЙ, гофрир. светло-лиловые лепестки с зеленым центром, Н-100см</t>
  </si>
  <si>
    <t>Delphinium Highlander Flamenco</t>
  </si>
  <si>
    <t>HIGHLANDER ФЛАМЕНКО</t>
  </si>
  <si>
    <t>HIGHLANDER FLAMENCO</t>
  </si>
  <si>
    <t>МАХРОВЫЙ сиреневато-лиловый, длительный период цветения, Н-75-90см</t>
  </si>
  <si>
    <t>Delphinium Highlander Moon Light</t>
  </si>
  <si>
    <t>HIGHLANDER МУН ЛАЙТ</t>
  </si>
  <si>
    <t>HIGHLANDER MOON LIGHT</t>
  </si>
  <si>
    <t>МАХРОВЫЙ, розово-лиловые плотные соцветия с зеленым центром, Н-100см</t>
  </si>
  <si>
    <t>Delphinium Highlander Morning Sunrise</t>
  </si>
  <si>
    <t>HIGHLANDER МОРНИНГ САНРАЙЗ</t>
  </si>
  <si>
    <t>HIGHLANDER MORNING SUNRISE</t>
  </si>
  <si>
    <t>МАХРОВЫЙ белый с зеленоватым центром, Н-75-100см</t>
  </si>
  <si>
    <t>Delphinium Highlander Sweet Sensation</t>
  </si>
  <si>
    <t>HIGHLANDER СВИТ СЕНСЕЙШН</t>
  </si>
  <si>
    <t>HIGHLANDER SWEET SENSATION</t>
  </si>
  <si>
    <t>МАХРОВЫЙ, темно-сиреневый, внешние лепестки темно-сине-зеленые, Н-100см</t>
  </si>
  <si>
    <t>Delphinium Highlander Dream Sensation</t>
  </si>
  <si>
    <t>HIGHLANDER ДРИМ СЕНСЕЙШН</t>
  </si>
  <si>
    <t>HIGHLANDER DREAM SENSATION</t>
  </si>
  <si>
    <t>СУПЕРМАХРОВЫЙ желтовато-кремовый центр, сиренево-фиолетовый край лепестков. Н-100см</t>
  </si>
  <si>
    <t>Delphinium Highlander Neon Sensation</t>
  </si>
  <si>
    <t>HIGHLANDER НЕОН СЕНСЕЙШН</t>
  </si>
  <si>
    <t>HIGHLANDER NEON SENSATION</t>
  </si>
  <si>
    <t>СУПЕРМАХРОВЫЙ сиренево-розовый с кремовым центром Н-120см</t>
  </si>
  <si>
    <t>Delphinium Highlander Rainbow Sensation</t>
  </si>
  <si>
    <t>HIGHLANDER РЭЙНБОУ СЕНСЕЙШН</t>
  </si>
  <si>
    <t>HIGHLANDER RAINBOW SENSATION</t>
  </si>
  <si>
    <t>СУПЕРМАХРОВЫЙ сочетание синего, сиреневого, лавандового и белого, Н-100см</t>
  </si>
  <si>
    <t>Delphinium Magic Fountain Pink</t>
  </si>
  <si>
    <t>МЕДЖИК ФОНТЕЙН ПИНК</t>
  </si>
  <si>
    <t>MAGIC FOUNTAIN PINK</t>
  </si>
  <si>
    <t>Delphinium Magic Fountain White</t>
  </si>
  <si>
    <t>МЕДЖИК ФОНТЕЙН УАЙТ</t>
  </si>
  <si>
    <t>MAGIC FOUNTAIN WHITE</t>
  </si>
  <si>
    <t>ДИЦЕНТРА</t>
  </si>
  <si>
    <t>БЕРНИНГ ХЕРТС</t>
  </si>
  <si>
    <t>BURNING HEARTS</t>
  </si>
  <si>
    <t>Dicentra hybrid</t>
  </si>
  <si>
    <t>Dicentra formosa</t>
  </si>
  <si>
    <t>Dicentra Bacchanal</t>
  </si>
  <si>
    <t>БЭККАНАЛ</t>
  </si>
  <si>
    <t>BACCHANAL</t>
  </si>
  <si>
    <t>ЛЮКСУРИАНТ</t>
  </si>
  <si>
    <t>Dicentra Spectabilis Alba</t>
  </si>
  <si>
    <t>СПЕКТАБИЛИС БЕЛЫЙ</t>
  </si>
  <si>
    <t>02/03</t>
  </si>
  <si>
    <t>Dicentra spectabilis</t>
  </si>
  <si>
    <t>КУПИДОН</t>
  </si>
  <si>
    <t>Dicentra Valentine</t>
  </si>
  <si>
    <t>ВАЛЕНТИНА</t>
  </si>
  <si>
    <t>VALENTINE</t>
  </si>
  <si>
    <t>оранжевые с белым</t>
  </si>
  <si>
    <t>Dicentra Spectabilis Pink</t>
  </si>
  <si>
    <t>СПЕКТАБИЛИС РОЗОВЫЙ</t>
  </si>
  <si>
    <t>SPECTABILIS PINK</t>
  </si>
  <si>
    <t>Dicentra Yellow Leaf</t>
  </si>
  <si>
    <t>ЙЕЛЛОУ ЛИФ</t>
  </si>
  <si>
    <t>YELLOW LEAF</t>
  </si>
  <si>
    <t>желтая листва, розовые цветки, летом листва становится шартрезного цвета. Н-80см</t>
  </si>
  <si>
    <t>ДОДЕКАТИОН</t>
  </si>
  <si>
    <t>МЕАДИА</t>
  </si>
  <si>
    <t>Dodecatheon meadia</t>
  </si>
  <si>
    <t>Dodecatheon Red Wings</t>
  </si>
  <si>
    <t>РЭД ВИНГЗ</t>
  </si>
  <si>
    <t>RED WINGS</t>
  </si>
  <si>
    <t>пурпурно-красный, Н-40 cm  --40С</t>
  </si>
  <si>
    <t>Dodecatheon pulchellum</t>
  </si>
  <si>
    <t>Echinops Taplow Blue</t>
  </si>
  <si>
    <t>МОРДОВНИК</t>
  </si>
  <si>
    <t>ТОПЛОУ БЛЮ</t>
  </si>
  <si>
    <t>TAPLOW BLUE</t>
  </si>
  <si>
    <t>голубой с темно-синим центром, Н-100см</t>
  </si>
  <si>
    <t>Echinops bannaticus</t>
  </si>
  <si>
    <t>Eupatorium Atropurpureum</t>
  </si>
  <si>
    <t>ПОСКОННИК</t>
  </si>
  <si>
    <t>АТРОПУРПУРЕУМ</t>
  </si>
  <si>
    <t>ATROPURPUREUM</t>
  </si>
  <si>
    <t>светло-бордовый</t>
  </si>
  <si>
    <t>Eupatorium maculatum</t>
  </si>
  <si>
    <t>Eupatorium Baby Joe</t>
  </si>
  <si>
    <t>БЕЙБИ ДЖО</t>
  </si>
  <si>
    <t>BABY JOE</t>
  </si>
  <si>
    <t>Eupatorium hybrid</t>
  </si>
  <si>
    <t>Eupatorium Phantom</t>
  </si>
  <si>
    <t>ФАНТОМ</t>
  </si>
  <si>
    <t>PHANTOM</t>
  </si>
  <si>
    <t>Eupatorium Chocolate</t>
  </si>
  <si>
    <t>фиолетовая листва, цветки белые</t>
  </si>
  <si>
    <t>Eupatorium rugosum</t>
  </si>
  <si>
    <t>Eupatorium Snow Ball</t>
  </si>
  <si>
    <t>СНОУБОЛЛ</t>
  </si>
  <si>
    <t>SNOWBALL</t>
  </si>
  <si>
    <t>белый (уникальный цвет для посконника)</t>
  </si>
  <si>
    <t>ЛАБАЗНИК</t>
  </si>
  <si>
    <t>яркий сиренево-розовый</t>
  </si>
  <si>
    <t>Filipendula purpurea</t>
  </si>
  <si>
    <t>РЭД АМБРЕЛЛА</t>
  </si>
  <si>
    <t>RED UMBRELLA</t>
  </si>
  <si>
    <t>гибрид, листья светло-зелёные с малиновыми прожилками, цветки-розовые, Н-75см</t>
  </si>
  <si>
    <t>Filipendula</t>
  </si>
  <si>
    <t>Filipendula Venusta Magnifica</t>
  </si>
  <si>
    <t>ВЕНУСТА МАГНИФИКА</t>
  </si>
  <si>
    <t>VENUSTA MAGNIFICA</t>
  </si>
  <si>
    <t xml:space="preserve">кораллово-розовый </t>
  </si>
  <si>
    <t>Filipendula rubra</t>
  </si>
  <si>
    <t>Gaillardia Burgunder</t>
  </si>
  <si>
    <t>ГАЙЛАРДИЯ</t>
  </si>
  <si>
    <t>БУРГУНДЕР</t>
  </si>
  <si>
    <t>BURGUNDER</t>
  </si>
  <si>
    <t>тёмно-красный с жёлтым центром, Н-75см</t>
  </si>
  <si>
    <t>Gaillardia x grandiflora</t>
  </si>
  <si>
    <t>КОБОЛЬД</t>
  </si>
  <si>
    <t>KOBOLD</t>
  </si>
  <si>
    <t>ГРАВИЛАТ</t>
  </si>
  <si>
    <t>Geum</t>
  </si>
  <si>
    <t>Geum Lady Stratheden</t>
  </si>
  <si>
    <t>ЛЕДИ СТРАТЕДЕН</t>
  </si>
  <si>
    <t>LADY STRATHEDEN</t>
  </si>
  <si>
    <t>полумахровый, жёлтый Н-60см</t>
  </si>
  <si>
    <t>Geum Mrs. Bradshaw</t>
  </si>
  <si>
    <t>МИССИС БРОДШОУ</t>
  </si>
  <si>
    <t>MRS. BRADSHAW</t>
  </si>
  <si>
    <t>полумахровые кораллово-красные цветки, Н-50см</t>
  </si>
  <si>
    <t>Gypsophila Bristol Fairy</t>
  </si>
  <si>
    <t>ГИПСОФИЛА</t>
  </si>
  <si>
    <t>БРИСТОЛ ФЕРИ</t>
  </si>
  <si>
    <t>BRISTOL FAIRY</t>
  </si>
  <si>
    <t>белое облако мелких махровых цветков</t>
  </si>
  <si>
    <t>Gypsophila paniculata</t>
  </si>
  <si>
    <t>Gypsophila Festival Pink Lady</t>
  </si>
  <si>
    <t>ФЕСТИВАЛ ПИНК ЛЕЙДИ</t>
  </si>
  <si>
    <t>FESTIVAL PINK LADY</t>
  </si>
  <si>
    <t>лилово-розовый, соцветия-шарики, Н-20см</t>
  </si>
  <si>
    <t>Gypsophila Flamingo</t>
  </si>
  <si>
    <t>Gypsophila Paniculata Rose</t>
  </si>
  <si>
    <t>ПАНИКУЛЯТА РОУЗ</t>
  </si>
  <si>
    <t>PANICULATA ROSE</t>
  </si>
  <si>
    <t>розовые</t>
  </si>
  <si>
    <t>Gypsophila Paniculata White</t>
  </si>
  <si>
    <t>ПАНИКУЛЯТА УАЙТ</t>
  </si>
  <si>
    <t>PANICULATA WIT</t>
  </si>
  <si>
    <t>белые</t>
  </si>
  <si>
    <t>ГЕЛЕНИУМ</t>
  </si>
  <si>
    <t>Helenium</t>
  </si>
  <si>
    <t>Helenium Bandera</t>
  </si>
  <si>
    <t>БАНДЕРА</t>
  </si>
  <si>
    <t>BANDERA</t>
  </si>
  <si>
    <t>бордово-красный с желтым ореолом и темным центром, Н-50см</t>
  </si>
  <si>
    <t>Helenium Chelsey</t>
  </si>
  <si>
    <t>CHELSEY</t>
  </si>
  <si>
    <t>оранжево-красный, с коричневым центром и желтыми полосами на краях  лепестков, Н-80см</t>
  </si>
  <si>
    <t>Helenium Mariachi Fuego</t>
  </si>
  <si>
    <t>МАРЬЯЧИ ФУЕГО</t>
  </si>
  <si>
    <t>Mariachi™ Fuego</t>
  </si>
  <si>
    <t>красный с желтой каймой и желтым кантом вокруг коричневого центра Н 50см</t>
  </si>
  <si>
    <t>Helenium Mariachi Ranchera</t>
  </si>
  <si>
    <t>МАРЬЯЧИ РАНЧЕРА</t>
  </si>
  <si>
    <t>Mariachi™ Ranchera</t>
  </si>
  <si>
    <t>Глубоко красный цвет, устойчив к зоблеваниям. высота 50 см</t>
  </si>
  <si>
    <t>Helenium Red Jewel</t>
  </si>
  <si>
    <t>РЭД ДЖУЕЛ</t>
  </si>
  <si>
    <t>RED JEWEL</t>
  </si>
  <si>
    <t>бордовый с тонким жёлтым кантиком, центр тёмно-коричневый с нарядным жёлтым венчиком Н-75см</t>
  </si>
  <si>
    <t>Helenium Ruby Tuesday</t>
  </si>
  <si>
    <t>РУБИ ТЬЮСДЕЙ</t>
  </si>
  <si>
    <t>RUBY TUESDAY</t>
  </si>
  <si>
    <t>рубиновый , Н-110см</t>
  </si>
  <si>
    <t>Helenium Mariachi Salsa</t>
  </si>
  <si>
    <t>МАРЬЯЧИ САЛЬСА</t>
  </si>
  <si>
    <t>Mariachi™ Salsa</t>
  </si>
  <si>
    <t>красный с желтым кантом вокруг коричневого центра Н-50см</t>
  </si>
  <si>
    <t>Heliopsis Asahi</t>
  </si>
  <si>
    <t>ГЕЛИОПСИС</t>
  </si>
  <si>
    <t>АСАХИ</t>
  </si>
  <si>
    <t>ASAHI</t>
  </si>
  <si>
    <t>махровый, кулолообразный, Н-60см</t>
  </si>
  <si>
    <t>Heliopsis helianthoides</t>
  </si>
  <si>
    <t>Heliopsis Loraine Sunshine</t>
  </si>
  <si>
    <t>ЛОРЕЙН САНШАЙН</t>
  </si>
  <si>
    <t>LORAINE SUNSHINE</t>
  </si>
  <si>
    <t>жёлтый, листва серебристая</t>
  </si>
  <si>
    <t>Lavandula Munstead</t>
  </si>
  <si>
    <t>ЛАВАНДА</t>
  </si>
  <si>
    <t>МУНСТИД</t>
  </si>
  <si>
    <t>MUNSTEAD</t>
  </si>
  <si>
    <t>светло-лавандовый, Н-45см</t>
  </si>
  <si>
    <t>Lavandula angustifolia</t>
  </si>
  <si>
    <t>НИВЯНИК</t>
  </si>
  <si>
    <t>Leucanthemum</t>
  </si>
  <si>
    <t>Leucanthemum Broadway Lights</t>
  </si>
  <si>
    <t>БРОДВЕЙ ЛАЙТС</t>
  </si>
  <si>
    <t>BROADWAY LIGHTS</t>
  </si>
  <si>
    <t>во время цветения от ярко-желтого до оттенков кремового, большие цветки. Н-120см</t>
  </si>
  <si>
    <t>Leucanthemum Fiona Goghill</t>
  </si>
  <si>
    <t>ФИОНА ГОГХИЛЛ</t>
  </si>
  <si>
    <t>FIONA GOGHILL</t>
  </si>
  <si>
    <t>МАХРОВЫЙ белый помпон с жёлтой серединкой</t>
  </si>
  <si>
    <t>Leucanthemum Sante</t>
  </si>
  <si>
    <t>САНТЕ</t>
  </si>
  <si>
    <t>SANTE</t>
  </si>
  <si>
    <t>МАХРОВЫЙ, "косматенький" цветок до 7см в диаметре, высота 45см, стебли очень прочные, листва желто-зеленая</t>
  </si>
  <si>
    <t>Leucanthemum Laspider</t>
  </si>
  <si>
    <t>ЛАСПАЙДЕР</t>
  </si>
  <si>
    <t>LASPIDER</t>
  </si>
  <si>
    <t>МАХРОВЫЙ, компактный, цветет с июня по сентябрь. Высота 35см. Лепестки чисто-белые, разрезанные на кончиках</t>
  </si>
  <si>
    <t>Leucanthemum Silver Princess</t>
  </si>
  <si>
    <t>СИЛЬВЕР ПРИНЦЕСС</t>
  </si>
  <si>
    <t>SILVER PRINCESS</t>
  </si>
  <si>
    <t>белый с жёлтым центром, Н_35см</t>
  </si>
  <si>
    <t>Leucanthemum Shapcott Summer Clouds</t>
  </si>
  <si>
    <t>SHAPCOTT SUMMER CLOUDS</t>
  </si>
  <si>
    <t>МАХРОВЫЙ белый с желтым центром, Н-60см</t>
  </si>
  <si>
    <t>Leucanthemum Sunny Side Up</t>
  </si>
  <si>
    <t>САННИ САЙД АП</t>
  </si>
  <si>
    <t>SUNNY SIDE UP</t>
  </si>
  <si>
    <t>полумахровый белый с желтой сердцевиной, диаметр цветка до 10 см, Н-50см</t>
  </si>
  <si>
    <t>Leucanthemum Wirral Supreme</t>
  </si>
  <si>
    <t>УИРРАЛ СУПРИМ</t>
  </si>
  <si>
    <t>WIRRAL SUPREME</t>
  </si>
  <si>
    <t>белый, махровый, Н-90см</t>
  </si>
  <si>
    <t>Leucanthemum superbum</t>
  </si>
  <si>
    <t>Liatris spicata Floristan Violett</t>
  </si>
  <si>
    <t>ЛИАТРИС</t>
  </si>
  <si>
    <t>ФЛОРИСТАН ВИОЛЕТТ</t>
  </si>
  <si>
    <t>FLORISTAN VIOLETT</t>
  </si>
  <si>
    <t>сиренево-розовый, Н-75-90см</t>
  </si>
  <si>
    <t>Liatris spicata</t>
  </si>
  <si>
    <t>ФЛОРИСТАН УАЙТ</t>
  </si>
  <si>
    <t>FLORISTAN WHITE</t>
  </si>
  <si>
    <t>белый, Н-75-90см</t>
  </si>
  <si>
    <t>Liatris Spicata</t>
  </si>
  <si>
    <t>СПИКАТА</t>
  </si>
  <si>
    <t>SPICATA</t>
  </si>
  <si>
    <t>SPICATA ALBA</t>
  </si>
  <si>
    <t>Ligularia Candlelight</t>
  </si>
  <si>
    <t>БУЗУЛЬНИК</t>
  </si>
  <si>
    <t>КЭНДЛЛАЙТ</t>
  </si>
  <si>
    <t>CANDLELIGHT</t>
  </si>
  <si>
    <t>оранжево-желтый на бордовых цветоносах, Н-90см</t>
  </si>
  <si>
    <t>Ligularia dentata</t>
  </si>
  <si>
    <t>Ligularia Desdemona</t>
  </si>
  <si>
    <t>ДЕЗДЕМОНА</t>
  </si>
  <si>
    <t>DESDEMONA</t>
  </si>
  <si>
    <t>оранжево-желтые цветки, большие глянцевые листья, Н-90см</t>
  </si>
  <si>
    <t>Ligularia Othello</t>
  </si>
  <si>
    <t>ОТЕЛЛО</t>
  </si>
  <si>
    <t>OTHELLO</t>
  </si>
  <si>
    <t>оранжево-жёлтый, большие зелёные листья, Н-70см</t>
  </si>
  <si>
    <t>ГАРДЕН КОНФЕТТИ</t>
  </si>
  <si>
    <t>GARDEN CONFETTI</t>
  </si>
  <si>
    <t>светло-зеленые листья с белым напылением- мелким крапом, черешки красные, от основания листа расходятся красные жилки, Н-90см</t>
  </si>
  <si>
    <t>Ligularia Britt Marie Crawford</t>
  </si>
  <si>
    <t>БРИТТ МАРИ КРОУФОРД</t>
  </si>
  <si>
    <t>BRITT MARIE CRAWFORD</t>
  </si>
  <si>
    <t>тёмно-пурпурная листва, жёлтые цветки, Н-80см</t>
  </si>
  <si>
    <t>Ligularia hybrid</t>
  </si>
  <si>
    <t>Ligularia Osiris Cafe Noir</t>
  </si>
  <si>
    <t>ОСИРИС КАФЕ НУАР</t>
  </si>
  <si>
    <t>OSIRIS CAFE NOIR</t>
  </si>
  <si>
    <t>НОВИНКА СЕЛЕКЦИИ! Фисташково-зеленые, затем розовеют и буреют, Н-40-50см</t>
  </si>
  <si>
    <t>Ligularia Osiris Fantaisie</t>
  </si>
  <si>
    <t>ОСИРИС ФАНТАЗИЕ</t>
  </si>
  <si>
    <t>OSIRIS FANTAISIE</t>
  </si>
  <si>
    <t>НОВИНКА СЕЛЕКЦИИ! От зеленого к коричнево-бордовому, зубчатые листья, Н-40-50см</t>
  </si>
  <si>
    <t>Ligularia przewalskii</t>
  </si>
  <si>
    <t>ПРЖЕВАЛЬСКОГО</t>
  </si>
  <si>
    <t>PRZEWALSKII</t>
  </si>
  <si>
    <t>Лучший для срезки, Н-150см</t>
  </si>
  <si>
    <t>Ligularia The Rocket</t>
  </si>
  <si>
    <t>ЗЕ РОКЕТ</t>
  </si>
  <si>
    <t>THE ROCKET</t>
  </si>
  <si>
    <t>лимонно-жёлтый, высокие стебли, Н-180см</t>
  </si>
  <si>
    <t>Ligularia stenocephala</t>
  </si>
  <si>
    <t>Lupinus Chandelier</t>
  </si>
  <si>
    <t>ЛЮПИН</t>
  </si>
  <si>
    <t>ШАНДЕЛЕР</t>
  </si>
  <si>
    <t>CHANDELIER</t>
  </si>
  <si>
    <t>Lupines</t>
  </si>
  <si>
    <t>Lupinus My Castle</t>
  </si>
  <si>
    <t>МАЙ КАСТЛ</t>
  </si>
  <si>
    <t>MY CASTLE</t>
  </si>
  <si>
    <t>Lupinus Noblemaiden</t>
  </si>
  <si>
    <t>НОБЛЕМЕЙДЕН</t>
  </si>
  <si>
    <t>NOBLEMAIDEN</t>
  </si>
  <si>
    <t>Lupinus The Chatelaine</t>
  </si>
  <si>
    <t>ЗЕ ШАТЕЛЕЙН</t>
  </si>
  <si>
    <t>THE CHATELAINE</t>
  </si>
  <si>
    <t xml:space="preserve">нежно-розовый с тёмно-розовым </t>
  </si>
  <si>
    <t>Lupinus The Governor</t>
  </si>
  <si>
    <t>ЗЕ ГОВЕРНЕР</t>
  </si>
  <si>
    <t>THE GOVERNOR</t>
  </si>
  <si>
    <t xml:space="preserve">синий с белым </t>
  </si>
  <si>
    <t>Lupinus The Pages</t>
  </si>
  <si>
    <t>ЗЕ ПЕЙДЖЕС</t>
  </si>
  <si>
    <t>THE PAGES</t>
  </si>
  <si>
    <t>ВЕРБЕЙНИК</t>
  </si>
  <si>
    <t>КЛЕТРОИДЕС</t>
  </si>
  <si>
    <t>CLETHROIDES</t>
  </si>
  <si>
    <t>белый, Н- 80 см</t>
  </si>
  <si>
    <t>Lysimachia</t>
  </si>
  <si>
    <t>Lysimachia Alexander</t>
  </si>
  <si>
    <t>АЛЕКСАНДЕР</t>
  </si>
  <si>
    <t>ALEXANDER</t>
  </si>
  <si>
    <t>Декоративаня листва: сливочно-белая широкая кайма, весной имеет розовый оттенок. Цвеки желтые контрастируют с листвой, Н-45-60см</t>
  </si>
  <si>
    <t>Lysimachia punctata</t>
  </si>
  <si>
    <t>Lythrum salicaria Blush</t>
  </si>
  <si>
    <t>ДЕРБЕННИК ИВОЛИСТНЫЙ</t>
  </si>
  <si>
    <t>БЛАШ</t>
  </si>
  <si>
    <t>BLUSH</t>
  </si>
  <si>
    <t>Ярко-розовый,  Н-80-100см</t>
  </si>
  <si>
    <t>Lythrum salicaria</t>
  </si>
  <si>
    <t>Lythrum salicaria Robert</t>
  </si>
  <si>
    <t>РОБЕРТ</t>
  </si>
  <si>
    <t>ROBERT</t>
  </si>
  <si>
    <t>Яркий, лиловый Н-60-100см</t>
  </si>
  <si>
    <t>Monarda Bee-Bright</t>
  </si>
  <si>
    <t>МОНАРДА</t>
  </si>
  <si>
    <t>БИИ-БРАЙТ</t>
  </si>
  <si>
    <t>BEE-BRIGHT</t>
  </si>
  <si>
    <t>белый, Н-50-70см</t>
  </si>
  <si>
    <t>Monarda</t>
  </si>
  <si>
    <t>Monarda Bee-Happy</t>
  </si>
  <si>
    <t>БИИ-ХЭППИ</t>
  </si>
  <si>
    <t>BEE-HAPPY</t>
  </si>
  <si>
    <t>ярко-малиновый Н-60см</t>
  </si>
  <si>
    <t>Monarda Bee-Lieve</t>
  </si>
  <si>
    <t>БИИ-ЛИВ</t>
  </si>
  <si>
    <t>цветки светло-розовые, косматые, Н-45см</t>
  </si>
  <si>
    <t>Monarda Bee-Pure</t>
  </si>
  <si>
    <t>БИИ-ПЮР</t>
  </si>
  <si>
    <t>пурпурно-лиловые, косматые, Н-50см</t>
  </si>
  <si>
    <t>Monarda Beauty of Cobham</t>
  </si>
  <si>
    <t>БЬЮТИ ОФ КОМХЕМ</t>
  </si>
  <si>
    <t>BEAUTY OF COMHAM</t>
  </si>
  <si>
    <t>Monarda Cambridge Scarlet</t>
  </si>
  <si>
    <t>КЭМБРИДЖ СКАРЛЕТ</t>
  </si>
  <si>
    <t>CAMBRIDGE SCARLET</t>
  </si>
  <si>
    <t>ярко-малиновый, Н-80см</t>
  </si>
  <si>
    <t>Monarda Croftway Pink</t>
  </si>
  <si>
    <t>КРОФТВЭЙ ПИНК</t>
  </si>
  <si>
    <t>CROFTWAY PINK</t>
  </si>
  <si>
    <t>сиренево-розовый, Н-90см</t>
  </si>
  <si>
    <t>Monarda Kardinal</t>
  </si>
  <si>
    <t>KARDINAL</t>
  </si>
  <si>
    <t>пунцово-красный</t>
  </si>
  <si>
    <t>Monarda Mohawk</t>
  </si>
  <si>
    <t>МОХОУК</t>
  </si>
  <si>
    <t>MOHAWK</t>
  </si>
  <si>
    <t>лилово-пунцовый, Н-90см</t>
  </si>
  <si>
    <t>Mukdenia Karasuba</t>
  </si>
  <si>
    <t>КЛЕНОЛИСТНИК</t>
  </si>
  <si>
    <t>КАРАСУБА</t>
  </si>
  <si>
    <t>KARASUBA</t>
  </si>
  <si>
    <t>Лист с красным краем, бурой серединой, зеленым основанием, Н-25см</t>
  </si>
  <si>
    <t>Mukdenia rossii</t>
  </si>
  <si>
    <t>Penstemon Dark Tower</t>
  </si>
  <si>
    <t>ПЕНСТЕМОН</t>
  </si>
  <si>
    <t>ДАРК ТАУЭРС</t>
  </si>
  <si>
    <t>DARK TOWERS</t>
  </si>
  <si>
    <t>тёмно-бордовая листва, красные стебли, розовые цветки, 90см</t>
  </si>
  <si>
    <t>Penstemon</t>
  </si>
  <si>
    <t>Perovskia Crazy Blue</t>
  </si>
  <si>
    <t>ПЕРОВСКИА</t>
  </si>
  <si>
    <t>КРЕЙЗИ БЛЮ</t>
  </si>
  <si>
    <t>CRAZY BLUE</t>
  </si>
  <si>
    <t>фиолетово-синие, листья серебристо-серо-зеленые, Н-40см</t>
  </si>
  <si>
    <t>Perovskia</t>
  </si>
  <si>
    <t>Perovskia Little Spire</t>
  </si>
  <si>
    <t>ЛИТЛ СПАЙР</t>
  </si>
  <si>
    <t>LITTLE SPIRE</t>
  </si>
  <si>
    <t>нежно-сиреневая</t>
  </si>
  <si>
    <t>Persicaria Fat Domino</t>
  </si>
  <si>
    <t>ГОРЕЦ</t>
  </si>
  <si>
    <t>ФЭТ ДОМИНО</t>
  </si>
  <si>
    <t>FAT DOMINO</t>
  </si>
  <si>
    <t>сиренево -малиновые цветки, Н-60см</t>
  </si>
  <si>
    <t>Persicaria amplexicaulis</t>
  </si>
  <si>
    <t>Persicaria Bistorta Superba</t>
  </si>
  <si>
    <t>сиренево-розовые крупные соцветия, ширина 1м, высота 75см</t>
  </si>
  <si>
    <t>Persicaria bistorta</t>
  </si>
  <si>
    <t>Persicaria Red Dragon</t>
  </si>
  <si>
    <t>РЕД ДРАКОН</t>
  </si>
  <si>
    <t>RED DRAGON</t>
  </si>
  <si>
    <t>фиолетово-зелёные листья, розовые цветы</t>
  </si>
  <si>
    <t>Persicaria microcephala</t>
  </si>
  <si>
    <t>ПЛАТИКОДОН</t>
  </si>
  <si>
    <t>Platycodon grandiflorus Astra Blue</t>
  </si>
  <si>
    <t>АСТРА БЛЮ</t>
  </si>
  <si>
    <t>ASTRA BLUE</t>
  </si>
  <si>
    <t>серия ASTRA - компактные и хорошо разветвленные растения, непрерывное цветение. Цвет голубой</t>
  </si>
  <si>
    <t>Platycodon grandiflorus</t>
  </si>
  <si>
    <t>Platycodon grandiflorus Astra Pink</t>
  </si>
  <si>
    <t>АСТРА ПИНК</t>
  </si>
  <si>
    <t>ASTRA PINK</t>
  </si>
  <si>
    <t>серия ASTRA - компактные и хорошо разветвленные растения, непрерывное цветение. Цвет розовый</t>
  </si>
  <si>
    <t>Platycodon grandiflorus Astra White</t>
  </si>
  <si>
    <t>АСТРА УАЙТ</t>
  </si>
  <si>
    <t>ASTRA WHITE</t>
  </si>
  <si>
    <t>серия ASTRA - компактные и хорошо разветвленные растения, непрерывное цветение. Цвет белый</t>
  </si>
  <si>
    <t>Potentilla Arc En Ciel</t>
  </si>
  <si>
    <t>ЛАПЧАТКА</t>
  </si>
  <si>
    <t>АРК-ЭН-СЕЛ</t>
  </si>
  <si>
    <t>ARC-EN-CIEL</t>
  </si>
  <si>
    <t>МАХРОВЫЙ от желтого до ярко-красного</t>
  </si>
  <si>
    <t>Potentilla</t>
  </si>
  <si>
    <t>Potentilla Emilie</t>
  </si>
  <si>
    <t>ЭМИЛИЯ</t>
  </si>
  <si>
    <t>EMILIE</t>
  </si>
  <si>
    <t>ПОЛУМАХРОВЫЙ ярко-красный с жёлтыми подпалинами</t>
  </si>
  <si>
    <t>Potentilla Flambeau</t>
  </si>
  <si>
    <t>ФЛАМБЁ</t>
  </si>
  <si>
    <t>FLAMBEAU</t>
  </si>
  <si>
    <t>винно-красный, Н-45см</t>
  </si>
  <si>
    <t>ГИБСОНС СКАРЛЕТ</t>
  </si>
  <si>
    <t>GIBSON’S SCARLET</t>
  </si>
  <si>
    <t>оранжево-красный</t>
  </si>
  <si>
    <t>Potentilla Monarchs Velvet</t>
  </si>
  <si>
    <t>МОНАРХ ВЕЛЬВЕТ</t>
  </si>
  <si>
    <t>MONARCH'S VELVET</t>
  </si>
  <si>
    <t>Potentilla Ron Mc Beath</t>
  </si>
  <si>
    <t>РОН МАК БЕТ</t>
  </si>
  <si>
    <t>RON MC BEATH</t>
  </si>
  <si>
    <t>ярко-розовый с темным центром, Н-30см</t>
  </si>
  <si>
    <t>Potentilla William Rollisson</t>
  </si>
  <si>
    <t>УИЛЬЯМ РОЛЛИССОН</t>
  </si>
  <si>
    <t>WILLIAM ROLLISSON</t>
  </si>
  <si>
    <t>красный с жёлтым, как огонь, Н-30-40см</t>
  </si>
  <si>
    <t>Primula Denticulata White</t>
  </si>
  <si>
    <t>ПРИМУЛА</t>
  </si>
  <si>
    <t>ДЕНТИКУЛЯТА БЕЛЫЙ</t>
  </si>
  <si>
    <t>DENTICULATA ALBA</t>
  </si>
  <si>
    <t>Primula denticulata</t>
  </si>
  <si>
    <t>Primula Denticulata Lilac</t>
  </si>
  <si>
    <t>ДЕНТИКУЛЯТА СИРЕНЕВЫЙ</t>
  </si>
  <si>
    <t>DENTICULATA LILAC</t>
  </si>
  <si>
    <t>Primula Denticulata Red</t>
  </si>
  <si>
    <t>ДЕНТИКУЛЯТА КРАСНЫЙ</t>
  </si>
  <si>
    <t>DENTICULATA RUBRA</t>
  </si>
  <si>
    <t>Primula Blue Zebra</t>
  </si>
  <si>
    <t>БЛЮ ЗЕБРА</t>
  </si>
  <si>
    <t>BLUE ZEBRA</t>
  </si>
  <si>
    <t>на белом фоне частое синее жилкование, желтый центр Н -15см</t>
  </si>
  <si>
    <t>Pulmonaria Cevennensis</t>
  </si>
  <si>
    <t>МЕДУНИЦА</t>
  </si>
  <si>
    <t>КЕВЕНЕНСИС</t>
  </si>
  <si>
    <t>CEVENENSIS</t>
  </si>
  <si>
    <t>Pulmonaria</t>
  </si>
  <si>
    <t>Pulmonaria Majeste</t>
  </si>
  <si>
    <t>МАДЖЕСТЕ</t>
  </si>
  <si>
    <t>MAJESTE</t>
  </si>
  <si>
    <t>длинные серебрисые листья с голубыми цветками</t>
  </si>
  <si>
    <t>Pulmonaria Opal</t>
  </si>
  <si>
    <t>OPAL</t>
  </si>
  <si>
    <t>светло-голубой, остро-конечные мраморные листья</t>
  </si>
  <si>
    <t>Pulmonaria Mrs Moon</t>
  </si>
  <si>
    <t>МИССИС МУН</t>
  </si>
  <si>
    <t>MRS. MOON</t>
  </si>
  <si>
    <t>лилово-красный</t>
  </si>
  <si>
    <t>Pulmonaria saccharata</t>
  </si>
  <si>
    <t>Pulmonaria Raspberry Splash</t>
  </si>
  <si>
    <t>РЭСПБЕРРИ СПЛЭШ</t>
  </si>
  <si>
    <t>сиренево-малиновые цветки, лист пятнистый, серебристо-зеленый Н-30см</t>
  </si>
  <si>
    <t>Pulmonaria Silver Bouquet</t>
  </si>
  <si>
    <t>СИЛЬВЕР БУКЕТ</t>
  </si>
  <si>
    <t>цветки розовые, голубые, лиловые ( преимущественно), листья серебристо-зеленые, пятнистые, Н-25см</t>
  </si>
  <si>
    <t>Pulmonaria Silverado</t>
  </si>
  <si>
    <t>СИЛЬВЕРАДО</t>
  </si>
  <si>
    <t>SILVERADO</t>
  </si>
  <si>
    <t>светло-зелёные, почти белые листья с зелёной пятнистостью по краям листьев, цветок-сиреневый, Н-30-40см</t>
  </si>
  <si>
    <t>Pulsatilla Red Bells</t>
  </si>
  <si>
    <t>ПРОСТРЕЛ</t>
  </si>
  <si>
    <t>РЕД БЕЛЛЗ</t>
  </si>
  <si>
    <t>RED BELLS</t>
  </si>
  <si>
    <t>Pulsatilla vulgaris</t>
  </si>
  <si>
    <t>Pulsatilla Violet Bells</t>
  </si>
  <si>
    <t>ВИОЛЕТ БЕЛЛЗ</t>
  </si>
  <si>
    <t>VIOLET BELLS</t>
  </si>
  <si>
    <t>Pulsatilla White Bells</t>
  </si>
  <si>
    <t>УАЙТ БЕЛЛЗ</t>
  </si>
  <si>
    <t>WHITE BELLS</t>
  </si>
  <si>
    <t>Rodgersia Aesculifolia</t>
  </si>
  <si>
    <t>РОДЖЕРСИЯ</t>
  </si>
  <si>
    <t>КАШТАНОЛИСТНАЯ</t>
  </si>
  <si>
    <t>AESCULIFOLIA</t>
  </si>
  <si>
    <t>жёлто-белая</t>
  </si>
  <si>
    <t>Rodgersia aesculifolia</t>
  </si>
  <si>
    <t>БРОНЗ ПИКОК</t>
  </si>
  <si>
    <t>BRONZE PEACOCK</t>
  </si>
  <si>
    <t>ярко-розовые цветки с красными стеблями, листва зеленая, сочная, с кончиков постепенно становится бронзовой, кустик 90см, цветоносы 120см</t>
  </si>
  <si>
    <t>Rodgersia</t>
  </si>
  <si>
    <t>РУДБЕКИЯ</t>
  </si>
  <si>
    <t>ЧЕРОКИ САНСЕТ</t>
  </si>
  <si>
    <t>CHEROKEE SUNSET</t>
  </si>
  <si>
    <t>МАХРОВЫЙ крупный оранжевый с более темным центром, Н-50см</t>
  </si>
  <si>
    <t>Rudbeckia hirta</t>
  </si>
  <si>
    <t>Rudbeckia Cherry Brandy</t>
  </si>
  <si>
    <t>ШЕРРИ БРЕНДИ</t>
  </si>
  <si>
    <t>CHERRY BRANDY</t>
  </si>
  <si>
    <t>коричневый центр, красные лепестки с палевыми кончиками</t>
  </si>
  <si>
    <t>Rudbeckia nitida</t>
  </si>
  <si>
    <t>Rudbeckia Goldquelle</t>
  </si>
  <si>
    <t>ГОЛДКУЭЛЛЕ</t>
  </si>
  <si>
    <t>GOLDQUELLE</t>
  </si>
  <si>
    <t>Rudbeckia laciniata</t>
  </si>
  <si>
    <t>Salvia nemorosa Caradonna</t>
  </si>
  <si>
    <t>САЛЬВИЯ</t>
  </si>
  <si>
    <t>КАРАДОННА</t>
  </si>
  <si>
    <t>CARADONNA</t>
  </si>
  <si>
    <t>Salvia nemorosa</t>
  </si>
  <si>
    <t>Salvia Rose Queen</t>
  </si>
  <si>
    <t>РОУЗ КУИНН</t>
  </si>
  <si>
    <t>ROSE QUEEN</t>
  </si>
  <si>
    <t>Salvia Schwellenburg</t>
  </si>
  <si>
    <t>ШВЕЛЛЕНБУРГ</t>
  </si>
  <si>
    <t>SCHWELLENBURG</t>
  </si>
  <si>
    <t>розово-фиолетовый, Н- 50см</t>
  </si>
  <si>
    <t>Sanguisorba Menziesii</t>
  </si>
  <si>
    <t>КРОВОХЛЁБКА</t>
  </si>
  <si>
    <t>МЕНЗИСА</t>
  </si>
  <si>
    <t>MENZIESII</t>
  </si>
  <si>
    <t>красный, Н-80см</t>
  </si>
  <si>
    <t>Sanguisorba menziesii</t>
  </si>
  <si>
    <t>ОБТУЗА</t>
  </si>
  <si>
    <t>OBTUSA</t>
  </si>
  <si>
    <t>Sanguisorba obtusa</t>
  </si>
  <si>
    <t>Sanguisorba obtusa Alba</t>
  </si>
  <si>
    <t>белый, Н-100см</t>
  </si>
  <si>
    <t>Sanguisorba Tanna</t>
  </si>
  <si>
    <t>ТАННА</t>
  </si>
  <si>
    <t>TANNA</t>
  </si>
  <si>
    <t>пурпурно-красный , Н-80см</t>
  </si>
  <si>
    <t>Sanguisorba officinalis</t>
  </si>
  <si>
    <t>Sedum takesimense Atlantis</t>
  </si>
  <si>
    <t>ОЧИТОК</t>
  </si>
  <si>
    <t>листья с широкой сливочной каймой  и пильчатым краем, цветки желтые Н-15-40см</t>
  </si>
  <si>
    <t>Sedum takesimense</t>
  </si>
  <si>
    <t>ОТУМН ШАРМ</t>
  </si>
  <si>
    <t>AUTUMN CHARM LAGOS</t>
  </si>
  <si>
    <t>листва зеленовато-серая с белой каймой, цветки светло-розовые, Н 40см</t>
  </si>
  <si>
    <t>Sedum</t>
  </si>
  <si>
    <t>Sedum Sunsparkler Blue Pearl</t>
  </si>
  <si>
    <t>БЛЮ ПЕРЛ *SunSparkler</t>
  </si>
  <si>
    <t>BLUE PEARL</t>
  </si>
  <si>
    <t>мясистая листва с фиолетовым оттенком, цветки ярко-розовые, Н-15-20см, ширина 35-45см.</t>
  </si>
  <si>
    <t>Sedum Carl</t>
  </si>
  <si>
    <t>КАРЛ</t>
  </si>
  <si>
    <t>CARL</t>
  </si>
  <si>
    <t>розовый с красным глазком</t>
  </si>
  <si>
    <t>Sedum Herbstfreude</t>
  </si>
  <si>
    <t>ХЕРБСТФРОД</t>
  </si>
  <si>
    <t>HERBSTFREUDE</t>
  </si>
  <si>
    <t>соцветия сначала зеленые потом начинают розоветь, Н-30см, ширина 20-30см</t>
  </si>
  <si>
    <t>Sedum Jose Aubergine</t>
  </si>
  <si>
    <t>ХОСЕ ОБЕРДЖИН</t>
  </si>
  <si>
    <t>JOSE AUBERGINE</t>
  </si>
  <si>
    <t>тёмно-красная листва, ярко-розовые с белым цветки</t>
  </si>
  <si>
    <t>Sedum Matrona</t>
  </si>
  <si>
    <t>МАТРОНА</t>
  </si>
  <si>
    <t>MATRONA</t>
  </si>
  <si>
    <t>бурая листва с бордовыми прожилками, розовые цветки</t>
  </si>
  <si>
    <t>Sedum Mojave Jewels Diamond</t>
  </si>
  <si>
    <t>МОДЖАВЕ ДЖЕВЕЛ ДИАМОНДС</t>
  </si>
  <si>
    <t>MOJAVE JEWELS DIAMOND</t>
  </si>
  <si>
    <t>бронзовые листья, красные стебли, розовые цветки, Н-35см</t>
  </si>
  <si>
    <t>Sedum Purple Emperor</t>
  </si>
  <si>
    <t>ПУРПЛ ЕМПЕРОР</t>
  </si>
  <si>
    <t>PURPLE EMPEROR</t>
  </si>
  <si>
    <t>бронзовая листва, кармино-красные цветки</t>
  </si>
  <si>
    <t>Sedum Red Cauli</t>
  </si>
  <si>
    <t>РЕД КАУЛИ</t>
  </si>
  <si>
    <t>RED CAULI</t>
  </si>
  <si>
    <t>насыщенно-красный</t>
  </si>
  <si>
    <t>Sidalcea Elsie Heugh</t>
  </si>
  <si>
    <t>СИДАЛЬЦЕЯ</t>
  </si>
  <si>
    <t>ЭЛЬЗА ХЬЮДЖ</t>
  </si>
  <si>
    <t>ELSIE HEUGH</t>
  </si>
  <si>
    <t>чисто-розовый</t>
  </si>
  <si>
    <t>Sidalcea</t>
  </si>
  <si>
    <t>ВАСИЛИСТНИК</t>
  </si>
  <si>
    <t>Thalictrum aquilegifolium</t>
  </si>
  <si>
    <t>Thalictrum Black Stockings</t>
  </si>
  <si>
    <t>БЛЭК СТОКИНГЗ</t>
  </si>
  <si>
    <t>сиренево-розовый, стебли красные,Н 120-180см</t>
  </si>
  <si>
    <t>Tradescantia Billbery Ice</t>
  </si>
  <si>
    <t>ТРАДЕСКАНЦИЯ</t>
  </si>
  <si>
    <t>БИЛБЕРРИ АЙС</t>
  </si>
  <si>
    <t>BILLBERRY ICE</t>
  </si>
  <si>
    <t>нежно-лиловый с белой каймой</t>
  </si>
  <si>
    <t>Tradescantia hybrid</t>
  </si>
  <si>
    <t>Tradescantia Osprey</t>
  </si>
  <si>
    <t>ОСПРЕЙ</t>
  </si>
  <si>
    <t>OSPREY</t>
  </si>
  <si>
    <t>белый с сиреневым центром и жёлтыми тычинками</t>
  </si>
  <si>
    <t>Tradescantia Purewell Giant</t>
  </si>
  <si>
    <t>ПУУРВЕЛЛ ГИАНТ</t>
  </si>
  <si>
    <t>PUREWELL GIANT</t>
  </si>
  <si>
    <t>фиолетовый с жёлтыми тычинками</t>
  </si>
  <si>
    <t>Tradescantia Red Grape</t>
  </si>
  <si>
    <t>РЕД ГРЕЙП</t>
  </si>
  <si>
    <t>RED GRAPE</t>
  </si>
  <si>
    <t>красно-лиловый с голубовато-зелёными листьями</t>
  </si>
  <si>
    <t>Tradescantia Temptation</t>
  </si>
  <si>
    <t>ТЕМПТЕЙШИОН</t>
  </si>
  <si>
    <t>белый с ярко-розовым центром</t>
  </si>
  <si>
    <t>ТРИЦИРТИС</t>
  </si>
  <si>
    <t>Tricyrtis Hirta</t>
  </si>
  <si>
    <t>ХИРТА</t>
  </si>
  <si>
    <t>HIRTA</t>
  </si>
  <si>
    <t>бело-красный пятнистый</t>
  </si>
  <si>
    <t>Tricyrtis hirta</t>
  </si>
  <si>
    <t>Tricyrtis hybrid</t>
  </si>
  <si>
    <t>Tricyrtis Purple Beauty</t>
  </si>
  <si>
    <t>ПУРПЛ БЬЮТИ</t>
  </si>
  <si>
    <t>PURPLE BEAUTY</t>
  </si>
  <si>
    <t>фиолетово-белый пятнистый</t>
  </si>
  <si>
    <t>Trollius Cheddar</t>
  </si>
  <si>
    <t>КУПАЛЬНИЦА</t>
  </si>
  <si>
    <t>ЧЕДДАР</t>
  </si>
  <si>
    <t>CHEDDAR</t>
  </si>
  <si>
    <t>светло-желтые махровые, Н - 50см</t>
  </si>
  <si>
    <t>Trollius</t>
  </si>
  <si>
    <t>Trollius Golden Queen</t>
  </si>
  <si>
    <t>ГОЛДЕН КУИН</t>
  </si>
  <si>
    <t>GOLDEN QUEEN</t>
  </si>
  <si>
    <t>желто-оранжевый, Н- 80см</t>
  </si>
  <si>
    <t>Trollius Lemon Queen</t>
  </si>
  <si>
    <t>ЛЕМОН КУИН</t>
  </si>
  <si>
    <t>LEMON QUEEN</t>
  </si>
  <si>
    <t>лимонно-желтые кубковидные цветки 5 см диам., Н-60см</t>
  </si>
  <si>
    <t>Veronica Baby Bomb</t>
  </si>
  <si>
    <t>БЕЙБИ БОМБ</t>
  </si>
  <si>
    <t>BABY BOMB</t>
  </si>
  <si>
    <t>серия Bomb® биколор- светло-голубой с белым,Н-35см</t>
  </si>
  <si>
    <t>Veronica Blue Bomb</t>
  </si>
  <si>
    <t>БЛЮ БОМБ</t>
  </si>
  <si>
    <t>BLUE BOMB</t>
  </si>
  <si>
    <t>серия Bomb® фиолетовый, в нераспустившемся состоянии -белый Н-35см</t>
  </si>
  <si>
    <t>Veronica Ulster Blue Dwarf</t>
  </si>
  <si>
    <t>АЛСТЕР ДВАРФ БЛЮ</t>
  </si>
  <si>
    <t>ULSTER DWARF BLUE</t>
  </si>
  <si>
    <t>фиолетово-синий, 25см</t>
  </si>
  <si>
    <t>Veronica hybrid</t>
  </si>
  <si>
    <t>Veronica Pink Bomb</t>
  </si>
  <si>
    <t>ПИНК БОМБ</t>
  </si>
  <si>
    <t>PINK BOMB</t>
  </si>
  <si>
    <t>серия Bomb® нежно-розовый, очень пушистый Н-35см</t>
  </si>
  <si>
    <t>Veronica Heidekind</t>
  </si>
  <si>
    <t>ХАЙДЕКИНД</t>
  </si>
  <si>
    <t>HEIDEKIND</t>
  </si>
  <si>
    <t>Veronica spicata</t>
  </si>
  <si>
    <t>Veronica Rotfuchs</t>
  </si>
  <si>
    <t>РОТФУКС</t>
  </si>
  <si>
    <t>ROTFUCHS / RED FOX</t>
  </si>
  <si>
    <t>Veronica Sunny Border Blue</t>
  </si>
  <si>
    <t>САННИ БОРДЕР БЛЮ</t>
  </si>
  <si>
    <t>SUNNY BORDER BLUE</t>
  </si>
  <si>
    <t>фиолетовый, Н-60см</t>
  </si>
  <si>
    <t>Veronicastrum virginicum Cupido</t>
  </si>
  <si>
    <t>ВЕРОНИКАСТРУМ</t>
  </si>
  <si>
    <t>CUPIDO</t>
  </si>
  <si>
    <t>сиреневый, когда распускается-голубой., Н-45см</t>
  </si>
  <si>
    <t>Veronicastrum virginicum</t>
  </si>
  <si>
    <t>Veronicastrum virginicum Fascination</t>
  </si>
  <si>
    <t>ФАСЦИНЕЙШИОН</t>
  </si>
  <si>
    <t>лиловый,Н- 150см</t>
  </si>
  <si>
    <t>Yucca Filamentosa</t>
  </si>
  <si>
    <t>ЮККА</t>
  </si>
  <si>
    <t>ФИЛАМЕНТОЗА</t>
  </si>
  <si>
    <t>FILAMENTOSA</t>
  </si>
  <si>
    <t xml:space="preserve">1 yr </t>
  </si>
  <si>
    <t>Yucca</t>
  </si>
  <si>
    <t>Incarvillea Bees Pink</t>
  </si>
  <si>
    <t>ИНКАРВИЛЛЕЯ</t>
  </si>
  <si>
    <t>БИИЗ ПИНК</t>
  </si>
  <si>
    <t>BEES PINK</t>
  </si>
  <si>
    <t>Incarvillea delavayi</t>
  </si>
  <si>
    <t>Incarvillea Snowtop</t>
  </si>
  <si>
    <t>СНОУТОП</t>
  </si>
  <si>
    <t>SNOWTOP</t>
  </si>
  <si>
    <t>Incarvillea Delavayi</t>
  </si>
  <si>
    <t>DELAVAYI</t>
  </si>
  <si>
    <t>Incarvillea</t>
  </si>
  <si>
    <t>ШИРЯШ</t>
  </si>
  <si>
    <t>Eremurus</t>
  </si>
  <si>
    <t>БУНГЕИ</t>
  </si>
  <si>
    <t>STENOPHYLLUS (BUNGEI)</t>
  </si>
  <si>
    <t>Eremurus Ruiter's Hybrids mixed</t>
  </si>
  <si>
    <t>РУЙТЕРС ГИБРИДС СМЕСЬ</t>
  </si>
  <si>
    <t>RUITER'S HYBRIDS MIXED</t>
  </si>
  <si>
    <t>смесь пастельных расцветок</t>
  </si>
  <si>
    <t>Eremurus Shellfrod Hybr</t>
  </si>
  <si>
    <t>ШЕЛФОРД</t>
  </si>
  <si>
    <t>SHELLFORD HYBR.</t>
  </si>
  <si>
    <t>Внимание покупателей!</t>
  </si>
  <si>
    <t>ВЕСНА "COLOR LINE" +ЭКОНОМ ЛИНИЯ</t>
  </si>
  <si>
    <t xml:space="preserve">Выбор и оплату услуг транспортной компании осуществляет покупатель. </t>
  </si>
  <si>
    <t>Стоимость тары не включена в цену товара.</t>
  </si>
  <si>
    <t xml:space="preserve">Вы самостоятельно выбираете транспортную компанию, согласовываете с ними условия транспортировки и доставки товара. </t>
  </si>
  <si>
    <t>Направляете нам Доверенность на отгрузку Вашего товара для выбранной Вами транспортной компании.</t>
  </si>
  <si>
    <t>Право собственности на Товар и риск случайной гибели переходят к Вам с момента передачи нами Товара Вам в руки</t>
  </si>
  <si>
    <t>на нашем складе или представителю заказанной Вами  транспортной компании.</t>
  </si>
  <si>
    <t>мы рекомендуем пользоваться  спец. темп. режимом в пределах 0 - +5 град С.  Несоблюдение необходимых условий транспортировки и хранения, а также, длительная транспортировка (более 4 суток)</t>
  </si>
  <si>
    <t xml:space="preserve">могут привести к ухудшению качества товара. В этом случае мы оставляем за собой право не принимать претензии по качеству. </t>
  </si>
  <si>
    <t xml:space="preserve">Качество посадочного материала сохраняется только при соблюдении соответствующих условий хранения и транспортировки. </t>
  </si>
  <si>
    <t>*</t>
  </si>
  <si>
    <t xml:space="preserve">многолетники (корни), растения в тубах и растения в горшках - транспортировка должна осуществляться преимущественно </t>
  </si>
  <si>
    <t xml:space="preserve">транспортом с рефрижераторными установками:  </t>
  </si>
  <si>
    <t>для луковиц лилий и корневищ многолетников при темп. режиме 0-+5ºС,</t>
  </si>
  <si>
    <t>бегонии и глоксинии при темп. +8 +15ºС,</t>
  </si>
  <si>
    <t>разнолуковичные и клубнелуковичные при темп. +5 +10ºС ,</t>
  </si>
  <si>
    <t xml:space="preserve">Несоблюдение необходимых условий транспортировки и хранения, а также, длительная транспортировка (более 4 суток)  </t>
  </si>
  <si>
    <t xml:space="preserve">В этом случае наша фирма оставляет за собой право не принимать претензии по качеству. </t>
  </si>
  <si>
    <t>Предъявление претензии об обнаруженных недостатках по количеству и качеству на момент получения Товара</t>
  </si>
  <si>
    <t xml:space="preserve">прошло не более 3-х календарных дней, включая выходные и праздничные дни, с момента получения Товара </t>
  </si>
  <si>
    <t>возможно при соблюдении следующих  условий:</t>
  </si>
  <si>
    <t>при предоставлении документов, подтверждающих перевозку с соблюдением необходимого температурного режима</t>
  </si>
  <si>
    <t>(при нахождении товара в пути более 4-х суток)</t>
  </si>
  <si>
    <t>Претензии по качеству принимаются в  письменном виде  в форме Акта.</t>
  </si>
  <si>
    <t>могут привести к ухудшению качества товара.</t>
  </si>
  <si>
    <t xml:space="preserve">претензии по браку принимаются только с приложенными фотографиями, на которых хорошо видны единица товара, </t>
  </si>
  <si>
    <t>наименование товара, этикетка с названием сорта, суть претензии.</t>
  </si>
  <si>
    <t>В случае Вашего желания вернуть нам бракованный товар, его возврат в наш адрес Вы производите за свой счет.</t>
  </si>
  <si>
    <t xml:space="preserve"> Для оформления договора понадобятся следующие документы:</t>
  </si>
  <si>
    <t>Индивидуальным предпринимателям</t>
  </si>
  <si>
    <t>● Копия свидетельства ЕГРИП</t>
  </si>
  <si>
    <t>● Копия ИНН</t>
  </si>
  <si>
    <t>● Копия паспорта</t>
  </si>
  <si>
    <t>● Копия уведомления УСН или ЕНВД</t>
  </si>
  <si>
    <t>Юридическим лицам:</t>
  </si>
  <si>
    <t>● Копия Устава</t>
  </si>
  <si>
    <t>● Копия выписки из ЕГРЮЛ</t>
  </si>
  <si>
    <t>● Карточка с реквизитами предприятия</t>
  </si>
  <si>
    <t xml:space="preserve">Отгрузка осуществляется только после 100% предоплаты. </t>
  </si>
  <si>
    <t xml:space="preserve">Рекомендуемый режим транспортировки в регионы по товарным группам: </t>
  </si>
  <si>
    <t>В случае удовлетворения претензии, мы произведем компенсацию только стоимости растений.</t>
  </si>
  <si>
    <t>TIGERMOON</t>
  </si>
  <si>
    <t>ТАЙГЕРМУН</t>
  </si>
  <si>
    <t>TIGERWOODS</t>
  </si>
  <si>
    <t>ТАЙГЕРВУДС</t>
  </si>
  <si>
    <t>Lilium Tigermoon</t>
  </si>
  <si>
    <t>Lilium Tigerwoods</t>
  </si>
  <si>
    <t>кремовый с желтыми продольными  полосами по центру лепестков, темно-красный частый крап по всей поверхности лепестков, 25см , H-130см</t>
  </si>
  <si>
    <t>белый, с ярко-малиновыми пососами и ярко-малиновым крапом по всей поверхности, H-90см</t>
  </si>
  <si>
    <t>лилово-розовый, медный ближе к центру , Н -75см</t>
  </si>
  <si>
    <t>Lilium Easy Vanilla</t>
  </si>
  <si>
    <t>Lilium Lollypop</t>
  </si>
  <si>
    <t>Lilium Purple Dream</t>
  </si>
  <si>
    <t>Lilium Watch Up</t>
  </si>
  <si>
    <t>УОТЧ АП</t>
  </si>
  <si>
    <t>ПРОМОЛАЙН. ЛИЛИИ OT гибриды</t>
  </si>
  <si>
    <t>ПРОМОЛАЙН. ЛИЛИИ OR - Восточные гибриды, махровые</t>
  </si>
  <si>
    <t>ПРОМОЛАЙН. ЛИЛИИ LA гибриды</t>
  </si>
  <si>
    <t>ПРОМОЛАЙН. ЛИЛИИ LO - гибриды</t>
  </si>
  <si>
    <t>ПРОМОЛАЙН. ЛИЛИИ Aзиатские гибриды, махровые</t>
  </si>
  <si>
    <t>ПРОМОЛАЙН. ЛИЛИИ Aзиатские гибриды Серия Joy, Высота 45см</t>
  </si>
  <si>
    <t>ПРОМОЛАЙН. ЛИЛИИ Aзиатские гибриды серия "Танго"</t>
  </si>
  <si>
    <t>ПРОМОЛАЙН. ЛИЛИИ Longi - Длинноцветковые гибриды</t>
  </si>
  <si>
    <t>ПРОМОЛАЙН. ЛИЛИИ АOA - гибриды</t>
  </si>
  <si>
    <t>ПРОМОЛАЙН. ЛИЛИИ Tigrinum - Тигровые</t>
  </si>
  <si>
    <t>ПРОМОЛАЙН. ЛИЛИИ OR - Восточные гибриды</t>
  </si>
  <si>
    <t>ПРОМОЛАЙН. ЛИЛИИ Species / Редкие гибриды</t>
  </si>
  <si>
    <t>ПРОМОЛАЙН. ЛИЛИИ Aзиатские гибриды</t>
  </si>
  <si>
    <t xml:space="preserve">ПРОМОЛАЙН. ЛИЛИИ Trumpet - Трубчатые гибриды </t>
  </si>
  <si>
    <t>ПРОМОЛАЙН. ЛИЛИИ LA гибриды, махровые</t>
  </si>
  <si>
    <t>ПРОМОЛАЙН. ЛИЛИИ Aзиатские гибриды Серия Tiny, Высота 40см</t>
  </si>
  <si>
    <t>Основной ассортимент лилий (в п/эт. пакеты с торфом + полноцветная картинка.)</t>
  </si>
  <si>
    <t>TINY DOUBLE DUTCH</t>
  </si>
  <si>
    <t>ТАЙНИ ДАБЛ ДАТЧ</t>
  </si>
  <si>
    <t>TINY LION</t>
  </si>
  <si>
    <t>ТАЙНИ ЛАЙОН</t>
  </si>
  <si>
    <t>FALMARIN</t>
  </si>
  <si>
    <t>ФАЛЬМАРИН</t>
  </si>
  <si>
    <t>JUST KIDDING</t>
  </si>
  <si>
    <t>ДЖАСТ КИДДИНГ</t>
  </si>
  <si>
    <t>TOMOS</t>
  </si>
  <si>
    <t>ТОМОС</t>
  </si>
  <si>
    <t>CALABRIA</t>
  </si>
  <si>
    <t>КАЛАБРИЯ</t>
  </si>
  <si>
    <t>FABIENNE</t>
  </si>
  <si>
    <t>ФАБИЕНН</t>
  </si>
  <si>
    <t>SPRING CITY</t>
  </si>
  <si>
    <t>СПРИНГ СИТИ</t>
  </si>
  <si>
    <t>ROSELILY ANOUSHKA</t>
  </si>
  <si>
    <t>ROSELILY АННУШКА</t>
  </si>
  <si>
    <t>ROSELILY DALINDA</t>
  </si>
  <si>
    <t>ROSELILY ДАЛИНДА</t>
  </si>
  <si>
    <t>ROSELILY DORIA</t>
  </si>
  <si>
    <t>ROSELILY ДОРИА</t>
  </si>
  <si>
    <t>ROSELILY FLORETTA</t>
  </si>
  <si>
    <t>ROSELILY ФЛОРЕТТА</t>
  </si>
  <si>
    <t>ROSELILY ISABELLA</t>
  </si>
  <si>
    <t>ROSELILY ИЗАБЕЛЛА</t>
  </si>
  <si>
    <t>ROSELILY MIKAELA</t>
  </si>
  <si>
    <t>ROSELILY МИКАЭЛА</t>
  </si>
  <si>
    <t>ROSELILY OLYMPIA</t>
  </si>
  <si>
    <t>ROSELILY ОЛИМПИЯ</t>
  </si>
  <si>
    <t>ROSELILY SAMUELA</t>
  </si>
  <si>
    <t>ROSELILY САМУЭЛА</t>
  </si>
  <si>
    <t>ROSELILY SITA</t>
  </si>
  <si>
    <t>ROSELILY ЗИТА</t>
  </si>
  <si>
    <t>ROSELILY VIOLA</t>
  </si>
  <si>
    <t>ROSELILY ВИОЛА</t>
  </si>
  <si>
    <t>KING SOLOMON</t>
  </si>
  <si>
    <t>КИНГ СОЛОМОН</t>
  </si>
  <si>
    <t>QUEENFISH</t>
  </si>
  <si>
    <t>КУИНФИШ</t>
  </si>
  <si>
    <t>BRIGHT BRILLIANT</t>
  </si>
  <si>
    <t>PINK BRILLIANT</t>
  </si>
  <si>
    <t>VARESE</t>
  </si>
  <si>
    <t>ВАРЕЗЕ</t>
  </si>
  <si>
    <t>GAUCHO 16/18</t>
  </si>
  <si>
    <t>ГАУЧО 16/18</t>
  </si>
  <si>
    <t>MACIZO</t>
  </si>
  <si>
    <t>МАКИЗО</t>
  </si>
  <si>
    <t>MOROSINI</t>
  </si>
  <si>
    <t>МОРОЗИНИ</t>
  </si>
  <si>
    <t>ORANGE SPACE</t>
  </si>
  <si>
    <t>ОРАНДЖ СПЭЙС</t>
  </si>
  <si>
    <t>RED MORNING</t>
  </si>
  <si>
    <t>РЭД МОРНИНГ</t>
  </si>
  <si>
    <t>SUCINTO</t>
  </si>
  <si>
    <t>СУЦИНТО</t>
  </si>
  <si>
    <t>ZAMBESI</t>
  </si>
  <si>
    <t>ALBERTA MORNING</t>
  </si>
  <si>
    <t>АЛЬБЕРТА МОРНИГ</t>
  </si>
  <si>
    <t>FAIRY MORNING</t>
  </si>
  <si>
    <t>ФЕЙРИ МОРНИНГ</t>
  </si>
  <si>
    <t>БЬЮТИТРЕНД 16/18</t>
  </si>
  <si>
    <t>ROSELILY AISHA 16/18</t>
  </si>
  <si>
    <t>ROSELILY АИША 16/18</t>
  </si>
  <si>
    <t>ROSELILY ELENA 16/18</t>
  </si>
  <si>
    <t>ROSELILY ЕЛЕНА 16/18</t>
  </si>
  <si>
    <t>ROSELILY LORENA 16/18</t>
  </si>
  <si>
    <t>ROSELILY ЛОРЕНА 16/18</t>
  </si>
  <si>
    <t>ROSELILY NATALIA 16/18</t>
  </si>
  <si>
    <t>ROSELILY НАТАЛИЯ 16/18</t>
  </si>
  <si>
    <t>BIG SMILE 16/18</t>
  </si>
  <si>
    <t>БИГ СМАЙЛ 16/18</t>
  </si>
  <si>
    <t>HOTLINE 16/18</t>
  </si>
  <si>
    <t>TIGERWOODS 16/18</t>
  </si>
  <si>
    <t>ТАЙГЕРВУДС 16/18</t>
  </si>
  <si>
    <t>BRIGHT BRILLIANT 16/18</t>
  </si>
  <si>
    <t>БРАЙТ БРИЛЛИАНТ 16/18</t>
  </si>
  <si>
    <t>BONBINI 16/18</t>
  </si>
  <si>
    <t>БОНБИНИ 16/18</t>
  </si>
  <si>
    <t>FLASHPOINT 16/18</t>
  </si>
  <si>
    <t>ФЛЭШПОИНТ 16/18</t>
  </si>
  <si>
    <t>IMPRATO 16/18</t>
  </si>
  <si>
    <t>ИМПРАТО 16/18</t>
  </si>
  <si>
    <t>ZAMBESI 18/20</t>
  </si>
  <si>
    <t>Lilium Tiny Double Dutch</t>
  </si>
  <si>
    <t>Lilium Tiny Lion</t>
  </si>
  <si>
    <t>Lilium Falmarin</t>
  </si>
  <si>
    <t>Lilium Just Kidding</t>
  </si>
  <si>
    <t>Lilium Mistery Dream</t>
  </si>
  <si>
    <t>Lilium Must See</t>
  </si>
  <si>
    <t>Lilium Tomos</t>
  </si>
  <si>
    <t>Lilium Albufeira</t>
  </si>
  <si>
    <t>Lilium Calabria</t>
  </si>
  <si>
    <t>Lilium Spring City</t>
  </si>
  <si>
    <t>Lilium Trentino</t>
  </si>
  <si>
    <t>Lilium Visione</t>
  </si>
  <si>
    <t>Lilium Roselily Anoushka</t>
  </si>
  <si>
    <t>Lilium Roselily Dalinda</t>
  </si>
  <si>
    <t>Lilium Roselily Doria</t>
  </si>
  <si>
    <t>Lilium Roselily Floretta</t>
  </si>
  <si>
    <t>Lilium Roselily Isabella</t>
  </si>
  <si>
    <t>Lilium Roselily Mikaela</t>
  </si>
  <si>
    <t>Lilium Roselily Olympia</t>
  </si>
  <si>
    <t>Lilium Roselily Samuela</t>
  </si>
  <si>
    <t>Lilium Roselily Sita</t>
  </si>
  <si>
    <t>Lilium Roselily Viola</t>
  </si>
  <si>
    <t>Lilium Big Smile</t>
  </si>
  <si>
    <t>Lilium King Solomon</t>
  </si>
  <si>
    <t>Lilium Queenfish</t>
  </si>
  <si>
    <t>Lilium Varese</t>
  </si>
  <si>
    <t>Lilium Bellville</t>
  </si>
  <si>
    <t>Lilium Campione</t>
  </si>
  <si>
    <t>Lilium Macizo</t>
  </si>
  <si>
    <t>Lilium Morosini</t>
  </si>
  <si>
    <t>Lilium Red Morning</t>
  </si>
  <si>
    <t>Lilium Sucinto</t>
  </si>
  <si>
    <t>Lilium Alberta Morning</t>
  </si>
  <si>
    <t>Lilium Claude Shride</t>
  </si>
  <si>
    <t>Lilium Corsage</t>
  </si>
  <si>
    <t>Lilium Fairy Morning</t>
  </si>
  <si>
    <t>МАХРОВЫЙ оранжевый без пыльцы, 12-14см, H-50см</t>
  </si>
  <si>
    <t>бронзово-бордовый с ярко-оранжевыми кончиками, H-45см</t>
  </si>
  <si>
    <t>махровый, лососево-абрикосовый, цветок , H-110см</t>
  </si>
  <si>
    <t>махровый, ярко-малиновый, переливистый, H-110см</t>
  </si>
  <si>
    <t>медно-красный, H-130см</t>
  </si>
  <si>
    <t>МАХРОВЫЙ розовый с небольшой желтой звездой в центре, H-110см</t>
  </si>
  <si>
    <t>МАХРОВЫЙ розовый с белой полосой посередине лепестка, H-110см</t>
  </si>
  <si>
    <t>ГУСТОМАХРОВЫЙ белый, слегка розоватый с розовой каймой, без пыльцы, 22см, H-90см</t>
  </si>
  <si>
    <t>МАХРОВЫЙ малиновый, глянцевый с бордовым крапом, без пыльцы, H-100см</t>
  </si>
  <si>
    <t>МАХРОВЫЙ, темно-розовый с частым пурпурным крапом с белой каймой и кончиками, тонкий аромат, без пыльцы, 20см, H-100см</t>
  </si>
  <si>
    <t>МАХРОВЫЙ ярко-малиновый с темно-малиновым редким крапом, тонкий аромат, без пыльцы, 20см, H-100см</t>
  </si>
  <si>
    <t>МАХРОВЫЙ, ярко-розовый, с белой каймой, ароматный без пыльцы, H-100см</t>
  </si>
  <si>
    <t>МАХРОВЫЙ ярко-розовый с белыми кончиками и редким крапом, тонкий аромат, без пыльцы, 20см, H-90см</t>
  </si>
  <si>
    <t>МАХРОВЫЙ ярко-розовый с ровной белой каймой, тонкий аромат, без пыльцы, 18-20см, H-100см</t>
  </si>
  <si>
    <t>МАХРОВЫЙ белый , тонкий аромат, без пыльцы, 20см, H-100см</t>
  </si>
  <si>
    <t>МАХРОВЫЙ белый с желтым центром и темно-сиреневым крапом, H-100см</t>
  </si>
  <si>
    <t>ГУСТОМАХРОВЫЙ, розовый с ярко-розовыми линиями посередине лепестков, и частым бордовым крапом, без пыльцы, легкий аромат, 21см, H-90см</t>
  </si>
  <si>
    <t>белый с ярко-красными стрелками и крапом, в центре желтые стрелки, 16см, H-110см</t>
  </si>
  <si>
    <t>пурпурно-красный центр, белые кончики и кант, цветок Ø - 22см, H-110см</t>
  </si>
  <si>
    <t>румяно-розовый с белым центром и белой каймой по волнистому краю, диам. цветка 24 см, H-100см</t>
  </si>
  <si>
    <t>атласно-розовый , 25см, H-120см</t>
  </si>
  <si>
    <t>плотный, тыквенно-оранжевый , цветки 25см чалмовидные, H-200см</t>
  </si>
  <si>
    <t>винно-красный с жёлтыми кончиками, H-150см</t>
  </si>
  <si>
    <t>белый с ярко-малиновыми пятнами около центра, 25+см, H-110см</t>
  </si>
  <si>
    <t>мартагон фиолетово- пурпурный с крапом, H-90см</t>
  </si>
  <si>
    <t>мартагон многоцветковая розовая с желтым кантом и желтыми ореолами вокруг бордовых крапинок, H-110см</t>
  </si>
  <si>
    <t>ЛИЛИИ "COLOR LINE"  +ЭКОНОМ ЛИНИЯ</t>
  </si>
  <si>
    <t>КАБРИЛЬО</t>
  </si>
  <si>
    <t>CABRILLO</t>
  </si>
  <si>
    <t>Новый, урожайный ремонтантный сорт. Кустики высокие, образуют умеренное количество усов и большое число цветоносов. При правильной агротехнике урожайность до 3,7кг с куста! Ягоды очень крупные, отменных вкусовых качеств с хорошей конической формой. Высокая транспортабельность, отмечается засухо и морозоустойчивость.</t>
  </si>
  <si>
    <t xml:space="preserve">Ознакомьтесь с условиями заказа на вкладке "ЗАКАЗ-ФОРМА"
</t>
  </si>
  <si>
    <t>Ознакомьтесь с условиями заказа на вкладке "ЗАКАЗ-ФОРМА"</t>
  </si>
  <si>
    <t>АКАИШИ</t>
  </si>
  <si>
    <t>AKAISHI</t>
  </si>
  <si>
    <t>АНДРОМЕДА</t>
  </si>
  <si>
    <t>ANDROMEDA</t>
  </si>
  <si>
    <t>КОРАЛ АЙЛЕНД</t>
  </si>
  <si>
    <t>CORAL ISLAND</t>
  </si>
  <si>
    <t>ФАЙРУОРКС УАЙТ</t>
  </si>
  <si>
    <t>FIREWORKS WHITE</t>
  </si>
  <si>
    <t>ЛИТТЛ ВИЗИОН ИН ПУРПЛ</t>
  </si>
  <si>
    <t>LITTLE VISION IN PURPLE</t>
  </si>
  <si>
    <t>ЛОУЛЭНДС РЭД</t>
  </si>
  <si>
    <t>LOWLANDS RED</t>
  </si>
  <si>
    <t>ЛОУЛЭНДС УАЙТ</t>
  </si>
  <si>
    <t>LOWLANDS WHITE</t>
  </si>
  <si>
    <t>НЬЮ ВЕЙВ</t>
  </si>
  <si>
    <t>NEW WAVE</t>
  </si>
  <si>
    <t>RED SKYSCRAPER</t>
  </si>
  <si>
    <t>РОК ЭНД РОЛЛ</t>
  </si>
  <si>
    <t>ROCK AND ROLL</t>
  </si>
  <si>
    <t>БЬЮТИ КОЛОР</t>
  </si>
  <si>
    <t>BEAUTY COLOR</t>
  </si>
  <si>
    <t>СТОРМИ СИЗ</t>
  </si>
  <si>
    <t>STORMY SEAS</t>
  </si>
  <si>
    <t>МАГНЕТИЗМ</t>
  </si>
  <si>
    <t>MAGNETISM</t>
  </si>
  <si>
    <t>ПУРПЛИШИОЗ</t>
  </si>
  <si>
    <t>СВОНС ИН ФЛАЙТ</t>
  </si>
  <si>
    <t>SWANS IN FLIGHT</t>
  </si>
  <si>
    <t>ЙЕЛЛОУ ТЕЙЛ</t>
  </si>
  <si>
    <t>YELLOW TAIL</t>
  </si>
  <si>
    <t>EVERYDAYLILY РЕД</t>
  </si>
  <si>
    <t>EVERYDAYLILY™ RED</t>
  </si>
  <si>
    <t>ПИНК СТРАЙПС</t>
  </si>
  <si>
    <t>PINK STRIPES</t>
  </si>
  <si>
    <t>ТРЕНДИ ДИЗАЙН</t>
  </si>
  <si>
    <t>TRENDY DESIGN</t>
  </si>
  <si>
    <t>FOREVER JUNG</t>
  </si>
  <si>
    <t>AMBROSIA</t>
  </si>
  <si>
    <t>АИША</t>
  </si>
  <si>
    <t>AYESHA</t>
  </si>
  <si>
    <t>ГЛЭД РЭГЗ</t>
  </si>
  <si>
    <t>GLAD RAGS</t>
  </si>
  <si>
    <t>ГРАВИТИ РОКС</t>
  </si>
  <si>
    <t>GRAVITY ROCKS</t>
  </si>
  <si>
    <t>КИ РЕН ИЯКУ</t>
  </si>
  <si>
    <t>KI REN JYAKU</t>
  </si>
  <si>
    <t>ЛЕТС ТВИСТ ЭГЕЙН</t>
  </si>
  <si>
    <t>LET'S TWIST AGAIN</t>
  </si>
  <si>
    <t>РОЯЛ ШАРМЕР</t>
  </si>
  <si>
    <t>ROYAL CHARMER</t>
  </si>
  <si>
    <t>ТВИСТЕД СПЕРМИНТ</t>
  </si>
  <si>
    <t>TWISTED SPEARMINT</t>
  </si>
  <si>
    <t>БРОУД СТРИТ</t>
  </si>
  <si>
    <t>BROAD STREET</t>
  </si>
  <si>
    <t>БЛЮ ГАВАЙИ</t>
  </si>
  <si>
    <t>BLUE HAWAII</t>
  </si>
  <si>
    <t>БЛЮ ПЕРФЕКШН</t>
  </si>
  <si>
    <t>BLUE PERFECTION</t>
  </si>
  <si>
    <t>БРОУД БЭНД</t>
  </si>
  <si>
    <t>BROAD BAND</t>
  </si>
  <si>
    <t>СТРИПТИЗ</t>
  </si>
  <si>
    <t>STRIPTEASE</t>
  </si>
  <si>
    <t>АЛИСА ХАРДИНГ</t>
  </si>
  <si>
    <t>ALICE HARDING</t>
  </si>
  <si>
    <t>КОРА СТАБС</t>
  </si>
  <si>
    <t>CORA STUBS</t>
  </si>
  <si>
    <t>МИСТЕР ЭД</t>
  </si>
  <si>
    <t>MISTER ED</t>
  </si>
  <si>
    <t>МСЬЕ МАРТЕН КАЮЗАК</t>
  </si>
  <si>
    <t>MONSIEUR MARTIN CAHUZAC</t>
  </si>
  <si>
    <t>СВОРД ДАНС</t>
  </si>
  <si>
    <t>SWORD DANCE</t>
  </si>
  <si>
    <t>ШИФФОН ПАРФЕЙТ</t>
  </si>
  <si>
    <t>CHIFFON PARFAIT</t>
  </si>
  <si>
    <t>МАРТА БАЛЛОШ</t>
  </si>
  <si>
    <t>MARTHA BULLOCH</t>
  </si>
  <si>
    <t>ОЛ ФЕЙТФУЛЛ</t>
  </si>
  <si>
    <t>OLE FAITHFULL</t>
  </si>
  <si>
    <t>САЛМОН ДРИМ</t>
  </si>
  <si>
    <t>SALMON DREAM</t>
  </si>
  <si>
    <t>САЛМОН ГЛОРИ</t>
  </si>
  <si>
    <t>SALMON GLORY</t>
  </si>
  <si>
    <t>САННИ ГЕРЛ</t>
  </si>
  <si>
    <t>SUNNY GIRL</t>
  </si>
  <si>
    <t>СЮЗИ КЬЮ</t>
  </si>
  <si>
    <t>SUZIE Q</t>
  </si>
  <si>
    <t>ПИОН ИТО-гибрид</t>
  </si>
  <si>
    <t>ОЛЛ ЗЕТ ДЖАЗ</t>
  </si>
  <si>
    <t>БАРТЦЕЛЛА</t>
  </si>
  <si>
    <t>БЕРРИ БЕРРИ ФАЙН</t>
  </si>
  <si>
    <t>КОЛЛИС МЕМОРИ</t>
  </si>
  <si>
    <t>КАНАРИ БРИЛЛИАНТС</t>
  </si>
  <si>
    <t>КОРА ЛЬЮИЗ</t>
  </si>
  <si>
    <t>ФЁРСТ АРРИВАЛ</t>
  </si>
  <si>
    <t>ГАРДЕН ТРЕЖЕ</t>
  </si>
  <si>
    <t>ХИЛЛАРИ</t>
  </si>
  <si>
    <t>ДЖУЛИЯ РОУЗ</t>
  </si>
  <si>
    <t>МЭДЖИКАЛ МИСТЕРИ ТУР</t>
  </si>
  <si>
    <t>ITOH MAGICAL MYSTERY TOUR</t>
  </si>
  <si>
    <t>МОРНИНГ ЛИЛАК</t>
  </si>
  <si>
    <t>ITOH MORNING LILAC</t>
  </si>
  <si>
    <t>ОЛД РОУЗ ДЕНДИ</t>
  </si>
  <si>
    <t>ПАСТЕЛЬ СПЛЕНДОР</t>
  </si>
  <si>
    <t>ПИНК ДАБЛ ДЕНДИ</t>
  </si>
  <si>
    <t>ПРЕРИЯ ШАРМ</t>
  </si>
  <si>
    <t>СКАРЛЕТ ХЕВЕН</t>
  </si>
  <si>
    <t>СКРАМДИДЛЕЙМПЧИОЗ</t>
  </si>
  <si>
    <t>СЕКВЕСТЕРЕД САНШАЙН</t>
  </si>
  <si>
    <t>СИНГИНГ ИН ЗЕ РЕЙН</t>
  </si>
  <si>
    <t>СОНОМА ХАЛО</t>
  </si>
  <si>
    <t>СОНОМА ЙЕДО</t>
  </si>
  <si>
    <t>ВИКИНГ ФУЛЛ МУН</t>
  </si>
  <si>
    <t>ЯНКИ ДУДЛ ДЭНДИ</t>
  </si>
  <si>
    <t>ЙЕЛЛОУ КРАУН</t>
  </si>
  <si>
    <t>BAMBINI SWEET TART</t>
  </si>
  <si>
    <t>HANNAH</t>
  </si>
  <si>
    <t>ОЛИМПУС</t>
  </si>
  <si>
    <t>OLYMPUS</t>
  </si>
  <si>
    <t>ОРХИД ГРИН</t>
  </si>
  <si>
    <t>ORCHID GREEN</t>
  </si>
  <si>
    <t>ОРХИД ЙЕЛЛОУ</t>
  </si>
  <si>
    <t>ORCHID YELLOW</t>
  </si>
  <si>
    <t>ЮНИК ГРЕЙ БЛЮ УАЙТ</t>
  </si>
  <si>
    <t>YOUNIQUE® GREY BLUE WHITE</t>
  </si>
  <si>
    <t>ЮНИК РАУНД ЭБАУТ</t>
  </si>
  <si>
    <t>YOUNIQUE® ROUND ABOUT</t>
  </si>
  <si>
    <t>ПЛЭЙФУЛ МЕДОУ МАМА</t>
  </si>
  <si>
    <t>PLAYFUL MEADOW MAMA</t>
  </si>
  <si>
    <t>РАМОЗА</t>
  </si>
  <si>
    <t>RAMOSA</t>
  </si>
  <si>
    <t>САММЕР БЬЮТИ</t>
  </si>
  <si>
    <t>SUMMER BEAUTY</t>
  </si>
  <si>
    <t>TUBEROSA</t>
  </si>
  <si>
    <t>SEA HEART</t>
  </si>
  <si>
    <t>SILVER HEART</t>
  </si>
  <si>
    <t>HIGHLANDER МИСТЕРИ СЕНСЕЙШН</t>
  </si>
  <si>
    <t>HIGHLANDER MYSTERY SENSATION</t>
  </si>
  <si>
    <t>MEADIA</t>
  </si>
  <si>
    <t>КАХОМЕ</t>
  </si>
  <si>
    <t>KAHOME</t>
  </si>
  <si>
    <t>ДАБЛ САНСТРУК</t>
  </si>
  <si>
    <t>DOUBLE SUNSTRUCK</t>
  </si>
  <si>
    <t>SHAPCOTT САММЕР КЛАУДС</t>
  </si>
  <si>
    <t>ПАНДОРА</t>
  </si>
  <si>
    <t>PANDORA</t>
  </si>
  <si>
    <t>BEE-LIEVE</t>
  </si>
  <si>
    <t>БИИ-ПРИТТИ</t>
  </si>
  <si>
    <t>BEE-PRETTY</t>
  </si>
  <si>
    <t>BEE-PURE</t>
  </si>
  <si>
    <t>RASPBERRY SPLASH</t>
  </si>
  <si>
    <t>SILVER BOUQUET</t>
  </si>
  <si>
    <t>ЧОКОЛАТ ЧЕРРИ</t>
  </si>
  <si>
    <t>CHOCOLATE CHERRY</t>
  </si>
  <si>
    <t>ЖЕЛТЫЙ СИЗЫЙ</t>
  </si>
  <si>
    <t>FLAVUM SUPSP. GLAUCUM</t>
  </si>
  <si>
    <t>НЬЮ МУН</t>
  </si>
  <si>
    <t>NEW MOON</t>
  </si>
  <si>
    <t>ДЕЛАВЕЯ</t>
  </si>
  <si>
    <t>Clematis</t>
  </si>
  <si>
    <t>Filipendula hybrid</t>
  </si>
  <si>
    <t>Thalictrum</t>
  </si>
  <si>
    <t>фиолетовый с пурпурной полосой. Н 200-300см, Обрезка: VI 100-150см, Цветение:  5-6,9, Ø 15см</t>
  </si>
  <si>
    <t>МАХРОВЫЙ кремовый с ярко-розовой полосой. Н 200-300см, Обрезка: VI 100-200см, Цветение: 5-6/ 9, Ø 15см</t>
  </si>
  <si>
    <t>кораллово-розовый, крупные широкие соцветия, 70 см</t>
  </si>
  <si>
    <t>светло-розовый, соцветия раскидистые, 60см</t>
  </si>
  <si>
    <t>белый, соцветия раскидистые, 30см</t>
  </si>
  <si>
    <t>сиренево-розовый, 40см</t>
  </si>
  <si>
    <t>ярко-рубиновый, 50-60см</t>
  </si>
  <si>
    <t>ванильно-кремовый с лаймового цвета кончиками, очень освежающий контраст, 50см</t>
  </si>
  <si>
    <t>Улучшенная версия Europa. Более насыщенный постоянный розовый цвет, 65см</t>
  </si>
  <si>
    <t>рубиново-красный, 105см</t>
  </si>
  <si>
    <t>белый, 60см</t>
  </si>
  <si>
    <t>бурая листва с тёмными прожилками и изумрудным краем</t>
  </si>
  <si>
    <t>молодые листья темно-бордовые, затем бронзово-зеленые с ярко-фиоллетовой нижней стороной, высота 45см, ширина 90см, высота с цветками 90см</t>
  </si>
  <si>
    <t xml:space="preserve">МАХРОВЫЙ ярко-сиреневый </t>
  </si>
  <si>
    <t>верхние лепестки светло-голубые с фиолетовыми прожилками, нижние более синие, желтое пятно, ⌀ 14см,  Н-65см</t>
  </si>
  <si>
    <t>один из самых темных сибирских ирисов. Темно-пурпурно-сливовый с фиолетовым пятном, Н-60см, ⌀ 14см</t>
  </si>
  <si>
    <t>белый цвет слоновой кости, с жетым центром, ⌀ 14см, Н-80см</t>
  </si>
  <si>
    <t>беые стандарты, желтые гофрированные нижние лепестки, Н-75см, ⌀ 16см,</t>
  </si>
  <si>
    <t>золотисто-желтый, очень длительное цветение Н35см, Ø 8см</t>
  </si>
  <si>
    <t>красный с жельым горлом, Цветение по срокам раннее-позднее (очень длительное) Н-40см , Ø10см</t>
  </si>
  <si>
    <t>кремовый с лилово-розовыми полосами и мазками, золотое горло / Н 50см, Ø 18см, цветение: 6-8,9</t>
  </si>
  <si>
    <t>ГОФРИР. Кремовый с желтым горлом и желтой каймой, Н-75см, Ø14 cm цветение 6, 8</t>
  </si>
  <si>
    <t xml:space="preserve">желтовато-зсветло-еленый с темно-зеленой каймой,  Н-35см, Ø 50см </t>
  </si>
  <si>
    <t xml:space="preserve">желтый с зеленым нерегулярным центром , листья гофрированными  Н-40см, Ø 70см </t>
  </si>
  <si>
    <t xml:space="preserve">желтый с зеленой тонкой каймой и зелеными линиями, листья причудливо изогнуты  Н-30см, Ø 40см </t>
  </si>
  <si>
    <t xml:space="preserve">светло-зеленые листья, постепенно становятся желтыми, махровые сиреневые цветки Н-40см, Ø 60см </t>
  </si>
  <si>
    <t xml:space="preserve">темно-зеленый с белой каймой, спот от Патриот с сильно закрученными листьями Н-40см, Ø 60см </t>
  </si>
  <si>
    <t xml:space="preserve">салатовый с неравномерной чисто-белой каймой,  Н-50см, Ø 70см </t>
  </si>
  <si>
    <t xml:space="preserve">в центре белый, кайма зеленая, длинные скрученные листья Н-40см, Ø 70см </t>
  </si>
  <si>
    <t xml:space="preserve">темно-зеленый с желтой каймой, позднее кайма белеет Н-45см, Ø 70см </t>
  </si>
  <si>
    <t>сине-зеленые крупные листья 25х20см, Н-65-80см, Ø 120см</t>
  </si>
  <si>
    <t>большая голубая хоста, в конце лета воск исчезает, и листья становятся зелеными Н-75см, Ø 120см лист 25х20см</t>
  </si>
  <si>
    <t>темно-зеленый с салатовой полосой ланцетного вида, тонкой белой окантовкой по краю центральной полосы, Н-50см,Ø 80см</t>
  </si>
  <si>
    <t>МАХРОВЫЙ сиренево-розовый с белым махровым центром</t>
  </si>
  <si>
    <t>МАХРОВЫЙ нежнейший розовый, почти белый</t>
  </si>
  <si>
    <t>Махровый, окраска неустойчивая от малинового до бордового, высота 70см, цветок крупный, 20см. Срок цветения средний.</t>
  </si>
  <si>
    <t>МАХРОВЫЙ малиновая юбка, кремовый центр с розовым отливом</t>
  </si>
  <si>
    <t>МАХРОВЫЙ нежнейший, розовые "взбитые сливки"</t>
  </si>
  <si>
    <t>МАХРОВЫЙ цветок очень крупный, 20см, перламутрово-розовый, высота куста 110см, срок цветения поздний.</t>
  </si>
  <si>
    <t>ПОЛУМАХРОВЫЙ лососево-розовый, потом кораллово-розовый,  Н-75см срок цветения средне-ранний</t>
  </si>
  <si>
    <t>МАХРОВЫЙ нежно-палево-розовый с бледными кончиками лепестков</t>
  </si>
  <si>
    <t>МАХРОВЫЙ сияющий светло-желтый, цветок красивой формы, Н-90см, срок цветения средне-ранний</t>
  </si>
  <si>
    <t>МАХРОВЫЙ розовидный, пастельно-ярко-розовый, диаметром 17см, куст 70см высотой, срок цветения средний</t>
  </si>
  <si>
    <t>МАХРОВЫЙ кремовый с сиреневым отливом,красный центр</t>
  </si>
  <si>
    <t>ПОЛУМАХРОВЫЙ светло-лиловый</t>
  </si>
  <si>
    <t>сияющий пурпурно-лиловый Н-70см</t>
  </si>
  <si>
    <t>ДЕКОР. ЛИСТВА!  Листья красно-бело-зеленые. Ярко-лиловый со светлым пятном.Н-90см</t>
  </si>
  <si>
    <t>Новейший сорт уникальной окраски. белый с зеленой каймой Н-60-70см</t>
  </si>
  <si>
    <t>Новейший сорт уникальной окраски. Лиловый с зеленовато-желтой каймой Н-65-80см</t>
  </si>
  <si>
    <t>серия YOUNIQUE®  фиолетово-сиреневый, с обширным белым центром, 60см</t>
  </si>
  <si>
    <t>серия YOUNIQUE®  синий с белым глазком, Н-40см</t>
  </si>
  <si>
    <t>ПОЛУМАХРОВЫЙ клубнично-розовый с белыми кончиками и бордовой серединкой. Н-55см</t>
  </si>
  <si>
    <t>лавандово-розовый , многочисленные соцветия Ø 4см, Н-40-60см</t>
  </si>
  <si>
    <t>СУПЕРМАХРОВЫЙ розовый с кремово-желтым центром, Н-100см</t>
  </si>
  <si>
    <t>низкорослый, цветки розовые, листья светло-зеленые, Н20см с цветками 45см</t>
  </si>
  <si>
    <t>полумахровые крупные цветки желтые с оранжево-красным центром Н-100см</t>
  </si>
  <si>
    <t>махровый медово-желтый с темно-желтым центром, декоративная серебристая листва с зелеными прожилками, Н-30-45см</t>
  </si>
  <si>
    <t>темная, с фиолетовым отливом листва, желтые цветки, низкорослый Н-20-40см</t>
  </si>
  <si>
    <t>пурпурно-фиолетовый, Н-80см</t>
  </si>
  <si>
    <t>листья фиолетово-пурпурные, цветки розовые, Н-45-60см</t>
  </si>
  <si>
    <t>пушистые, бело-желтые соцветия, Н-1-2м</t>
  </si>
  <si>
    <t>светло-желтые (шифоновые) лепестки, Н-40см</t>
  </si>
  <si>
    <t>Clematis Akaishi</t>
  </si>
  <si>
    <t>Clematis Andromeda</t>
  </si>
  <si>
    <t>Astilbe Coral Island</t>
  </si>
  <si>
    <t>Astilbe Fireworks White</t>
  </si>
  <si>
    <t>Astilbe Lowlands Red</t>
  </si>
  <si>
    <t>Astilbe Lowlands White</t>
  </si>
  <si>
    <t>Astilbe Mighty Red Quin</t>
  </si>
  <si>
    <t>Astilbe Mojito</t>
  </si>
  <si>
    <t>Astilbe New Wave</t>
  </si>
  <si>
    <t>Astilbe Red Skyscraper</t>
  </si>
  <si>
    <t>Astilbe Rock And Roll</t>
  </si>
  <si>
    <t>Heuchera Beauty Colour</t>
  </si>
  <si>
    <t>Heuchera Stormy Seas</t>
  </si>
  <si>
    <t>Iris sibirica Ginger Twist</t>
  </si>
  <si>
    <t>Iris sibirica On Mulberry Street</t>
  </si>
  <si>
    <t>Iris sibirica Magnetism</t>
  </si>
  <si>
    <t>Iris sibirica Purplelicious</t>
  </si>
  <si>
    <t>Iris sibirica Swans In Flight</t>
  </si>
  <si>
    <t>Iris sibirica Yellow Tail</t>
  </si>
  <si>
    <t>Iris ensata Dinnerplate Cupcake</t>
  </si>
  <si>
    <t>Hemerocallis EveryDaylily Red</t>
  </si>
  <si>
    <t>Hemerocallis Pink Stripes</t>
  </si>
  <si>
    <t>Hemerocallis Trendy Design</t>
  </si>
  <si>
    <t>Hemerocallis Forever Jung</t>
  </si>
  <si>
    <t>Hosta Ambrosia</t>
  </si>
  <si>
    <t>Hosta Ayesha</t>
  </si>
  <si>
    <t>Hosta Glad Rags</t>
  </si>
  <si>
    <t>Hosta Gravity Rocks</t>
  </si>
  <si>
    <t>Hosta Ki Ren Jyaku</t>
  </si>
  <si>
    <t>Hosta Let's Twist Again</t>
  </si>
  <si>
    <t>Hosta Royal Charmer</t>
  </si>
  <si>
    <t>Hosta Twisted Spearmint</t>
  </si>
  <si>
    <t>Hosta Broad Street</t>
  </si>
  <si>
    <t>Hosta Blue Hawaii</t>
  </si>
  <si>
    <t>Hosta Blue Perfection</t>
  </si>
  <si>
    <t>Hosta Broad Band</t>
  </si>
  <si>
    <t>Hosta Striptease</t>
  </si>
  <si>
    <t>Paeonia Alice Harding</t>
  </si>
  <si>
    <t>Paeonia Cora Stubs</t>
  </si>
  <si>
    <t>Paeonia Monsieur Martin Cahuzac</t>
  </si>
  <si>
    <t>Paeonia Sword Dance</t>
  </si>
  <si>
    <t>Paeonia Chiffon Parfait</t>
  </si>
  <si>
    <t>Paeonia Martha Bulloch</t>
  </si>
  <si>
    <t>Paeonia Ole Faithful</t>
  </si>
  <si>
    <t>Paeonia Salmon Dream</t>
  </si>
  <si>
    <t>Paeonia Salmon Glory</t>
  </si>
  <si>
    <t>Paeonia Sunny Girl</t>
  </si>
  <si>
    <t>Paeonia Suzie Q</t>
  </si>
  <si>
    <t>Paeonia ITOH Magical Mystery Tour</t>
  </si>
  <si>
    <t>Paeonia ITOH Morning Lilac</t>
  </si>
  <si>
    <t>Phlox Hannah</t>
  </si>
  <si>
    <t>Phlox Olympus</t>
  </si>
  <si>
    <t>Phlox Orchid Green</t>
  </si>
  <si>
    <t>Phlox Orchid Yellow</t>
  </si>
  <si>
    <t>Phlox Younique Grey Blue White</t>
  </si>
  <si>
    <t>Phlox Younique Round About</t>
  </si>
  <si>
    <t>Echinacea Playful Meadow Mama</t>
  </si>
  <si>
    <t>Fragaria Cabrillo</t>
  </si>
  <si>
    <t>Cimicifuga Ramosa</t>
  </si>
  <si>
    <t>Allium Summer Beauty</t>
  </si>
  <si>
    <t>Delphinium Highlander Mystery Sensation</t>
  </si>
  <si>
    <t>Filipendula Kahome</t>
  </si>
  <si>
    <t>Heliopsis Burning Hearts</t>
  </si>
  <si>
    <t>Heliopsis Double Sunstruck</t>
  </si>
  <si>
    <t>Ligularia Pandora</t>
  </si>
  <si>
    <t>Monarda Bee-Pretty</t>
  </si>
  <si>
    <t>Rudbeckia Cherokee Sunset</t>
  </si>
  <si>
    <t>Sedum Chocolate Cherry</t>
  </si>
  <si>
    <t>Thalictrum Flavum</t>
  </si>
  <si>
    <t>Trollius New Moon</t>
  </si>
  <si>
    <t>Eremurus Stenophyllus (bungei)</t>
  </si>
  <si>
    <t xml:space="preserve">Корни упакованы в п/эт. пакеты с торфом + полноцветная картинка. </t>
  </si>
  <si>
    <t xml:space="preserve">Предложение без обязательств до момента подтверждения заказа. </t>
  </si>
  <si>
    <t>Некоторые сорта доступны в ограниченном количестве. По результатам сбора урожая возможны изменения подтвержденных заявок.</t>
  </si>
  <si>
    <t xml:space="preserve">Некоторые сорта доступны в ограниченном количестве. </t>
  </si>
  <si>
    <t>СМЕСЬ КРУПНОЦВЕТКОВЫХ СОРТОВ</t>
  </si>
  <si>
    <t>МОМБАСА</t>
  </si>
  <si>
    <t>Gladiolus Performer</t>
  </si>
  <si>
    <t>ПЕРФОРМЕР</t>
  </si>
  <si>
    <t>PERFORMER</t>
  </si>
  <si>
    <t>КИО</t>
  </si>
  <si>
    <t>KIO</t>
  </si>
  <si>
    <t>Gladiolus Katherina</t>
  </si>
  <si>
    <t>KATHERINA</t>
  </si>
  <si>
    <t>ОН-ТОП ПИНК ХАЛО</t>
  </si>
  <si>
    <t>ОН-ТОП САНГЛОУ</t>
  </si>
  <si>
    <t>ON-TOP PINK HALO</t>
  </si>
  <si>
    <t>ON-TOP SUNGLOW</t>
  </si>
  <si>
    <t>Begonia On-Top Pink Halo</t>
  </si>
  <si>
    <t>Begonia On-Top Sunglow</t>
  </si>
  <si>
    <t>Begonia Picotee Lace Red</t>
  </si>
  <si>
    <t>Begonia Picotee Lace Sunburst</t>
  </si>
  <si>
    <t>Begonia Picotee Lace White-Pink</t>
  </si>
  <si>
    <t>Begonia Ruffled Orange</t>
  </si>
  <si>
    <t>Begonia Ruffled Yellow</t>
  </si>
  <si>
    <t>ПИКОТИ ЛЕЙС КРАСНАЯ</t>
  </si>
  <si>
    <t>ПИКОТИ ЛЕЙС САНБЕРСТ</t>
  </si>
  <si>
    <t>ПИКОТИ ЛЕЙС БЕЛАЯ--РОЗОВАЯ</t>
  </si>
  <si>
    <t>РАФФЛД ОРАНЖ</t>
  </si>
  <si>
    <t>РАФФЛД ЖЕЛТАЯ</t>
  </si>
  <si>
    <t>PICOTEE LACE RED</t>
  </si>
  <si>
    <t>PICOTEE LACE SUNBURST</t>
  </si>
  <si>
    <t>PICOTEE LACE WHITE-PINK</t>
  </si>
  <si>
    <t>RUFFLED ORANGE</t>
  </si>
  <si>
    <t>RUFFLED YELLOW</t>
  </si>
  <si>
    <t>SPLENDIDE FLAMENCA</t>
  </si>
  <si>
    <t>СПЛЕНДИД ФЛАМЕНКА</t>
  </si>
  <si>
    <t>Begonia Splendide Flamenca</t>
  </si>
  <si>
    <t>Begonia Superba Bolero</t>
  </si>
  <si>
    <t>SUPERBA BOLERO</t>
  </si>
  <si>
    <t>СУПЕРБА БОЛЕРО</t>
  </si>
  <si>
    <t>КОГАНЕ ФУБУКИ</t>
  </si>
  <si>
    <t>ХАПЕТ ПЕРФЕКШН</t>
  </si>
  <si>
    <t>KOGANE FUBUKI</t>
  </si>
  <si>
    <t>HAPET PERFECTION</t>
  </si>
  <si>
    <t>лососево-розовый, центр желтый, h-100см, Ø-13см</t>
  </si>
  <si>
    <t>желтый, с чуть заметным розоватым оттенком, кончики лепестков разрезаны, h-110см, Ø-25см</t>
  </si>
  <si>
    <t>Dahlia Kogane Fubuki</t>
  </si>
  <si>
    <t>Dahlia Hapet Perfection</t>
  </si>
  <si>
    <t>Dahlia Cafe au Lait</t>
  </si>
  <si>
    <t>Dahlia Melody Dixie</t>
  </si>
  <si>
    <t>Dahlia Melody Mambo</t>
  </si>
  <si>
    <t>Dahlia Melody Fanfare</t>
  </si>
  <si>
    <t>MELODY DIXIE</t>
  </si>
  <si>
    <t>MELODY MAMBO</t>
  </si>
  <si>
    <t>MELODY FANFARE</t>
  </si>
  <si>
    <t>МЕЛОДИ ДИКСИ</t>
  </si>
  <si>
    <t>МЕЛОДИ МАМБО</t>
  </si>
  <si>
    <t>МЕЛОДИ ФАНФАРЕ</t>
  </si>
  <si>
    <t>белый с ярко-красными лучами и жёлтым центром, h-60см, Ø-9см</t>
  </si>
  <si>
    <t>Dahlia Downham Royal</t>
  </si>
  <si>
    <t>ДАУНХЭМ РОЯЛ</t>
  </si>
  <si>
    <t>DOWNHAM ROYAL</t>
  </si>
  <si>
    <t>тёмно-бордовый со слегка фиолетовым центром, h-110см, Ø-7-10см</t>
  </si>
  <si>
    <t>Babiana Kew hybrids mixed</t>
  </si>
  <si>
    <t>крупноцветковая смесь, h-50-75см</t>
  </si>
  <si>
    <t>МИНЕРВА</t>
  </si>
  <si>
    <t>MINERVA</t>
  </si>
  <si>
    <t>Hippeastrum Minerva</t>
  </si>
  <si>
    <t>ДАБЛ КИНГ</t>
  </si>
  <si>
    <t>DOUBLE KING</t>
  </si>
  <si>
    <t>Hippeastrum Double King</t>
  </si>
  <si>
    <t>ЙЕЛЛОУ КИНГ ХАМБЕРТ</t>
  </si>
  <si>
    <t>Zantedeschia Mixed</t>
  </si>
  <si>
    <t>Zantedeschia La Paz</t>
  </si>
  <si>
    <t>ЛА ПАЗ</t>
  </si>
  <si>
    <t>LA PAZ</t>
  </si>
  <si>
    <t>карамельно-нежно--розовый с белым центром и бордовым крапом у центра, H-45см</t>
  </si>
  <si>
    <t>цвет "фуксия", у листьев проявляется бронзовый оттенок, h-50см, Ø-10см</t>
  </si>
  <si>
    <t>темно-красный, h-50см, Ø-10см</t>
  </si>
  <si>
    <t>белый с сиреневыми кончиками, h-50см, Ø-10см</t>
  </si>
  <si>
    <t>Gladiolus Frizzled Mix</t>
  </si>
  <si>
    <t>Gladiolus Volare Frizzle</t>
  </si>
  <si>
    <t>Gladiolus Mindset</t>
  </si>
  <si>
    <t>Gladiolus Ted's Frizzle</t>
  </si>
  <si>
    <t>ЛИЛИЯ</t>
  </si>
  <si>
    <r>
      <t>Луковицы упакованы в п/эт. пакеты с торфом + полноцветная картинка.
Некоторые сорта доступны в ограниченном количестве. 
Во избежание быстрого роста луковиц, необходимо хранение и транспортировка при соблюдении темп. режима +2- +5 С</t>
    </r>
    <r>
      <rPr>
        <b/>
        <sz val="8"/>
        <rFont val="Calibri"/>
        <family val="2"/>
        <charset val="204"/>
      </rPr>
      <t>°</t>
    </r>
  </si>
  <si>
    <t>ТРОПИКАЛ ДЖОЙ</t>
  </si>
  <si>
    <t>ДАБЛ СЕНСЕЙШН</t>
  </si>
  <si>
    <t>ГАУЧО</t>
  </si>
  <si>
    <t>ФЛАВИЯ 16/18</t>
  </si>
  <si>
    <t>TROPICAL JOY</t>
  </si>
  <si>
    <t>DOUBLE SENSATION</t>
  </si>
  <si>
    <t>HACHI</t>
  </si>
  <si>
    <t>GAUCHO</t>
  </si>
  <si>
    <t>FLAVIA 16/18</t>
  </si>
  <si>
    <t>малиново-красный с белым центром  = ДАБЛ ПЛЕЖЕ, H-75см</t>
  </si>
  <si>
    <t>МАХРОВЫЙ нежнейший кремово-розовый с осветленными кончиками, 25 см, H-135см</t>
  </si>
  <si>
    <t>ГУСТОМАХРОВЫЙ. розовый, с тёмно-розовой полосой вдоль лепестка и редким крапом, H-115см</t>
  </si>
  <si>
    <t>МАХРОВЫЙ ярко-розовый с красным крапом, H-115см</t>
  </si>
  <si>
    <t>ГУСТОМАХРОВЫЙ.  ярко-розовый с тёмно-розовой полосой вдоль лепестка и тонкой белой каймой, H-110см</t>
  </si>
  <si>
    <t>МАХРОВЫЙ белый с лаймовой полосой по центру лепестков, волнистые края у лепестков, H-105см</t>
  </si>
  <si>
    <t>ГУСТОМАХРОВЫЙ, ярко-розовый, H-125см</t>
  </si>
  <si>
    <t>ГУСТОМАХРОВЫЙ.  розовый с красной полосой по центру лепестка, красным редким крапом и белой кантом по краю лепестков, H-125см</t>
  </si>
  <si>
    <t>МАХРОВЫЙ, белый со светло-зелёными лучами от центра, 20см, H-110см</t>
  </si>
  <si>
    <t>МАХРОВЫЙ, белый с чуть розоватыми кончиками, 20см, H-110см</t>
  </si>
  <si>
    <t>МАХРОВЫЙ малиново-розовый с малиновым крапом, H-130см</t>
  </si>
  <si>
    <t>ГУСТОМАХРОВЫЙ светло-розовый, с края лепестков более чуть насыщенно розовый, H-100см</t>
  </si>
  <si>
    <t>МАХРОВЫЙ розовый, у ценра небольшие желтые лучики, H-110см</t>
  </si>
  <si>
    <t>белый с пурпурно-малиновыми полосами вдоль цетра лепестков, H-80см</t>
  </si>
  <si>
    <t>белый, H-110-140см</t>
  </si>
  <si>
    <t>нежнейший кремово-розовый с белой каймой, H-130-185см</t>
  </si>
  <si>
    <t>красный с кремово-желтой каймой, H-145см</t>
  </si>
  <si>
    <t>белый на кончиках и в центре,  нежно-розовый от центра до середины лепестка, редкий крап , H-120+см</t>
  </si>
  <si>
    <t>белый с сиреневой каймой и жёлтым центром, H-120+см</t>
  </si>
  <si>
    <t>белый, винно-красный, звездообразный от центра до середины лепестка , H-130-180см</t>
  </si>
  <si>
    <t>нежно-кремовый с сливочно-желтой звездной в центре, H-125-145см</t>
  </si>
  <si>
    <t>кремовый с электрически-розовыми полосой по центру лепестка, H-135-160см</t>
  </si>
  <si>
    <t>белый с малиновыми стрелками от центра, H-135-145см</t>
  </si>
  <si>
    <t>тёмно-красный с тёмным крапом и белой тонкой каймой по краю, H-130-180см</t>
  </si>
  <si>
    <t>жёлтый с розовой каймой, H-120+см</t>
  </si>
  <si>
    <t>лососевый-оранжевый, очень крупные соцветия, H-110-115см</t>
  </si>
  <si>
    <t>нежно-лососево-розовый, H-120см</t>
  </si>
  <si>
    <t>Ярко-розовый с почти чёрным центром и напылением, 16см, H-105см</t>
  </si>
  <si>
    <t>Lilium Henryi</t>
  </si>
  <si>
    <t>Lilium Orange Space</t>
  </si>
  <si>
    <t>Lilium Tropical Joy</t>
  </si>
  <si>
    <t>Lilium Flore Pleno</t>
  </si>
  <si>
    <t>Lilium Foxley</t>
  </si>
  <si>
    <t>Lilium Fuenta</t>
  </si>
  <si>
    <t>Lilium Orfeo</t>
  </si>
  <si>
    <t>Lilium Volvic</t>
  </si>
  <si>
    <t>TA</t>
  </si>
  <si>
    <t>ФОКСЛИ</t>
  </si>
  <si>
    <t>ФУЭНТА</t>
  </si>
  <si>
    <t>ОРФЕО</t>
  </si>
  <si>
    <t>ВОЛВИК</t>
  </si>
  <si>
    <t>FOXLEY</t>
  </si>
  <si>
    <t>FUENTA</t>
  </si>
  <si>
    <t>ORFEO</t>
  </si>
  <si>
    <t>VOLVIC</t>
  </si>
  <si>
    <t>плотный оранжевый с пурпурным напылением в центре и по краю лепестков, легкий аромат. 70-75 дней, H-130см</t>
  </si>
  <si>
    <t>плотный желтый , легкий аромат. 75-78 дней, H-120см</t>
  </si>
  <si>
    <t>яркий кирпично-красный, с тонкой черной подводкой по краю лепестков, легкий аромат, глянцевая листва. 75-78 дней, H-145см</t>
  </si>
  <si>
    <t>сатиново-белый, плотный, легкий аромат. 73-76 дней, H-130см</t>
  </si>
  <si>
    <t>LAVA JOY</t>
  </si>
  <si>
    <t>ЛАВА ДЖОЙ</t>
  </si>
  <si>
    <t>золотой с оранжевым напылением на кончиках, H-45см</t>
  </si>
  <si>
    <t>Lilium Lava Joy</t>
  </si>
  <si>
    <t>Lilium Black And Bright Mix</t>
  </si>
  <si>
    <t>махровый, яркий, лимонно-желтый, необычная форма с удлиненными лепестками, очень крупный цветок, H-110см</t>
  </si>
  <si>
    <t>BELVEDERE</t>
  </si>
  <si>
    <t>BACKHAND</t>
  </si>
  <si>
    <t>DEUCE</t>
  </si>
  <si>
    <t>CROSSCOURT</t>
  </si>
  <si>
    <t>CADDY</t>
  </si>
  <si>
    <t>FOREHAND</t>
  </si>
  <si>
    <t>БЕЛЬВЕДЕР</t>
  </si>
  <si>
    <t>БЭКХЭНД</t>
  </si>
  <si>
    <t>ДЬЮС</t>
  </si>
  <si>
    <t>КРОССКОУРТ</t>
  </si>
  <si>
    <t>КЭДДИ</t>
  </si>
  <si>
    <t>ФОРЕХЭНД</t>
  </si>
  <si>
    <t>МАХРОВЫЙ белый, без пыльцы, 77 дней, H-125см</t>
  </si>
  <si>
    <t>МАХРОВЫЙ желтый с оранжевым румянцем на кончиках лепестков, без пыльцы, 68 дней, H-125см</t>
  </si>
  <si>
    <t>МАХРОВЫЙ желто-оранжевый переливистый, без пыльцы, 74 дн., H-145см</t>
  </si>
  <si>
    <t>МАХРОВЫЙ солнечно-желтый, без пыльцы, 73 дн., H-150см</t>
  </si>
  <si>
    <t>МАХРОВЫЙ оранжево-розоватый с желтыми внутренними лепестками, без пыльцы, 78 дней, H-150см</t>
  </si>
  <si>
    <t>МАХРОВЫЙ абрикосово-оранжевый, без пыльцы, 73 дн., H-140см</t>
  </si>
  <si>
    <t>Lilium Belvedere</t>
  </si>
  <si>
    <t>Lilium Backhand</t>
  </si>
  <si>
    <t>Lilium Deuce</t>
  </si>
  <si>
    <t>Lilium Crosscourt</t>
  </si>
  <si>
    <t>Lilium Caddy</t>
  </si>
  <si>
    <t>Lilium Forehand</t>
  </si>
  <si>
    <t>Lilium Asopus</t>
  </si>
  <si>
    <t>Lilium Asti</t>
  </si>
  <si>
    <t>Lilium Lentella</t>
  </si>
  <si>
    <t>Lilium Malbec</t>
  </si>
  <si>
    <t>АСОПУС</t>
  </si>
  <si>
    <t>АСТИ</t>
  </si>
  <si>
    <t>ЛЕНТЕЛЛА</t>
  </si>
  <si>
    <t>МАЛЬБЕК</t>
  </si>
  <si>
    <t>ASOPUS</t>
  </si>
  <si>
    <t>ASTI</t>
  </si>
  <si>
    <t>LENTELLA</t>
  </si>
  <si>
    <t>MALBEC</t>
  </si>
  <si>
    <t>белый с зеленоватым центром , H-120см</t>
  </si>
  <si>
    <t>белый с зеленоватым центром, 20см, H-110см</t>
  </si>
  <si>
    <t>медово-желтый, 74 дня, H-140см</t>
  </si>
  <si>
    <t>Lilium Arosa</t>
  </si>
  <si>
    <t>Lilium Lewis</t>
  </si>
  <si>
    <t>Lilium Milano</t>
  </si>
  <si>
    <t>Lilium Sweet Rosy</t>
  </si>
  <si>
    <t>Lilium Fabienne</t>
  </si>
  <si>
    <t>АРОЗА</t>
  </si>
  <si>
    <t>ЛЬЮИС</t>
  </si>
  <si>
    <t>МИЛАНО</t>
  </si>
  <si>
    <t>СВИТ РОУЗИ</t>
  </si>
  <si>
    <t>ТРЕНТИНО</t>
  </si>
  <si>
    <t>AROSA</t>
  </si>
  <si>
    <t>LEWIS</t>
  </si>
  <si>
    <t>MILANO</t>
  </si>
  <si>
    <t>SWEET ROSY</t>
  </si>
  <si>
    <t>TRENTINO</t>
  </si>
  <si>
    <t>МАХРОВЫЙ белый с желтоватым центром, 120дней, H-110см</t>
  </si>
  <si>
    <t>МАРОВЫЙ белый с нежно-розовой контрастной каймой, обильное цветение, H-110см</t>
  </si>
  <si>
    <t>МАХРОВЫЙ, розовый с белыми маками ближе к центру, H-120см</t>
  </si>
  <si>
    <t>МАХРОВЫЙ ярко-розовый с белым кантом, H-115см</t>
  </si>
  <si>
    <t>ГУСТОМАХРОВЫЙ, ярко-розовый, гофре по краю, H-110см</t>
  </si>
  <si>
    <t>ГУСТОМАХРОВЫЙ розовый с осветленно-белым центром,119дней, H-120см</t>
  </si>
  <si>
    <t>ГУСТОМАХРОВЫЙ кремово-розоватый с розовым напылением вдоль центра лепестков, 130дней, H-130-150см</t>
  </si>
  <si>
    <t>МАХРОВЫЙ нежно-розовый с белой каймой и темно-розовым крапом, H-105см</t>
  </si>
  <si>
    <t>ГУСТОМАХРОВЫЙ светло-розовый с белой каймой и пурпурной полосой вдоль центра лепестков и пурпурным редким крапом, H-120см</t>
  </si>
  <si>
    <t>МАХРОВАЯ, пурпурно-малиновая с белым кантом 20см, H-110см</t>
  </si>
  <si>
    <t>ROSELILY JULIA</t>
  </si>
  <si>
    <t>ROSELILY LUDWINA</t>
  </si>
  <si>
    <t>ROSELILY PATRICIA</t>
  </si>
  <si>
    <t>ROSELILY PETRONELLA</t>
  </si>
  <si>
    <t>ROSELILY ДЖУЛИЯ</t>
  </si>
  <si>
    <t>ROSELILY ЛЮДВИНА</t>
  </si>
  <si>
    <t>ROSELILY ПАТРИСИЯ</t>
  </si>
  <si>
    <t>ROSELILY ПЕТРОНЕЛЛА</t>
  </si>
  <si>
    <t>Lilium Roselily Julia</t>
  </si>
  <si>
    <t>Lilium Roselily Ludwina</t>
  </si>
  <si>
    <t>Lilium Roselily Patricia</t>
  </si>
  <si>
    <t>Lilium Roselily Petronella</t>
  </si>
  <si>
    <t>МАХРОВЫЙ малиново-розовый, без пыльцы, 21см, H-110см</t>
  </si>
  <si>
    <t>ГУСТОМАХРОВЫЙ белый с желтым центром, лепестки слегка волнистые, H-110см</t>
  </si>
  <si>
    <t>ГУСТОМАХРОВЫЙ, насыщенно-розовый, с темно-розовым редким крапом, без пыльцы, легкий аромат, H-90см</t>
  </si>
  <si>
    <t>ГУСТОМАХРОВЫЙ очень крупный цветок 25см, белый, H-110см</t>
  </si>
  <si>
    <t>Lilium Catemaco</t>
  </si>
  <si>
    <t>Lilium Stardancer</t>
  </si>
  <si>
    <t>Lilium Chartwell</t>
  </si>
  <si>
    <t>CATEMACO</t>
  </si>
  <si>
    <t>STARDANCER</t>
  </si>
  <si>
    <t>CHARTWELL</t>
  </si>
  <si>
    <t>КАТЕМАКО</t>
  </si>
  <si>
    <t>СТАРДАНСЕР</t>
  </si>
  <si>
    <t>ЧАРТВЕЛЛ</t>
  </si>
  <si>
    <t>пурпурный с белой широкой каймой и темно-пурпурным частым крапом по всей поверхности лепестков, гофре по краю, H-120см</t>
  </si>
  <si>
    <t>красный с белым кантом и темным крапом, гофре по краю лепестков, 18см, H-120см</t>
  </si>
  <si>
    <t>Lilium Difference</t>
  </si>
  <si>
    <t>Lilium Carpino</t>
  </si>
  <si>
    <t>ДИФФЕРЕНС</t>
  </si>
  <si>
    <t>КАРПИНО</t>
  </si>
  <si>
    <t>DIFFERENCE</t>
  </si>
  <si>
    <t>CARPINO</t>
  </si>
  <si>
    <t>медово-желтый с легким румянцем по краю лепестков, 110дней, H-175-230см</t>
  </si>
  <si>
    <t>белый с желтыми тычинками, H-130-200см</t>
  </si>
  <si>
    <t>белый, цветки вверх (up facing), H-120-140см</t>
  </si>
  <si>
    <t>пастельно-розовый , H-130см</t>
  </si>
  <si>
    <t>Lilium Anzio</t>
  </si>
  <si>
    <t>Lilium Bastogne</t>
  </si>
  <si>
    <t>Lilium Brusago</t>
  </si>
  <si>
    <t>Lilium Monterosso</t>
  </si>
  <si>
    <t>Lilium Sheherazade</t>
  </si>
  <si>
    <t>ANZIO</t>
  </si>
  <si>
    <t>BASTOGNE</t>
  </si>
  <si>
    <t>BRUSAGO</t>
  </si>
  <si>
    <t>CAMPIONE</t>
  </si>
  <si>
    <t>MONTEROSSO</t>
  </si>
  <si>
    <t>SHEHERAZADE</t>
  </si>
  <si>
    <t>АНЗИО</t>
  </si>
  <si>
    <t>БАСТОНЬЕ</t>
  </si>
  <si>
    <t>БРУСАГО</t>
  </si>
  <si>
    <t>КАМПИОНЕ</t>
  </si>
  <si>
    <t>МОНТЕРОССО</t>
  </si>
  <si>
    <t>винно-бордовый с белой каймой, 18см, H-130см</t>
  </si>
  <si>
    <t>атласно-розовый с небольшим осветлением в центре, 25см, H-130см</t>
  </si>
  <si>
    <t>желтый: 25см, H-150-170см</t>
  </si>
  <si>
    <t>ярко-розовый с белой каймой и красной полосой по центру лепестков, легкое гофре, H-120-130см</t>
  </si>
  <si>
    <t>сиреневато-розовый с белым центром, 25см, H-130-155см</t>
  </si>
  <si>
    <t>белый, H-120-135см</t>
  </si>
  <si>
    <t>темно-розовый с темно-винно-красной сердцевиной, H-125-140см</t>
  </si>
  <si>
    <t>матово-нежно-розовый с белым кантом и желтым центром, диам. 25 см, H-125-140см</t>
  </si>
  <si>
    <t>белый с оранжевыми тычинками, H-130-145см</t>
  </si>
  <si>
    <t>ярко-желтый, тычинки коричневые, H-125-150см</t>
  </si>
  <si>
    <t>плотный розовый с белым центром, H-130-145см</t>
  </si>
  <si>
    <t>белый, ярко-розовый от центра до 1/3 лепестка, H-110см</t>
  </si>
  <si>
    <t>кремовый с розоватым румянцем и желтым центром, H-130-180см</t>
  </si>
  <si>
    <t>темно-рубиновый, H-160см</t>
  </si>
  <si>
    <t>малиновый, сочный, H-120-145см</t>
  </si>
  <si>
    <t>темно-бордовый с бронзовым отливом, H-120см</t>
  </si>
  <si>
    <t>очень ранее цветение через 70-80 дней. Темно-красный, глянцевый, H-110-130см</t>
  </si>
  <si>
    <t>белый с винно-красным обширным пятном и жёлто-зелёным центром, H-120+см</t>
  </si>
  <si>
    <t>кремово-жёлтый, рубиновый от центра до 2/3 лепестка, H-200см</t>
  </si>
  <si>
    <t>розовый с зелёной сердцевинкой, на 3 год выростает до 2,2 м и дает до 30 очень крупных соцветий, H-160см</t>
  </si>
  <si>
    <t>малиновый, 30см, H-150-165см</t>
  </si>
  <si>
    <t>белый, H-145-160см</t>
  </si>
  <si>
    <t>ярко-розовый с темно-розовой сердцевиной, H-155см</t>
  </si>
  <si>
    <t>ванильно-жёлтый, H-100-135см</t>
  </si>
  <si>
    <t>насыщенно-бордовый от центра, кончики-белые, H-120+см</t>
  </si>
  <si>
    <t>лимонно-желтый, светло-коричневые тычинки, Очень ранний. 25см, H-120-170см</t>
  </si>
  <si>
    <t>ярко-розовый с иовым оттенком, белый кант, очень крупный цветок 25+, H-110см</t>
  </si>
  <si>
    <t>ACCOLADE 16/18</t>
  </si>
  <si>
    <t>BLIZZARD 16/18</t>
  </si>
  <si>
    <t>BOWL OF BEAUTY 16/18</t>
  </si>
  <si>
    <t>GRAND AMOUR 16/18</t>
  </si>
  <si>
    <t>DREAMLINE 16/18</t>
  </si>
  <si>
    <t>TWYFORD 16/18</t>
  </si>
  <si>
    <t>CHARDONNAY 16/18</t>
  </si>
  <si>
    <t>EMPRESS 16/18</t>
  </si>
  <si>
    <t>АККОЛЕЙД 16/18</t>
  </si>
  <si>
    <t>БЛИЗЗАРД 16/18</t>
  </si>
  <si>
    <t>БОУЛ ОФ БЬЮТИ 16/18</t>
  </si>
  <si>
    <t>ГРАНД АМУР 16/18</t>
  </si>
  <si>
    <t>ДРИМЛАЙН 16/18</t>
  </si>
  <si>
    <t>ТВИФОРД 16/18</t>
  </si>
  <si>
    <t>ШАРДОНЭ 16/18</t>
  </si>
  <si>
    <t>ЭМПРЕСС 16/18</t>
  </si>
  <si>
    <t>АВИНЬЕР 16/18</t>
  </si>
  <si>
    <t>КАПИТАН ТРИКОЛОР 16/18</t>
  </si>
  <si>
    <t>СОЛЮШН 16/18</t>
  </si>
  <si>
    <t>ХОТЛАЙН 16/18</t>
  </si>
  <si>
    <t>AVINGER 16/18</t>
  </si>
  <si>
    <t>CAPTAIN TRICOLOR 16/18</t>
  </si>
  <si>
    <t>SOLUTION 16/18</t>
  </si>
  <si>
    <t>АНАСТАСИЯ 16/18</t>
  </si>
  <si>
    <t>БЕВЕРЛИ ДРИМ 16/18</t>
  </si>
  <si>
    <t>БОРРЕЛЛО 16/18</t>
  </si>
  <si>
    <t>ЗЕЛМИРА 16/18</t>
  </si>
  <si>
    <t>МОНТЕГО БЭЙ 16/18</t>
  </si>
  <si>
    <t>ОЛИМПИК ТОРЧ 16/18</t>
  </si>
  <si>
    <t>ОРАНДЖ СПЭЙС 16/18</t>
  </si>
  <si>
    <t>ПРИТТИ ВУМЕН 16/18</t>
  </si>
  <si>
    <t>ПУРПЛ ПРИНС 16/18</t>
  </si>
  <si>
    <t>САЛТАРЕЛЛО 16/18</t>
  </si>
  <si>
    <t>ФОРЕВЕ 16/18</t>
  </si>
  <si>
    <t>ФРОНТЕРА 16/18</t>
  </si>
  <si>
    <t>ЭЛДОРЕТ 16/18</t>
  </si>
  <si>
    <t>ANASTASIA 16/18</t>
  </si>
  <si>
    <t>BEVERLY'S DREAM 16/18</t>
  </si>
  <si>
    <t>BORRELLO 16/18</t>
  </si>
  <si>
    <t>ZELMIRA 16/18</t>
  </si>
  <si>
    <t>MONTEGO BAY 16/18</t>
  </si>
  <si>
    <t>OLYMPIC TORCH 16/18</t>
  </si>
  <si>
    <t>ORANGE SPACE 16/18</t>
  </si>
  <si>
    <t>PRETTY WOMAN 16/18</t>
  </si>
  <si>
    <t>PURPLE PRINCE 16/18</t>
  </si>
  <si>
    <t>SALTARELLO 16/18</t>
  </si>
  <si>
    <t>FOREVER 16/18</t>
  </si>
  <si>
    <t>ELDORET 16/18</t>
  </si>
  <si>
    <t>бордовый, лянцевый, 28см, H-120-140см</t>
  </si>
  <si>
    <t>нежно-лососево-розовый, H-110-120см</t>
  </si>
  <si>
    <t>рубиновый, с небольшим желтым центром, H-110-150см</t>
  </si>
  <si>
    <t>лососевый-оранжевый, очень крупные соцветия, H-115см</t>
  </si>
  <si>
    <t>AFRICAN QUEEN 16/18</t>
  </si>
  <si>
    <t>GOLDEN SPLENDOUR 16/18</t>
  </si>
  <si>
    <t>PINK PERFECTION 16/18</t>
  </si>
  <si>
    <t>REGALE 16/18</t>
  </si>
  <si>
    <t>REGALE ALBUM 16/18</t>
  </si>
  <si>
    <t>АФРИКАН КУИН 16/18</t>
  </si>
  <si>
    <t>ГОЛДЕН СПЛЕНДОР 16/18</t>
  </si>
  <si>
    <t>ПИНК ПЕРФЕКШН 16/18</t>
  </si>
  <si>
    <t>РЕГАЛЕ 16/18</t>
  </si>
  <si>
    <t>РЕГАЛЕ АЛБУМ 16/18</t>
  </si>
  <si>
    <t>ASIATIC HYBRIDS / АЗИАТСКИЕ ГИБРИДЫ / БИКОЛОР</t>
  </si>
  <si>
    <t>ASIATIC HYBRIDS / АЗИАТСКИЕ ГИБРИДЫ / МАХРОВЫЕ</t>
  </si>
  <si>
    <t>L.A. HYBRIDS (LONGIFLORUM X ASIATIC) / ЛА ГИБРИДЫ</t>
  </si>
  <si>
    <t>ORIENTAL HYBRIDS / ВОСТОЧНЫЕ ГИБРИДЫ / МАХРОВЫЕ</t>
  </si>
  <si>
    <t>ORIENTAL HYBRIDS / ВОСТОЧНЫЕ ГИБРИДЫ</t>
  </si>
  <si>
    <t>ОТ HYBRIDS ( ORIENTAL X TRUMPET ) / ОТ ГИБРИДЫ</t>
  </si>
  <si>
    <t>TRUMPET / ТРУБЧАТЫЕ ГИБРИДЫ</t>
  </si>
  <si>
    <t>Astilbe Har van der Meer</t>
  </si>
  <si>
    <t>Heuchera Cajun Fire</t>
  </si>
  <si>
    <t>Heuchera Paprika</t>
  </si>
  <si>
    <t>Heuchera Snowangel</t>
  </si>
  <si>
    <t>Heuchera Fire Alarm</t>
  </si>
  <si>
    <t>Heuchera Forever Purple</t>
  </si>
  <si>
    <t>Heucherella Solar Power</t>
  </si>
  <si>
    <t>Geranium sanguineum Elke</t>
  </si>
  <si>
    <t>Geranium oxonianum Southcomb Double</t>
  </si>
  <si>
    <t>Iris germanica Almaden</t>
  </si>
  <si>
    <t>Iris germanica Bold Print</t>
  </si>
  <si>
    <t>Iris germanica Night Edition</t>
  </si>
  <si>
    <t>Iris germanica Rimfire</t>
  </si>
  <si>
    <t>Iris germanica Spirit of Memphis</t>
  </si>
  <si>
    <t>Iris sibirica Peacock Laughing Beauty</t>
  </si>
  <si>
    <t>Iris sibirica Peacock Multicolor Interest</t>
  </si>
  <si>
    <t>Iris sibirica Peacock Multicolor Passion</t>
  </si>
  <si>
    <t>Iris sibirica Solar Energy</t>
  </si>
  <si>
    <t>Iris sibirica A Thousand Kisses</t>
  </si>
  <si>
    <t>Iris ensata Dinner Plate Tub Tim Gross</t>
  </si>
  <si>
    <t>Iris ensata Persephone</t>
  </si>
  <si>
    <t>Hemerocallis Serena Sunburst</t>
  </si>
  <si>
    <t>Hemerocallis Edge of Darkness</t>
  </si>
  <si>
    <t>Hosta Albopicta (fortunei)</t>
  </si>
  <si>
    <t>Hosta Buckshaw Blue</t>
  </si>
  <si>
    <t>Hosta Valley's Glacier</t>
  </si>
  <si>
    <t>Hosta Wu-La-La</t>
  </si>
  <si>
    <t>Hosta Get Nekkid</t>
  </si>
  <si>
    <t>Hosta Grand Marquee</t>
  </si>
  <si>
    <t>Hosta Goosberry Sundae</t>
  </si>
  <si>
    <t>Hosta Don Stevens</t>
  </si>
  <si>
    <t>Hosta Invincible</t>
  </si>
  <si>
    <t>Hosta Queen Josephine</t>
  </si>
  <si>
    <t>Hosta Lakeside Maverick</t>
  </si>
  <si>
    <t>Hosta Lemon Snap</t>
  </si>
  <si>
    <t>Hosta Lipstick Kiss</t>
  </si>
  <si>
    <t>Hosta Moody Blues</t>
  </si>
  <si>
    <t>Hosta Magic Fire</t>
  </si>
  <si>
    <t>Hosta Paul Revere</t>
  </si>
  <si>
    <t>Hosta Silk Road</t>
  </si>
  <si>
    <t>Hosta Spring Morning</t>
  </si>
  <si>
    <t>Hosta Tambourine</t>
  </si>
  <si>
    <t>Hosta Tongue of Flame</t>
  </si>
  <si>
    <t>Hosta Warwick Comet</t>
  </si>
  <si>
    <t>Hosta First Dance</t>
  </si>
  <si>
    <t>Hosta Final Victory</t>
  </si>
  <si>
    <t>Hosta Fragrant Blue</t>
  </si>
  <si>
    <t>Hosta Francee</t>
  </si>
  <si>
    <t>Hosta Hi-Class</t>
  </si>
  <si>
    <t>Hosta Hyuga Urajiro</t>
  </si>
  <si>
    <t>Hosta Hands Up</t>
  </si>
  <si>
    <t xml:space="preserve">Paeonia Double White </t>
  </si>
  <si>
    <t>Paeonia Double Red</t>
  </si>
  <si>
    <t>Paeonia Athena</t>
  </si>
  <si>
    <t>Paeonia Blaze</t>
  </si>
  <si>
    <t>Paeonia Bridal Gown</t>
  </si>
  <si>
    <t>Paeonia Vivid Rose</t>
  </si>
  <si>
    <t>Paeonia Jacorma</t>
  </si>
  <si>
    <t>Paeonia Diana Parks</t>
  </si>
  <si>
    <t>Paeonia Dinner Plate</t>
  </si>
  <si>
    <t>Paeonia Daydream</t>
  </si>
  <si>
    <t>Paeonia Krinkled White</t>
  </si>
  <si>
    <t>Paeonia La France</t>
  </si>
  <si>
    <t>Paeonia Mr G.F. Hemerik</t>
  </si>
  <si>
    <t>Paeonia Mister Ed</t>
  </si>
  <si>
    <t>Paeonia Mons. Jules Elie</t>
  </si>
  <si>
    <t>Paeonia Nice Gal</t>
  </si>
  <si>
    <t>Paeonia Paula Fay</t>
  </si>
  <si>
    <t>Paeonia President Wilson</t>
  </si>
  <si>
    <t>Paeonia Primevere</t>
  </si>
  <si>
    <t>Paeonia Celebrity</t>
  </si>
  <si>
    <t>Paeonia Top Brass</t>
  </si>
  <si>
    <t>Paeonia Festiva Maxima</t>
  </si>
  <si>
    <t>Paeonia Edulis Superba</t>
  </si>
  <si>
    <t>Paeonia Elsa Sass</t>
  </si>
  <si>
    <t>Paeonia Blush Queen</t>
  </si>
  <si>
    <t>Paeonia Salmon Chiffon</t>
  </si>
  <si>
    <t>Paeonia Helene Martin</t>
  </si>
  <si>
    <t>Paeonia ITOH Amy Jo</t>
  </si>
  <si>
    <t>Paeonia ITOH Border Charm</t>
  </si>
  <si>
    <t>Paeonia ITOH Impossible Dream</t>
  </si>
  <si>
    <t>Phlox Adinda</t>
  </si>
  <si>
    <t>Phlox Bambini Cherry Crush</t>
  </si>
  <si>
    <t>Phlox Blue Boy</t>
  </si>
  <si>
    <t>Phlox Blue Paradise</t>
  </si>
  <si>
    <t>Phlox Grafin Von Schwerin</t>
  </si>
  <si>
    <t>Phlox Oljenka</t>
  </si>
  <si>
    <t>Phlox Palmyra</t>
  </si>
  <si>
    <t>Phlox Eden's Smile</t>
  </si>
  <si>
    <t>Helleborus Double Ellen White Spotted</t>
  </si>
  <si>
    <t>Helleborus Montsegur</t>
  </si>
  <si>
    <t>Helleborus Pretty Ellen Red Lady</t>
  </si>
  <si>
    <t>Helleborus Spotted Hybrids</t>
  </si>
  <si>
    <t>Helleborus White Spotted Lady</t>
  </si>
  <si>
    <t>Echinacea Supreme Cantaloupe</t>
  </si>
  <si>
    <t xml:space="preserve">Imperata cylindrica Red Baron </t>
  </si>
  <si>
    <t>Miscanthus Silberfeder</t>
  </si>
  <si>
    <t>Miscanthus Malepartus</t>
  </si>
  <si>
    <t>Miscanthus Purpurascens</t>
  </si>
  <si>
    <t>Panicum Rehbraun</t>
  </si>
  <si>
    <t>Aquilegia Winky Blue And White</t>
  </si>
  <si>
    <t>Aquilegia Winky Double Blue And White</t>
  </si>
  <si>
    <t>Aquilegia Winky Red And White</t>
  </si>
  <si>
    <t>Aster Apollo</t>
  </si>
  <si>
    <t>Astrantia Sparkling Stars Red</t>
  </si>
  <si>
    <t>Bergenia Rotblum</t>
  </si>
  <si>
    <t>Brunnera Alexanders Great</t>
  </si>
  <si>
    <t>Lysimachia clethroides</t>
  </si>
  <si>
    <t>Aruncus Sparkles</t>
  </si>
  <si>
    <t>Delphinium Highlander Samba</t>
  </si>
  <si>
    <t>Delphinium Magic Fountains Dark Blue White Bee</t>
  </si>
  <si>
    <t>Delphinium Magic Fountains Dark Blue Black Bee</t>
  </si>
  <si>
    <t>Delphinium Magic Fountains Sky Blue White Bee</t>
  </si>
  <si>
    <t>Lythrum salicaria Zigeunerblut</t>
  </si>
  <si>
    <t>Dicentra Burning Hearts</t>
  </si>
  <si>
    <t>Dodecatheon Meadia</t>
  </si>
  <si>
    <t>Cimicifuga ramosa Atropurpurea</t>
  </si>
  <si>
    <t>Cimicifuga Black Negligee</t>
  </si>
  <si>
    <t>Cimicifuga Hillside Black Beauty</t>
  </si>
  <si>
    <t>Sanguisorba Obtusa</t>
  </si>
  <si>
    <t>Trollius Orange Princess</t>
  </si>
  <si>
    <t>Filipendula Red Umbrellas</t>
  </si>
  <si>
    <t>Filipendula Elegans</t>
  </si>
  <si>
    <t>Filipendula vulgaris Plena</t>
  </si>
  <si>
    <t>Convallaria Prolificans</t>
  </si>
  <si>
    <t>Convallaria Rosea</t>
  </si>
  <si>
    <t>Potentilla Gibsons Scarlet</t>
  </si>
  <si>
    <t>Liatris spicata Alba</t>
  </si>
  <si>
    <t>Liatris spicata Kobold</t>
  </si>
  <si>
    <t>Liatris spicata Floristan White</t>
  </si>
  <si>
    <t>Alcaea Peaches and Dreams</t>
  </si>
  <si>
    <t>Sedum LAJOS Autumn Charm</t>
  </si>
  <si>
    <t>Rodgersia Bronze Peacock</t>
  </si>
  <si>
    <t>Rodgersia Chocolate Wings</t>
  </si>
  <si>
    <t>Fragaria Vima Xima</t>
  </si>
  <si>
    <t>Geranium oxonianum</t>
  </si>
  <si>
    <t>Paeonia lutea</t>
  </si>
  <si>
    <t>Filipendula vulgaris</t>
  </si>
  <si>
    <t>Rodgersia pinnata</t>
  </si>
  <si>
    <t>уникальная расцветка! Фиолетовый c всплеском белых полос. Н 300см, Обрезка: III,25см, Цветение: 6-7, Ø 8-10см</t>
  </si>
  <si>
    <t>Ярко-красная с красными стеблями, прожилки на листиках тоже красные, шедевр коллекции,  "визитная карточка" от компании HAR VAN DER MEER, H-70см</t>
  </si>
  <si>
    <t>Листья светлые, почти белые пестрые со светло-зеленым, а над ними парят вишнево-розовые цветки. Н-30см</t>
  </si>
  <si>
    <t>тёмно-розовый с маленькой белой каймой</t>
  </si>
  <si>
    <t>МАХРОВЫЙ лососёво-розовый</t>
  </si>
  <si>
    <t>бронзово-бордовый, бархатный, 70-90см, 15см</t>
  </si>
  <si>
    <t>белый с ярко-фиолетовой каймой Н-75см</t>
  </si>
  <si>
    <t>верх-нежно-голубой, низ-фиолетовый</t>
  </si>
  <si>
    <t>верхние медные с оранжевым подпалом снизу, нижние пурпурные с обширным белым пятном, 75-90см</t>
  </si>
  <si>
    <t>ярко-желтый с волнистыми лепестками, 80см</t>
  </si>
  <si>
    <t xml:space="preserve">фолсы коричнево-бордовые с желтым пятном, стандарты голубые и розовато-лавандовые с желтыми и лиловыми прожилками, </t>
  </si>
  <si>
    <t>фолсы сливово-темно-фиолетовые, с желтым пятном и фиолетовыми прожилками, стандарты сиреневые с фиолетовыми прожилками</t>
  </si>
  <si>
    <t>фолсы палево-фиолетовые с желтым пятном и фиолетовой сеткой, стандарты голубые с желтыми бликами</t>
  </si>
  <si>
    <t>стандарты кремовые, фолсы желтые с ярко-желтым сигналом, Н-65см</t>
  </si>
  <si>
    <t>фолсы ярко-лиловые с желтым сигналом и синим гало вокруг сигнала, стандарты сиреневые и светло-сиреневые, цветение июль, 14см, Н-75см</t>
  </si>
  <si>
    <t>МАХРОВЫЙ нежно-сиреневый, в начале цветения темно-сиреневый , цветок 15см, Н-60см</t>
  </si>
  <si>
    <t>ярко-лиловый, с желтым сигналом и белым ореолом вокруг него, 6 лепестков, цветок 22см, Н-90см</t>
  </si>
  <si>
    <t>розоватый, светло-персиковый с желтой гофрированной каймой и желтым горлом/ Н-55см, Ø 12см, цветение: 7-8</t>
  </si>
  <si>
    <t>Кремово-розовый с темно-пурпурной каймой и кольцом и желтым горлом , Н-65 cm, Ø 13 cm, 6-7,8; более 200 цветков за сезон на трехлетнем растении. Rebloom, ароматный</t>
  </si>
  <si>
    <t>светло-салатовый центр, зеленая кайма, Н-40см</t>
  </si>
  <si>
    <t>Ароматная! желтовато-светло-зеленый лист с синей каймой, Н-60см,  Ø  135см</t>
  </si>
  <si>
    <t>голубая хоста средних размеров, плотный сердцевидный лист голубого цвета, 15х20 см, Н-35см, Ø 70см</t>
  </si>
  <si>
    <t>темно-зеленый лист с желтой узкой каймой, очень красивый лист по форме, Н-50см, Ø 80см</t>
  </si>
  <si>
    <t>гигантская хоста с крупными сине-зелеными листьями с желто-сливочной каймой, спот от Empress Wu, Н-100-120см.</t>
  </si>
  <si>
    <t>очень глянцевый, изумрудный , серебристый ,ланцевидный лист Н-30см, Ø 65см</t>
  </si>
  <si>
    <t>синий со светло-зеленой полосой по центру, Н-35см, Ø 65см</t>
  </si>
  <si>
    <t>зеленая форма от Raspberry Sundae, зеленый лист, красный черешок, Н-40см, Ø 60см</t>
  </si>
  <si>
    <t>глянцевые изящные малахитовые листья с желтоватым краем и красными пунктирными черешками, цветки пурпурные, Н-35см, Ø 60см</t>
  </si>
  <si>
    <t xml:space="preserve">глянцевые, изумрудные листья, небольшая компактная хоста, Н-35см, Ø 45см </t>
  </si>
  <si>
    <t>округлый лист, изумрудный центр, жёлтая кайма, Н-45см,лист 18х14см.</t>
  </si>
  <si>
    <t xml:space="preserve">лаймово-желтый округлый лист с красным контрастным черешком, краснота заходит на пластину листа Н-30см </t>
  </si>
  <si>
    <t>желтый с зеленой каймой, розово-красные черешки, Н-35см, Ø 70см</t>
  </si>
  <si>
    <t>3 стадии цвета: тёмно-зелёная, голубая,синяя , Н-65см, Ø 75см, лист 25х15см</t>
  </si>
  <si>
    <t>белый лист с темно-зеленой широкой каймой, Н-40см, Ø 75см</t>
  </si>
  <si>
    <t>очень плотный лист темно-зеленый с широкой белой каймой, Н-60см, Ø 100см</t>
  </si>
  <si>
    <t>зеленый крупный лист с кремовой каймой, Н-50см, Ø 100см</t>
  </si>
  <si>
    <t>Зеленые яйцевидные листья с белой серединкой, красными черешками, Н-30см, Ø 35см</t>
  </si>
  <si>
    <t xml:space="preserve">желтоватый фактурный лист с темно-зеленой каймой, среднего размера Н-55см, Ø 120см </t>
  </si>
  <si>
    <t>крупная хоста с сердцевидными светло-зелеными листьями с желтоватой каймой, Н-100см, Ø 120см</t>
  </si>
  <si>
    <t>одна из самых синих хост, лист округлый, жатой фактуры, интенсивно синий в тени. Хоста небольшого размера Н-25см, Ø 65см, лист 10х19см</t>
  </si>
  <si>
    <t>лист зеленый с белой каймой, Н-50см, Ø 70см лист 25х17,5см</t>
  </si>
  <si>
    <t>хоста среднего размера с очень плотными листьями, темно-зеленый с голуьоватым оттенком и с контрастной чисто-белой каймой, Н-50см, Ø 90см</t>
  </si>
  <si>
    <t>узкий лист полосатый из голубых и зеленых прожилок, Н-25см, Ø 35см</t>
  </si>
  <si>
    <t>спот от PRAYING HANDS, плотный узкий зеленый вертикальный лист с желтой каймой, Н-40см</t>
  </si>
  <si>
    <t>цветок простой двухрядный, чашевидный, кремовый с ярко-розовыми мазкамии светло-желтыми тычинками, ранний, 80см, 17см</t>
  </si>
  <si>
    <t>карминно-красный, полумахровый с желтыми тычинками, ранний 80см, 16см</t>
  </si>
  <si>
    <t>махровый бомбовидный кремово- белый, срок средний, 75см, 17см</t>
  </si>
  <si>
    <t>МАХРОВЫЙ электрически-розовый, рамзер цветка до 17 см</t>
  </si>
  <si>
    <t>МАХРОВЫЙ плотный розовый</t>
  </si>
  <si>
    <t>полумахровый японской формы, белый с желтыми стаминодиями в центре,средний срок,  70см, 14см</t>
  </si>
  <si>
    <t>густомахровый, розовидный, ярко-красный, глянцевый, средне-ранний, 70см, 12см, листья светло-зеленые</t>
  </si>
  <si>
    <t>махровый, розовидный, сатиново-розовый с легкими лососевыми оттенками, средний срок, 90см, 18см</t>
  </si>
  <si>
    <t>форма простая, белый с желтыми тычинками, лепестки волнистые, средний срок, 80см, 17см</t>
  </si>
  <si>
    <t>МАХРОВЫЙ кремово-перламутрово-розовый, в лучших традициях дворцовых садов Франции</t>
  </si>
  <si>
    <t>японская форма цветка, розовый, стаминодии желтые, среднего срока, 80см, 14см</t>
  </si>
  <si>
    <t>МАХРОВЫЙ кремовый с розовым оттенком</t>
  </si>
  <si>
    <t>ПОЛУМАХРОВЫЙ, розово-лавандовый, в центре желтые тычинки, симметричного красивого сложения по типу георгина. Ценится за очень обильное цветение в средние сроки. До 50 цветокв га 3-х летнем растении Ландшафтный.</t>
  </si>
  <si>
    <t>полумахровый, лепестки в 5 рядов, малиновый, стаминодии желтые, ранний срок, 80см, крупный цветок 20см</t>
  </si>
  <si>
    <t>супермахровый, бомбовидный, розовый, перламутровый, затем светлеет, средний срок, 100см, 22см, очень крупный цветок</t>
  </si>
  <si>
    <t>МАХРОВЫЙ нежный светло-жёлтый</t>
  </si>
  <si>
    <t>5/8 n</t>
  </si>
  <si>
    <t xml:space="preserve">МАХРОВЫЙ ярко-сиреневый с белой "юбочкой" </t>
  </si>
  <si>
    <t>МАХРОВЫЙ кремово-жёлтый с розоватым переливом</t>
  </si>
  <si>
    <t>МАХРОВЫЙ белый с ярко-розовым мазком</t>
  </si>
  <si>
    <t>махровый, розовидный, кремово-белый с розоватым оттенком и золотистым свечением от центра, поздний срок, 90см, 18см</t>
  </si>
  <si>
    <t>махровый, розовидный, белый с легким розоватым румянцем, цветок цилиндрической формы, среднего срока, 90см, 16см</t>
  </si>
  <si>
    <t>полумахр., чашевидный, лососево-розовый с желтыми тычинками, ранний срок, 85см, 15см</t>
  </si>
  <si>
    <t>древовидный пион, цветок ОЧЕНЬ ИЗЫСКАННОГО вида лепестки белые, иногда со слегка розоватым налетом, у центра красные мазки, стаминодии желтые, многочисленные, к центру красные</t>
  </si>
  <si>
    <t>МАХРОВЫЙ-ПОЛУМАХРОВЫЙ, сначала желтый с розовым оттенком, потом чисто-желтый, Н-75см, 12см. По мнению европейских производителей - альтернатива Бартцелле</t>
  </si>
  <si>
    <t>ПОЛУМАХРОВЫЙ кремовый с коралловм пятном и жёлтым центром</t>
  </si>
  <si>
    <t>ИТО-гибрид махровые и полумахровые цветки сиренево-розового цвета с осветленным краем лепестков. Высота 90см, цветок 22-25см. Срок цветения ранний.</t>
  </si>
  <si>
    <t>махровый, светло-желтый, иногда с красными вкраплениями, в бутоне розовый, воздушный и одновременно плотно набитый, куст прочный , цветки очень крупные, оригинатор сорта заявляет до 30см! Средний размер 22см. Срок цветения средне-ранний.</t>
  </si>
  <si>
    <t>МАХРОВЫЙ светло-желтый, у центра маленькие красные мазки,  Н-80см, Ø 20см. Cамое большое число лепестков из ИТО пионов</t>
  </si>
  <si>
    <t>фиолетово-лиловый с голубоватым глазком</t>
  </si>
  <si>
    <t>Новинка! Генетически низкий гибрид до 30 см. Цвет розово-вишневый</t>
  </si>
  <si>
    <t>голубой с осветленным центром</t>
  </si>
  <si>
    <t>меняет цвет от голубого (утром и вечером) до фиолетового под полуденным солнцем, Н-70см</t>
  </si>
  <si>
    <t>от кремово-розового до сиреневатого с ярко-розовым глазком</t>
  </si>
  <si>
    <t>розовый с белым кольцом и красным глазком, Н-80см</t>
  </si>
  <si>
    <t xml:space="preserve">Интересный сорт, цветет смесью белого с розовыми полосками, розового и красновато-розового </t>
  </si>
  <si>
    <t>сначала светло-розовато-сиреневые со светлым глазком, потом проявляется розовый рисунок по центру, а основной цвет лепеска светлеет</t>
  </si>
  <si>
    <t>МАХРОВЫЙ белый и оттенки кремового с винно-красным напылением</t>
  </si>
  <si>
    <t>частый красный крап на светло-розовом и темно-розовом фоне</t>
  </si>
  <si>
    <t>нежно-розовая кайма, ярко-розовое напыление</t>
  </si>
  <si>
    <t>белый с винно-красным напылением</t>
  </si>
  <si>
    <t>МАХРОВАЯ абрикосово-оранжевая, молодые цветки в коричневой шапочкой, потом становится абрикосовой, Н-75см</t>
  </si>
  <si>
    <t>ДЕКОРАТИВНАЯ ЛИСТВА красно-зеленая, осенью оранжево-красная, очень яркая, пышные метелки в августе, Н-120-150см</t>
  </si>
  <si>
    <t>фиолетово-синий с белой каймой</t>
  </si>
  <si>
    <t>лилово-красный с белой каймой</t>
  </si>
  <si>
    <t>очень крупные 6см цветки темно-красного цвета с темными, почти черными  кончиками Н-60см</t>
  </si>
  <si>
    <t>лист салатовый, стебли красные, цветки насыщенно-розовые, Н-40см</t>
  </si>
  <si>
    <t>бело- кремовые  метелки, нежный аромат, Н-100-150см Ширина: 120 см</t>
  </si>
  <si>
    <t>СУПЕРМАХРОВЫЙ, ярко-белый с яблочно-зеленым центром, Н-75-100см</t>
  </si>
  <si>
    <t>яркий, малиново-розовый, Н-120см</t>
  </si>
  <si>
    <t>красные цветки с белой каёмкой, листья серебристые</t>
  </si>
  <si>
    <t>бронзовая листва, белые цветки</t>
  </si>
  <si>
    <t>листья коричневые, цветки нежно-розоватые, Н-150см</t>
  </si>
  <si>
    <t>оранжевый, яркий, цветки махровые, листва ажурная, светло-зеленая, Н-60см</t>
  </si>
  <si>
    <t>МАХРОВЫЙ белый, Н-45см</t>
  </si>
  <si>
    <t>МАХРОВЫЙ белый, Н-30см</t>
  </si>
  <si>
    <t>коричневая листва</t>
  </si>
  <si>
    <t>Позднего срока созревания, кусты мощные, усообразование слабое. Ягоды округлые, тупоконечные, средней массой 40-50г.Первые ягоды до 100г.  Мякоть сочная и плотная.</t>
  </si>
  <si>
    <t>ВИЖИОН ИН РЕД</t>
  </si>
  <si>
    <t>VISION IN RED</t>
  </si>
  <si>
    <t>ХАР ВАН ДЕР МЕЕР</t>
  </si>
  <si>
    <t>HAR VAN DER MEER</t>
  </si>
  <si>
    <t>BERRY MARMELADE</t>
  </si>
  <si>
    <t>BERRY SMOOTHIE</t>
  </si>
  <si>
    <t>CAJUN FIRE</t>
  </si>
  <si>
    <t>MIDNIGHT ROSE</t>
  </si>
  <si>
    <t>PEACH FLAMBE</t>
  </si>
  <si>
    <t>СНОУЭНДЖЕЛ</t>
  </si>
  <si>
    <t>SNOWANGEL</t>
  </si>
  <si>
    <t>FIRE ALARM</t>
  </si>
  <si>
    <t>FOREVER PURPLE</t>
  </si>
  <si>
    <t>CHERRY COLA</t>
  </si>
  <si>
    <t>GOLD ZEBRA</t>
  </si>
  <si>
    <t>SOLAR POWER</t>
  </si>
  <si>
    <t>ЕЛЬКЕ</t>
  </si>
  <si>
    <t>ELKE</t>
  </si>
  <si>
    <t>САУТКОМБ ДАБЛ</t>
  </si>
  <si>
    <t>SOUTHCOMBE DOUBLE</t>
  </si>
  <si>
    <t>АЛЬМАДЕН</t>
  </si>
  <si>
    <t>ALMADEN</t>
  </si>
  <si>
    <t>БОЛД ПРИНТ</t>
  </si>
  <si>
    <t>BOLD PRINT</t>
  </si>
  <si>
    <t>ГАЛА МАДРИД</t>
  </si>
  <si>
    <t>НАЙТ ЭДИШН</t>
  </si>
  <si>
    <t>NIGHT EDITION</t>
  </si>
  <si>
    <t>РИМФАЙЕР</t>
  </si>
  <si>
    <t>RIMFIRE</t>
  </si>
  <si>
    <t>СПИРИТ ОФ МЕМФИС</t>
  </si>
  <si>
    <t>SPIRIT OF MEMPHIS</t>
  </si>
  <si>
    <t>IRIS SIBIRICA / ИРИС СИБИРСКИЙ</t>
  </si>
  <si>
    <t>ЛАУФИНГ БЬЮТИ</t>
  </si>
  <si>
    <t>LAUGHING BEAUTY</t>
  </si>
  <si>
    <t>МУЛЬТИКОЛОР ИНТЕРЕСТ</t>
  </si>
  <si>
    <t>MULTICOLOR INTEREST</t>
  </si>
  <si>
    <t>МУЛЬТИКОЛОР ПАШШН</t>
  </si>
  <si>
    <t>MULTICOLOR PASSION</t>
  </si>
  <si>
    <t>СОЛАР ЭНЕРДЖИ</t>
  </si>
  <si>
    <t>SOLAR ENERGY</t>
  </si>
  <si>
    <t>ТАУЗЕНД КИССЕС</t>
  </si>
  <si>
    <t>A THOUSAND KISSES</t>
  </si>
  <si>
    <t>ДИНЕРПЛЕЙТ ТАБ ТИМ ГРОСС</t>
  </si>
  <si>
    <t>Dinner Plate™ Tub Tim Gross</t>
  </si>
  <si>
    <t>ПЕРСЕФОНА</t>
  </si>
  <si>
    <t>PERSEPHONE</t>
  </si>
  <si>
    <t>СЕРЕНА САНБЕРСТ</t>
  </si>
  <si>
    <t>SERENA SUNBURST</t>
  </si>
  <si>
    <t>ЭДЖ ОФ ДАРКНЕСС</t>
  </si>
  <si>
    <t>EDGE OF DARKNESS</t>
  </si>
  <si>
    <t>АЛЬБОПИКТА</t>
  </si>
  <si>
    <t>FORTUNEI ALBOPICTA</t>
  </si>
  <si>
    <t>БАКШОУ БЛЮ</t>
  </si>
  <si>
    <t>BUCKSHAW BLUE</t>
  </si>
  <si>
    <t>ВАЛЛИЗ ГЛЭСИА</t>
  </si>
  <si>
    <t>VALLEY'S GLACIER</t>
  </si>
  <si>
    <t>ВУ-ЛА-ЛА</t>
  </si>
  <si>
    <t>WU-LA-LA</t>
  </si>
  <si>
    <t>ГЕТ НЕККИД</t>
  </si>
  <si>
    <t>GET NEKKID</t>
  </si>
  <si>
    <t>ГРАНД МАРКИ</t>
  </si>
  <si>
    <t>GRAND MARQUEE</t>
  </si>
  <si>
    <t>ГУСБЕРРИ САНДАЭ</t>
  </si>
  <si>
    <t>GOOSBERRY SUNDAE</t>
  </si>
  <si>
    <t>ДОН СТЕВЕНС</t>
  </si>
  <si>
    <t>DON STEVENS</t>
  </si>
  <si>
    <t>ИНВИНСИБЛ</t>
  </si>
  <si>
    <t>INVINCIBLE</t>
  </si>
  <si>
    <t>КУИН ЖОЗЕФИНА</t>
  </si>
  <si>
    <t>QUEEN JOSEPHINE</t>
  </si>
  <si>
    <t>ЛЕЙКСАЙД МЭВЕРИК</t>
  </si>
  <si>
    <t>LAKESIDE MAVERICK</t>
  </si>
  <si>
    <t>ЛЕМОН СНЭП</t>
  </si>
  <si>
    <t>LEMON SNAP</t>
  </si>
  <si>
    <t>ЛИПСТИК КИСС</t>
  </si>
  <si>
    <t>LIPSTICK KISS</t>
  </si>
  <si>
    <t>МОДИ БЛЮЗ</t>
  </si>
  <si>
    <t>MOODY BLUES</t>
  </si>
  <si>
    <t>ПОЛЬ РЕВЕР</t>
  </si>
  <si>
    <t>PAUL REVERE</t>
  </si>
  <si>
    <t>СИЛК РОУД</t>
  </si>
  <si>
    <t>SILK ROAD</t>
  </si>
  <si>
    <t>ТАМБУРИН</t>
  </si>
  <si>
    <t>TAMBOURINE</t>
  </si>
  <si>
    <t>ТОНГ ОФ ФЛЭЙМ</t>
  </si>
  <si>
    <t>TONGUE OF FLAME</t>
  </si>
  <si>
    <t>ФЁРСТ ДАНС</t>
  </si>
  <si>
    <t>FIRST DANCE</t>
  </si>
  <si>
    <t>ФИНАЛ ВИКТОРИ</t>
  </si>
  <si>
    <t>FINAL VICTORY</t>
  </si>
  <si>
    <t>ФРАГРАНТ БЛЮ</t>
  </si>
  <si>
    <t>FRAGRANT BLUE</t>
  </si>
  <si>
    <t>ФРАНСЭ</t>
  </si>
  <si>
    <t>FRANCEE</t>
  </si>
  <si>
    <t>ХАЙ-КЛАСС</t>
  </si>
  <si>
    <t>HI-CLASS</t>
  </si>
  <si>
    <t>ХИЮГА УРАДЖИРО</t>
  </si>
  <si>
    <t>HYUGA URAJIRO</t>
  </si>
  <si>
    <t>ХЭНДС АП</t>
  </si>
  <si>
    <t>HANDS UP</t>
  </si>
  <si>
    <t>SIEBOLDIANA ELEGANS</t>
  </si>
  <si>
    <t xml:space="preserve">DOUBLE WHITE </t>
  </si>
  <si>
    <t>АФИНА</t>
  </si>
  <si>
    <t>ATHENA</t>
  </si>
  <si>
    <t>БЛЭЙЗ</t>
  </si>
  <si>
    <t>BLAZE</t>
  </si>
  <si>
    <t>БРАЙДЛ ГАУН</t>
  </si>
  <si>
    <t>BRIDAL GOWN</t>
  </si>
  <si>
    <t>ВИВИД РОУЗ</t>
  </si>
  <si>
    <t>VIVID ROSE</t>
  </si>
  <si>
    <t>ДЖАКОРМА</t>
  </si>
  <si>
    <t>JACORMA</t>
  </si>
  <si>
    <t>ДЖОН ВАН ЛЕУВЕН</t>
  </si>
  <si>
    <t>JAN VAN LEEUWEN</t>
  </si>
  <si>
    <t>ДИАНА ПАРКС</t>
  </si>
  <si>
    <t>DIANA PARKS</t>
  </si>
  <si>
    <t>ДИННЕР ПЛЕЙТ</t>
  </si>
  <si>
    <t>DINNER PLATE</t>
  </si>
  <si>
    <t>ALEXANDER FLEMING</t>
  </si>
  <si>
    <t>КОРАЛ ЭНД ГОЛД</t>
  </si>
  <si>
    <t>CORAL AND GOLD</t>
  </si>
  <si>
    <t>КРИНКЛЕД УАЙТ</t>
  </si>
  <si>
    <t>KRINKLED WHITE</t>
  </si>
  <si>
    <t>ЛЕ ФРАНС</t>
  </si>
  <si>
    <t>LA FRANCE</t>
  </si>
  <si>
    <t>МИСТЕР ДЖ.Ф. ЭМЕРИК</t>
  </si>
  <si>
    <t>MR G.F. HEMERIK</t>
  </si>
  <si>
    <t>МСЬЕ ЖЮЛЬ ЭЛИ</t>
  </si>
  <si>
    <t>MONS. JULES ELIE</t>
  </si>
  <si>
    <t>НАЙС ГАЛ</t>
  </si>
  <si>
    <t>NICE GAL</t>
  </si>
  <si>
    <t>ПАУЛА ФЭЙ</t>
  </si>
  <si>
    <t>PAULA FAY</t>
  </si>
  <si>
    <t>ПРЕЗИДЕНТ ВИЛСОН</t>
  </si>
  <si>
    <t>PRESIDENT WILSON</t>
  </si>
  <si>
    <t>ПРИМАВЕРА</t>
  </si>
  <si>
    <t>PRIMEVERE</t>
  </si>
  <si>
    <t>СЕЛЕБРИТИ</t>
  </si>
  <si>
    <t>CELEBRITY</t>
  </si>
  <si>
    <t>ТОП БРАСС</t>
  </si>
  <si>
    <t>TOP BRASS</t>
  </si>
  <si>
    <t>ФЕСТИВА МАКСИМА</t>
  </si>
  <si>
    <t>FESTIVA MAXIMA</t>
  </si>
  <si>
    <t>ЭДУЛИС СУПЕРБА</t>
  </si>
  <si>
    <t>EDULIS SUPERBA</t>
  </si>
  <si>
    <t>ЭЛЬЗА САСС</t>
  </si>
  <si>
    <t>ELSA SASS</t>
  </si>
  <si>
    <t>ПИОН COLLECTIONER</t>
  </si>
  <si>
    <t>БЛАШ КУИН</t>
  </si>
  <si>
    <t>BLUSH QUEEN</t>
  </si>
  <si>
    <t>САЛМОН ШИФОН</t>
  </si>
  <si>
    <t>SALMON CHIFFON</t>
  </si>
  <si>
    <t>ХЕЛЕН МАРТИН</t>
  </si>
  <si>
    <t>HELENE MARTIN (TREE PAEONIA)</t>
  </si>
  <si>
    <t>ЭМИ ДЖО</t>
  </si>
  <si>
    <t>ITOH AMY JO</t>
  </si>
  <si>
    <t>БОРДЕР ШАРМ</t>
  </si>
  <si>
    <t>ITOH BORDER CHARM</t>
  </si>
  <si>
    <t>ИМПОССИБЛ ДРИМ</t>
  </si>
  <si>
    <t>ITOH IMPOSSIBLE DREAM</t>
  </si>
  <si>
    <t>АДИНДА</t>
  </si>
  <si>
    <t>ADINDA</t>
  </si>
  <si>
    <t>БАМБИНИ ЧЕРРИ КРАШ</t>
  </si>
  <si>
    <t>BAMBINI CHERRY CRUSH</t>
  </si>
  <si>
    <t>БЛЮ ПАРАДАЙЗ</t>
  </si>
  <si>
    <t>BLUE PARADISE</t>
  </si>
  <si>
    <t>ГРЭФИН ФОН ШВЕРИН</t>
  </si>
  <si>
    <t>GRAFIN VON SCHWERIN</t>
  </si>
  <si>
    <t>ОЛЕНЬКА</t>
  </si>
  <si>
    <t>OLJENKA</t>
  </si>
  <si>
    <t>ПАЛЬМИРА</t>
  </si>
  <si>
    <t>PALMYRA</t>
  </si>
  <si>
    <t>ЭДЕНС СМАЙЛ</t>
  </si>
  <si>
    <t>EDEN'S SMILE</t>
  </si>
  <si>
    <t>ДАБЛ ЭЛЛЕН УАЙТ СПОТТИД</t>
  </si>
  <si>
    <t>DOUBLE ELLEN WHITE SPOTTED</t>
  </si>
  <si>
    <t>МОНСЕЖУР</t>
  </si>
  <si>
    <t>MONTSEGUR</t>
  </si>
  <si>
    <t>ПРИТТИ ЭЛЛЕН РЭД ЛЕДИ</t>
  </si>
  <si>
    <t>PRETTY ELLEN RED LADY</t>
  </si>
  <si>
    <t>СПОТТИД ГИБРИДС</t>
  </si>
  <si>
    <t>SPOTTED HYBRIDS</t>
  </si>
  <si>
    <t>УАЙТ СПОТТИД ГИБРИДС</t>
  </si>
  <si>
    <t>WHITE SPOTTED HYBRIDS</t>
  </si>
  <si>
    <t>СУПРИМ КАНТАЛУП</t>
  </si>
  <si>
    <t>SUPREME CANTALOUPE</t>
  </si>
  <si>
    <t>ПУРПУРАСЦЕНС</t>
  </si>
  <si>
    <t>PURPURASCENS</t>
  </si>
  <si>
    <t>ВИНКИ БЛЮ ЭНД УАЙТ</t>
  </si>
  <si>
    <t>WINKY BLUE AND WHITE</t>
  </si>
  <si>
    <t>ВИНКИ РЭД ЭНД УАЙТ</t>
  </si>
  <si>
    <t>WINKY RED AND WHITE</t>
  </si>
  <si>
    <t>ЛЕВИЛЛЯ</t>
  </si>
  <si>
    <t>СПАРКЛИНГ СТАРС РЭД</t>
  </si>
  <si>
    <t>SPARKLING STARS RED</t>
  </si>
  <si>
    <t>РОТБЛЮМ</t>
  </si>
  <si>
    <t>ROTBLUM</t>
  </si>
  <si>
    <t>СПАРКЛЕС</t>
  </si>
  <si>
    <t>SPARKLES</t>
  </si>
  <si>
    <t>HIGHLANDER САМБА</t>
  </si>
  <si>
    <t>HIGHLANDER SAMBA</t>
  </si>
  <si>
    <t>ЗИГУНЕРБЛЮТ</t>
  </si>
  <si>
    <t>ZIGEUNERBLUT</t>
  </si>
  <si>
    <t>РУБИ ГОЛД</t>
  </si>
  <si>
    <t>RUBY GOLD</t>
  </si>
  <si>
    <t>SPECTABILIS ALBA</t>
  </si>
  <si>
    <t>АТРОПУРПУРЕЯ</t>
  </si>
  <si>
    <t>ATROPURPUREA</t>
  </si>
  <si>
    <t>ХИЛЛСАЙД БЛЭК БЬЮТИ</t>
  </si>
  <si>
    <t>HILLSIDE BLACK BEAUTY</t>
  </si>
  <si>
    <t>ОРАНЖ ПРИНЦЕСС</t>
  </si>
  <si>
    <t>ORANGE PRINCESS</t>
  </si>
  <si>
    <t>ГЕКСАПЕТАЛА ПЛЕНА</t>
  </si>
  <si>
    <t>(HEXAPETALA) PLENA</t>
  </si>
  <si>
    <t>ПРОЛИФИКАНС</t>
  </si>
  <si>
    <t>PROLIFICANS</t>
  </si>
  <si>
    <t>ЧОКОЛАТ ВИНГЗ</t>
  </si>
  <si>
    <t>CHOCOLATE WINGS</t>
  </si>
  <si>
    <t>ВИМА КСИМА</t>
  </si>
  <si>
    <t>VIMA® XIMA</t>
  </si>
  <si>
    <t>Лилии 'COLORLINE'</t>
  </si>
  <si>
    <t>ПРОМОЛАЙН. Гладиолусы крупноцветковые, р-р 10/12</t>
  </si>
  <si>
    <t>Gladiolus Mix Plum And Cream</t>
  </si>
  <si>
    <t>СМЕСЬ ПЛАМ ЭНД КРЕМ</t>
  </si>
  <si>
    <t>MIX PLUM AND CREAM</t>
  </si>
  <si>
    <t>ПРОМОЛАЙН. Бегония БАХРОМЧАТАЯ (ФИМБРИАТА)</t>
  </si>
  <si>
    <t>ПРОМОЛАЙН. Бегония ГИБРИДНАЯ</t>
  </si>
  <si>
    <t>ПРОМОЛАЙН. Бегония МАХРОВАЯ</t>
  </si>
  <si>
    <t>ПРОМОЛАЙН. Бегония МУЛЬТИФЛОРА МАКСИМА</t>
  </si>
  <si>
    <t>ПРОМОЛАЙН. Бегония ПЕНДУЛА</t>
  </si>
  <si>
    <t>ПРОМОЛАЙН. Бегония СУПЕРБА</t>
  </si>
  <si>
    <t>ПРОМОЛАЙН. ГЛОКСИНИЯ</t>
  </si>
  <si>
    <t>КОНКА Д'ОР</t>
  </si>
  <si>
    <t>Gladiolus Kio</t>
  </si>
  <si>
    <t>Dahlia Striped Ambition</t>
  </si>
  <si>
    <t>малиновый с белыми кончиками, h-100см, Ø-10см</t>
  </si>
  <si>
    <t>Dahlia Melody Dora</t>
  </si>
  <si>
    <t>МЕЛОДИ ДОРА</t>
  </si>
  <si>
    <t>MELODY DORA</t>
  </si>
  <si>
    <t>абрикосово-лососевый с тонким лиловый кантом и желтым центром, h-60см, Ø-13см</t>
  </si>
  <si>
    <t>Dahlia Melody Lizza</t>
  </si>
  <si>
    <t>МЕЛОДИ ЛИЗЗА</t>
  </si>
  <si>
    <t>MELODY LIZZA</t>
  </si>
  <si>
    <t>ярко-розовые с осветленными кончиками, h-45см, Ø-11см</t>
  </si>
  <si>
    <t>Dahlia Heatwave</t>
  </si>
  <si>
    <t>ХЕТВЕЙВ</t>
  </si>
  <si>
    <t>HEATWAVE</t>
  </si>
  <si>
    <t>алый, h-55см, Ø-11см</t>
  </si>
  <si>
    <t>Dahlia Prins Carnaval</t>
  </si>
  <si>
    <t>ПРИНС КАРНАВАЛ</t>
  </si>
  <si>
    <t>PRINS CARNAVAL</t>
  </si>
  <si>
    <t>розовый с пурпурными штрихами и линиями, h-110см, Ø-16см</t>
  </si>
  <si>
    <t>белый с красной каймой, лепестки волнистые, h-100см, Ø-15см</t>
  </si>
  <si>
    <t>Dahlia Shorttrack</t>
  </si>
  <si>
    <t>ШОРТТРЕК</t>
  </si>
  <si>
    <t>SHORTTRACK</t>
  </si>
  <si>
    <t>белый и кремовый с красными штрихами и линиями, h-100см, Ø-10см</t>
  </si>
  <si>
    <t>Dahlia Babylon Red</t>
  </si>
  <si>
    <t>ВАВИЛОН РЭД</t>
  </si>
  <si>
    <t>BABYLON RED</t>
  </si>
  <si>
    <t>огненно-красный, h-110см, Ø-22см</t>
  </si>
  <si>
    <t>Dahlia Maki</t>
  </si>
  <si>
    <t>МАКИ</t>
  </si>
  <si>
    <t>MAKI</t>
  </si>
  <si>
    <t>розовый с перламутровым отливом, h-100см, Ø-20см</t>
  </si>
  <si>
    <t>красный с белыми кончиками, h-80см, Ø-20см</t>
  </si>
  <si>
    <t>Dahlia Pramie 18</t>
  </si>
  <si>
    <t>ПРЕМИУМ 18</t>
  </si>
  <si>
    <t>PRÄMIE 18</t>
  </si>
  <si>
    <t>пурпурно-лиловый с белыми кончиками, h-110см, Ø-20см</t>
  </si>
  <si>
    <t>нежно-сиреневый с более светлым центром, h-70см, Ø-10-12см</t>
  </si>
  <si>
    <t>Anemone coronaria</t>
  </si>
  <si>
    <t>Anemone blanda</t>
  </si>
  <si>
    <t>HOLLANDIA</t>
  </si>
  <si>
    <t>МИСТЕР ФОККЕР</t>
  </si>
  <si>
    <t>Gladiolus callianthus</t>
  </si>
  <si>
    <t>15/20</t>
  </si>
  <si>
    <t>Iris hollandica Golden Beauty</t>
  </si>
  <si>
    <t>ГОЛДЕН БЬЮТИ</t>
  </si>
  <si>
    <t>GOLDEN BEAUTY</t>
  </si>
  <si>
    <t>желтый с небольшим легким бронзовым напылением, h-60см</t>
  </si>
  <si>
    <t>Iris hollandica Picasso</t>
  </si>
  <si>
    <t>Нижние лепестки желтые с контрастной яркой фиолетовой сеткой, верхние лепестки насыщенно пурпурные, h-60см</t>
  </si>
  <si>
    <t>СМЕСЬ, ПРОСТАЯ</t>
  </si>
  <si>
    <t>SINGLE MIXED</t>
  </si>
  <si>
    <t>HEDERIFOLIUM</t>
  </si>
  <si>
    <t>Hippeastrum Ambiance</t>
  </si>
  <si>
    <t>АМБИАНС</t>
  </si>
  <si>
    <t>AMBIANCE</t>
  </si>
  <si>
    <t>Hippeastrum Barbados</t>
  </si>
  <si>
    <t>БАРБАДОС</t>
  </si>
  <si>
    <t>BARBADOS</t>
  </si>
  <si>
    <t>Hippeastrum Ice Queen</t>
  </si>
  <si>
    <t>АЙС КУИН</t>
  </si>
  <si>
    <t>ICE QUEEN</t>
  </si>
  <si>
    <t>Canna Pretoria</t>
  </si>
  <si>
    <t>ПРЕТОРИЯ</t>
  </si>
  <si>
    <t>PRETORIA</t>
  </si>
  <si>
    <t>Canna Striata</t>
  </si>
  <si>
    <t>СТРИАТА</t>
  </si>
  <si>
    <t>STRIATA</t>
  </si>
  <si>
    <t>Zantedeschia Treasure</t>
  </si>
  <si>
    <t>ТРЕЖЕ</t>
  </si>
  <si>
    <t>TREASURE</t>
  </si>
  <si>
    <t>ЭКЗОТИК САН 16/18</t>
  </si>
  <si>
    <t>EXOTIC SUN 16/18</t>
  </si>
  <si>
    <t>АФРИКАН ЛЕЙДИ 16/18</t>
  </si>
  <si>
    <t>AFRICAN LADY 16/18</t>
  </si>
  <si>
    <t xml:space="preserve">В зависимости от результатов урожая, иногда, мы вынуждены изменить цену, размеры, фасовку, или отменить заказ, </t>
  </si>
  <si>
    <t>поставить скомплектованный заказ. Комплектование заказов осуществляется согласно последовательности получения заказов.</t>
  </si>
  <si>
    <t>при этом Компания не несет ответственность за любые убытки, которые могут возникнуть, если фирма не была в состоянии</t>
  </si>
  <si>
    <t>Во избежание быстрого роста луковиц, необходимо хранение и транспортировка при соблюдении темп. режима +2- +5°С</t>
  </si>
  <si>
    <t xml:space="preserve">при этом Компания не несет ответственность за любые убытки, которые могут возникнуть, если фирма не была в состоянии </t>
  </si>
  <si>
    <t>В зависимости от результатов урожая, иногда, возможно изменение размеров и фасовки луковиц.</t>
  </si>
  <si>
    <t xml:space="preserve">при этом Компания не несет ответственность за любые убытки, которые могут возникнуть,если фирма не была в состоянии </t>
  </si>
  <si>
    <t>В случае отправки через транспортные компании, для некоторых групп многолетников (дельфиниумы, эхинацеи, нивянники, рудбекии, гелениумы, медуницы и земляники),</t>
  </si>
  <si>
    <t>DOUBLE LOVE</t>
  </si>
  <si>
    <t>ROYAL KISS</t>
  </si>
  <si>
    <t>TIGRINUM / ТИГРОВЫЕ</t>
  </si>
  <si>
    <t>AOA HYBRIDS (ASIATIC X ORIENTAL X ASIATIC ) / АOA - ГИБРИДЫ</t>
  </si>
  <si>
    <t>LONGIFLORUM / ДЛИННОЦВЕТКОВЫЕ ГИБРИДЫ</t>
  </si>
  <si>
    <t>WEDDING MARCH</t>
  </si>
  <si>
    <t>ORIENTAL HYBRIDS LOTUS/ ВОСТОЧНЫЕ ГИБРИДЫ / МАХРОВЫЕ СЕРИИ ЛОТУС</t>
  </si>
  <si>
    <t>LOTUS JOY</t>
  </si>
  <si>
    <t>ORIENTAL HYBRIDS ROSELILY/ ВОСТОЧНЫЕ ГИБРИДЫ / МАХРОВЫЕ СЕРИИ ROSELILY</t>
  </si>
  <si>
    <t>ROSELILY KYRA</t>
  </si>
  <si>
    <t>ROSELILY RIHANNA</t>
  </si>
  <si>
    <t>ROSELILY TABITHA</t>
  </si>
  <si>
    <t>SPECIES / РЕДКИЕ ГИБРИДЫ</t>
  </si>
  <si>
    <t>ВОСТОЧНЫЕ ГИБРИДЫ. МАХРОВЫЕ</t>
  </si>
  <si>
    <t>LOTUS DREAM 16/18</t>
  </si>
  <si>
    <t>ДАБЛ ЛОВ</t>
  </si>
  <si>
    <t>РОЯЛ КИСС</t>
  </si>
  <si>
    <t>СВАДЕБНЫЙ МАРШ</t>
  </si>
  <si>
    <t>ЛОТУС ДЖОЙ</t>
  </si>
  <si>
    <t>ROSELILY КИРА</t>
  </si>
  <si>
    <t>ROSELILY РИАННА</t>
  </si>
  <si>
    <t>ROSELILY ТАБИТА</t>
  </si>
  <si>
    <t>ЛОТУС ДРИМ 16/18</t>
  </si>
  <si>
    <t>ПРОМОЛАЙН.  ВОСТОЧНЫЕ ГИБРИДЫ. МАХРОВЫЕ</t>
  </si>
  <si>
    <t>(ЛА гибрид) желтый с бордовым плотным крапом, H-130см</t>
  </si>
  <si>
    <t>(ЛА гибрид) белый с пурпурным крапом, диам. 20-23см, H-120см</t>
  </si>
  <si>
    <t>(ЛА гибрид) сиреневато-розовый с темно-розовым крапом, диам. 20-23см, H-120см</t>
  </si>
  <si>
    <t>оранжево-красный желто-оранжевыми мазками, H-50см</t>
  </si>
  <si>
    <t>МАХРОВЫЙ кремово-розовый с розовым кантом и кончиками, без пыльцы, без аромата, H-90см</t>
  </si>
  <si>
    <t>темно-бордовый с черным напылением, 80 дн., H-130см</t>
  </si>
  <si>
    <t>темно-бордово-черный, с небольшими бликами красного на кончиках, H-110см</t>
  </si>
  <si>
    <t>кремовый с желтым центром и сиренево-розовой каймой, крупный, 24см, H-120см</t>
  </si>
  <si>
    <t>НОВАЯ СЕРИЯ МАХРОВЫХ ЛИЛИЙ форма лотоса, розовый с белым кантиком по краю лепестков, H-100см</t>
  </si>
  <si>
    <t>ГУСТОМАХРОВЫЙ ярко-малиновый с чисто-белой каймой, H-110см</t>
  </si>
  <si>
    <t>ГУСТОМАХРОВЫЙ, вишнево-красный, без пыльцы, легкий аромат, 21см, , H-110см</t>
  </si>
  <si>
    <t>ГУСТОМАХРОВЫЙ малиново-красный с белыми кончиками лепестков, 21см, без пыльцы, легкий аромат, H-110см</t>
  </si>
  <si>
    <t>(ОТ ГИБРИД) МАХРОВЫЙ жёлтый, H-130см</t>
  </si>
  <si>
    <t>Lilium Double Love</t>
  </si>
  <si>
    <t>Lilium Royal Kiss</t>
  </si>
  <si>
    <t>Lilium Wedding March</t>
  </si>
  <si>
    <t>Lilium Lotus Joy</t>
  </si>
  <si>
    <t>Lilium Roselily Kyra</t>
  </si>
  <si>
    <t>Lilium Roselily Rihanna</t>
  </si>
  <si>
    <t>Lilium Roselily Tabitha</t>
  </si>
  <si>
    <t>ПРОМОЛАЙН. ЛИЛИИ Aзиатские, ЛА гибриды Биколор</t>
  </si>
  <si>
    <t>ПРОМОЛАЙН. Лилии  - ЭКОНОМ ЛИНИЯ</t>
  </si>
  <si>
    <t>Lilium Ilse</t>
  </si>
  <si>
    <t>Lilium Bataleon</t>
  </si>
  <si>
    <t>Lilium Sentosa</t>
  </si>
  <si>
    <t>Lilium Yellow Parrot</t>
  </si>
  <si>
    <t>Lilium Lotus Breeze</t>
  </si>
  <si>
    <t>Lilium Lotus Spring</t>
  </si>
  <si>
    <t>Lilium Be Mine</t>
  </si>
  <si>
    <t>Lilium Veneto</t>
  </si>
  <si>
    <t>Lilium Villa Blanca</t>
  </si>
  <si>
    <t>Lilium Corcovada</t>
  </si>
  <si>
    <t>Lilium Lasting Love</t>
  </si>
  <si>
    <t>Lilium Laurana</t>
  </si>
  <si>
    <t>Lilium Marriott</t>
  </si>
  <si>
    <t>Lilium Provecho</t>
  </si>
  <si>
    <t>Lilium Trocadero</t>
  </si>
  <si>
    <t>ИЛЗЕ</t>
  </si>
  <si>
    <t>БАТАЛЕОН</t>
  </si>
  <si>
    <t>СЕНТОЗА</t>
  </si>
  <si>
    <t>ЙЕЛЛОУ ПЭРРОТ</t>
  </si>
  <si>
    <t>ДАМ СКВЕАР</t>
  </si>
  <si>
    <t>ЛОТУС БРИЗ</t>
  </si>
  <si>
    <t>ЛОТУС СПРИНГ</t>
  </si>
  <si>
    <t>ВИЗИОН</t>
  </si>
  <si>
    <t>ЛАВЕНО</t>
  </si>
  <si>
    <t>БИ МАЙН</t>
  </si>
  <si>
    <t>ВЕНЕТО</t>
  </si>
  <si>
    <t>КОРКОВАДО</t>
  </si>
  <si>
    <t>ЛАСТИНГ ЛОВ</t>
  </si>
  <si>
    <t>ЛАУРАНА</t>
  </si>
  <si>
    <t>МАРРИОТТ</t>
  </si>
  <si>
    <t>ПРОВЕЧО</t>
  </si>
  <si>
    <t>ТРОКАДЕРО</t>
  </si>
  <si>
    <t>МАРЛЕН 16/18</t>
  </si>
  <si>
    <t>БЕЛЬВЕДЕР 16/18</t>
  </si>
  <si>
    <t>ФУЛЛ МУН 16/18</t>
  </si>
  <si>
    <t>КАСЕРТА 16/18</t>
  </si>
  <si>
    <t>РАЙЗИНГ МУН 16/18</t>
  </si>
  <si>
    <t>РОБЕРТ СУОНСОН 16/18</t>
  </si>
  <si>
    <t>ХАНИМУН 16/18</t>
  </si>
  <si>
    <t>ILSE</t>
  </si>
  <si>
    <t>BATALEON</t>
  </si>
  <si>
    <t>SENTOSA</t>
  </si>
  <si>
    <t>YELLOW PARROT</t>
  </si>
  <si>
    <t>DAM SQUARE</t>
  </si>
  <si>
    <t>OA HYBRIDS ( ORIENTAL X ASIATIC ) / OA - ГИБРИДЫ</t>
  </si>
  <si>
    <t>LOTUS BREEZE</t>
  </si>
  <si>
    <t>LOTUS SPRING</t>
  </si>
  <si>
    <t>VISIONE</t>
  </si>
  <si>
    <t>LAVENO</t>
  </si>
  <si>
    <t>BE MINE</t>
  </si>
  <si>
    <t>VENETO</t>
  </si>
  <si>
    <t>CORCOVADO</t>
  </si>
  <si>
    <t>LASTING LOVE</t>
  </si>
  <si>
    <t>LAURANA</t>
  </si>
  <si>
    <t>MARRIOTT</t>
  </si>
  <si>
    <t>PROVECHO</t>
  </si>
  <si>
    <t>TROCADERO</t>
  </si>
  <si>
    <t>АЗИАТСКИЕ ГИБРИДЫ и ЛА ГИБРИДЫ</t>
  </si>
  <si>
    <t>MARLENE 16/18</t>
  </si>
  <si>
    <t>BELVEDERE 16/18</t>
  </si>
  <si>
    <t>ВОСТОЧНЫЕ ГИБРИДЫ и Л.О. ГИБРИДЫ</t>
  </si>
  <si>
    <t>FULL MOON 16/18</t>
  </si>
  <si>
    <t>CASERTA 16/18</t>
  </si>
  <si>
    <t>RISING MOON 16/18</t>
  </si>
  <si>
    <t>ROBERT SWANSON 16/18</t>
  </si>
  <si>
    <t>HONEYMOON 16/18</t>
  </si>
  <si>
    <t>темно-красный, насыщенный с темным напылением по краю лепестков, легкий аромат, H-110см</t>
  </si>
  <si>
    <t>перламутрово-насыщенно-розовый, H-110см</t>
  </si>
  <si>
    <t>махровый, экзотичный, зеленый с желтым краем и полосами- новое название от P413 (TA 7090-575), H-90см</t>
  </si>
  <si>
    <t>перламутрово-розовый с белым центром         , H-120см</t>
  </si>
  <si>
    <t>насыщенно-розовый, крупный цветок,  85дней, H-125см</t>
  </si>
  <si>
    <t>атласно-розовый с пурпурным крапом, крупный 22см, H-125см</t>
  </si>
  <si>
    <t>НОВАЯ СЕРИЯ МАХРОВЫХ ЛИЛИЙ, форма лотоса,нежно-розовый, H-110см</t>
  </si>
  <si>
    <t>ГУСТОМАХРОВЫЙ нежнейший розовый, H-135см</t>
  </si>
  <si>
    <t>медово-желтый с кремово-желтыми  краями, 105дней, H-120см</t>
  </si>
  <si>
    <t>малиново-розовый с красной полосой по центру лепестков, H-120см</t>
  </si>
  <si>
    <t>белый с розовым жилкованием с тыльной стороны лепестков, 23см, H-140см</t>
  </si>
  <si>
    <t>медово-оранжево-желтый со светло-желтыми краями, цветок 25см, 95 дней, H-120см</t>
  </si>
  <si>
    <t>винно-красный, глянцевый, Ø - 22см, 110 дней, H-130см</t>
  </si>
  <si>
    <t>малиново-розовый с сиреневым оттенком, плотные фактурные лепестки., H-120см</t>
  </si>
  <si>
    <t>кремово-розовый с малиново-пурпурнойширокой полосой по центру лепестков 22см, H-120см</t>
  </si>
  <si>
    <t>сатиново-розовый с ярко-розовой полосой по центру лепестков, 100 дней , цветок 23см, H-130см</t>
  </si>
  <si>
    <t>ярко-малиновый  плотный цвет, 100дней, H-120см</t>
  </si>
  <si>
    <t>кремовый с желтым ценром и сиренево-розовой каймой, крупный, 24см, H-145см</t>
  </si>
  <si>
    <t>МАХРОВЫЙ розовый с белой каймой, H-100см</t>
  </si>
  <si>
    <t>МАХРОВЫЙ белый с лаймовой полосой по центру лепестков, волнистые края у лепестков, H-110см</t>
  </si>
  <si>
    <t>плотный, тыквенно-оранжевый , цветки 25см чалмовидные, H-130-180см</t>
  </si>
  <si>
    <t>кремовый с электрически-розовыми полосой по центру лепестка, H-110см</t>
  </si>
  <si>
    <t>фото</t>
  </si>
  <si>
    <t>Gladiolus White</t>
  </si>
  <si>
    <t>Gladiolus Yellow</t>
  </si>
  <si>
    <t>Gladiolus Red</t>
  </si>
  <si>
    <t>Gladiolus Ding A Dong</t>
  </si>
  <si>
    <t>Gladiolus Conca D'Oro</t>
  </si>
  <si>
    <t>Gladiolus Mombasa</t>
  </si>
  <si>
    <t>ДИНГ А ДОНГ</t>
  </si>
  <si>
    <t>DING A DONG</t>
  </si>
  <si>
    <t>CONCA D'ORO</t>
  </si>
  <si>
    <t>MOMBASA</t>
  </si>
  <si>
    <t/>
  </si>
  <si>
    <t>ПРОМОЛАЙН. Бегония НОН СТОП</t>
  </si>
  <si>
    <t>ПРОМОЛАЙН. Бегония ОДОРАТА (АРОМАТНАЯ)</t>
  </si>
  <si>
    <t>Gladiolus Bananarama</t>
  </si>
  <si>
    <t>Gladiolus Cum Suis</t>
  </si>
  <si>
    <t>Gladiolus Evi</t>
  </si>
  <si>
    <t>Gladiolus Alicia</t>
  </si>
  <si>
    <t>Gladiolus Mr. Sandman</t>
  </si>
  <si>
    <t>Gladiolus Bra Val</t>
  </si>
  <si>
    <t>Гладиолусы крупноцветковые 90-140см. Размер 14/16</t>
  </si>
  <si>
    <t>Гладиолусы крупноцветковые  "Серия СУПЕР"  90-140см. Размер 10/12</t>
  </si>
  <si>
    <t>БАНАНАРАМА</t>
  </si>
  <si>
    <t>КАМ СУИ</t>
  </si>
  <si>
    <t>ЭВИ</t>
  </si>
  <si>
    <t>Гладиолусы ГОФРИРОВАННЫЕ 90-120см. Размер 10/12</t>
  </si>
  <si>
    <t>АЛИСИЯ</t>
  </si>
  <si>
    <t>МИСТЕР СЭНДМЕН</t>
  </si>
  <si>
    <t>Гладиолусы крупноцветковые серия 'Magic' (Магия)  110-140см. Размер 10/12</t>
  </si>
  <si>
    <t>БРА ВАЛ</t>
  </si>
  <si>
    <t>Гладиолусы крупноцветковые серия 'Magic' (Магия)  110-140см. Размер 12/14</t>
  </si>
  <si>
    <t>Гладиолусы ГОФРИРОВАННЫЕ "Серия Russia Line" 90-120см. Размер 10/12</t>
  </si>
  <si>
    <t>Гладиолусы ГОФРИРОВАННЫЕ "Серия Russia Line" 90-120см. Размер 12/14</t>
  </si>
  <si>
    <t>РОССИЯ ЛАЙН СМЕСЬ 12/14</t>
  </si>
  <si>
    <t>BANANARAMA</t>
  </si>
  <si>
    <t>CUM SUIS</t>
  </si>
  <si>
    <t>EVI</t>
  </si>
  <si>
    <t>ALICIA</t>
  </si>
  <si>
    <t>MR. SANDMAN</t>
  </si>
  <si>
    <t>BRA VAL</t>
  </si>
  <si>
    <t>RUSSIA LINE MIX 12/14</t>
  </si>
  <si>
    <t>ПИНК ИМПАКТ</t>
  </si>
  <si>
    <t>САКУРА ФУБУКИ</t>
  </si>
  <si>
    <t>БЛЮЗЕТТ</t>
  </si>
  <si>
    <t>МЬЮЗЕТТ</t>
  </si>
  <si>
    <t>ОРАНЖ НАГГЕТ</t>
  </si>
  <si>
    <t>ПОЛАР АЙС</t>
  </si>
  <si>
    <t>ПРИНЦ ВАЛИАНТ</t>
  </si>
  <si>
    <t>БРИГИТТА АЛИДА</t>
  </si>
  <si>
    <t>ЧАТ НУАР</t>
  </si>
  <si>
    <t>САННИ БОЙ</t>
  </si>
  <si>
    <t>САНДРА</t>
  </si>
  <si>
    <t>Dahlia Pink Impact</t>
  </si>
  <si>
    <t>Dahlia Sakura Fubuki</t>
  </si>
  <si>
    <t>Dahlia Bluesette</t>
  </si>
  <si>
    <t>Dahlia Musette</t>
  </si>
  <si>
    <t>Dahlia Orange Nugget</t>
  </si>
  <si>
    <t>Dahlia Blue Boy</t>
  </si>
  <si>
    <t>Dahlia Polar Ice</t>
  </si>
  <si>
    <t>Dahlia Prince Valliant</t>
  </si>
  <si>
    <t>Dahlia Brigitta Alida</t>
  </si>
  <si>
    <t>Dahlia Orfeo</t>
  </si>
  <si>
    <t>Dahlia Chat Noir</t>
  </si>
  <si>
    <t>Dahlia Sunny Boy</t>
  </si>
  <si>
    <t>Dahlia Sandra</t>
  </si>
  <si>
    <t>PINK IMPACT</t>
  </si>
  <si>
    <t>SAKURA FUBUKI</t>
  </si>
  <si>
    <t>SHOW &amp; TELL</t>
  </si>
  <si>
    <t>BLUESETTE</t>
  </si>
  <si>
    <t>MUSETTE</t>
  </si>
  <si>
    <t>ORANGE NUGGET</t>
  </si>
  <si>
    <t>POLAR ICE</t>
  </si>
  <si>
    <t>PRINCE VALLIANT</t>
  </si>
  <si>
    <t>BRIGITTA ALIDA</t>
  </si>
  <si>
    <t>CHAT NOIR</t>
  </si>
  <si>
    <t>SUNNY BOY</t>
  </si>
  <si>
    <t>SANDRA</t>
  </si>
  <si>
    <t>контрастная смесь: красный и белый, h-90-110см, Ø-10-15см</t>
  </si>
  <si>
    <t>перламутрово-розовый с белой каймой и желтоватой серединкой, h-100см, Ø-15см</t>
  </si>
  <si>
    <t>сиренево-розовый, h-100см, Ø-15см</t>
  </si>
  <si>
    <t>сиренево-розовый, h-50см, Ø-12см</t>
  </si>
  <si>
    <t>контрастный, насыщенно-красный с белыми кончиками, h-80см, Ø-12см</t>
  </si>
  <si>
    <t>ярко-апельсиновый , h-50-60см, Ø-11см</t>
  </si>
  <si>
    <t>сиреневый, h-80см, Ø-15см</t>
  </si>
  <si>
    <t>белый с желтоватым центром, h-80-90см, Ø-15-20см</t>
  </si>
  <si>
    <t>на кремово-розовато-белом фоне напыление из бордово-красного меланжа, штрихи и линии, h-110см, Ø-16см</t>
  </si>
  <si>
    <t>шикарный сорт с крупными цветками, насыщенно-бордовый с более темным центром, h-100см, Ø-25см</t>
  </si>
  <si>
    <t>ярко-лиловый цвет фуксии, h-110см, Ø-15см</t>
  </si>
  <si>
    <t>эффектный насыщенно-красный, h-120см, Ø-15-20см</t>
  </si>
  <si>
    <t>ярко желтый, h-100см, Ø-5-7см</t>
  </si>
  <si>
    <t>лилово-розовый, h-110см, Ø-10см</t>
  </si>
  <si>
    <t>ПРОМОЛАЙН. Разнолуковичные</t>
  </si>
  <si>
    <t>ADMIRAL</t>
  </si>
  <si>
    <t>BRIDE</t>
  </si>
  <si>
    <t>GOVERNOR</t>
  </si>
  <si>
    <t>MR.FOKKER</t>
  </si>
  <si>
    <t>ST.BRIGID MIXED</t>
  </si>
  <si>
    <t>SYLPHIDE</t>
  </si>
  <si>
    <t>ПРОМОЛАЙН.  БЕГОНИИ</t>
  </si>
  <si>
    <t>ПРОМОЛАЙН   Бегония АМПЕЛЬНАЯ - АРОМАТНАЯ</t>
  </si>
  <si>
    <t>ПРОМОЛАЙН  ГЛОКСИНИИ</t>
  </si>
  <si>
    <t>ПРОМОЛАЙН  ГЛОКСИНИЯ</t>
  </si>
  <si>
    <t>ПРОМОЛАЙН  Разнолуковичные</t>
  </si>
  <si>
    <t>ТАЙГЕРАЙ</t>
  </si>
  <si>
    <t>Гиппеаструмы Sonatini</t>
  </si>
  <si>
    <t>ГРАНД ДИВА</t>
  </si>
  <si>
    <t>ДАБЛЕТ</t>
  </si>
  <si>
    <t>ЭЛВАС</t>
  </si>
  <si>
    <t>ORANGE</t>
  </si>
  <si>
    <t>GRAND DIVA</t>
  </si>
  <si>
    <t>DOUBLET</t>
  </si>
  <si>
    <t>ELVAS</t>
  </si>
  <si>
    <t>Iris hollandica Tigereye</t>
  </si>
  <si>
    <t>Hippeastrum Grand Diva</t>
  </si>
  <si>
    <t>Hippeastrum Double Dream</t>
  </si>
  <si>
    <t>Hippeastrum Doublet</t>
  </si>
  <si>
    <t>Hippeastrum Elvas</t>
  </si>
  <si>
    <t>красный с ярко выраженной белой звездой в центре, h-40см</t>
  </si>
  <si>
    <t>Balentino - красный с белыми мазками, стебли коричневые, h-40см</t>
  </si>
  <si>
    <t>Pink Rascal - розовый с белым, h-40см</t>
  </si>
  <si>
    <t>белый с красным напылением и штрихами, h-50-70см</t>
  </si>
  <si>
    <t>белый, с чуть заметным розовым свечением, зеленый центр, крупный, h-50-70см</t>
  </si>
  <si>
    <t>красный с белой звездой в центре, h-50-70см</t>
  </si>
  <si>
    <t>темно-красный, h-75см</t>
  </si>
  <si>
    <t>красный с белым переливом, h-50-70см</t>
  </si>
  <si>
    <t>очень эффектный, темно-бордовый, с темными прожилками, очень глянцевый, h-50-70см</t>
  </si>
  <si>
    <t>белый с малиново-красными широкими мазками, h-50-70см</t>
  </si>
  <si>
    <t>ярко-коралловый с белым , h-50-70см</t>
  </si>
  <si>
    <t>белый с тонким бордовым кантом и бордовым крапом по краям, h-50-70см</t>
  </si>
  <si>
    <t>ярко-красный с чёрным налётом, h-50-70см</t>
  </si>
  <si>
    <t>ярко-красный с белой каймой и белой звездой, h-50-70см</t>
  </si>
  <si>
    <t>розовый с белой звездой, h-50-70см</t>
  </si>
  <si>
    <t>розовый с белым, h-50-70см</t>
  </si>
  <si>
    <t>МАХРОВЫЙ белый , h-50-70см</t>
  </si>
  <si>
    <t>МАХРОВЫЙ ярко-красный, h-50-70см</t>
  </si>
  <si>
    <t>белые лучи по центру лепестков и красные полоски МАХРОВЫЙ, h-50-70см</t>
  </si>
  <si>
    <t>ярко-коралловый с неявным жилкованием и белыми кончиками лепестков МАХРОВЫЙ, h-50-70см</t>
  </si>
  <si>
    <t>МАХРОВЫЙ крупные широкие лепестки ярко-красного цвета, h-50-70см</t>
  </si>
  <si>
    <t>МАХРОВЫЙ,многочисленные  лепестки узкие и длинные, в центре лепесток кораллово-розовый, по краям широкая розовато-белая кайма, h-50-70см</t>
  </si>
  <si>
    <t>МАХРОВЫЙ белый ОЧЕНЬ КРУПНЫЙ, h-50-70см</t>
  </si>
  <si>
    <t>МАХРОВЫЙ белый с розовыми мазками, h-50-70см</t>
  </si>
  <si>
    <t>МАХРОВЫЙ белый с темно-розовой сердцевиной, h-50-70см</t>
  </si>
  <si>
    <t>абрикосовый, h-75см</t>
  </si>
  <si>
    <t>красный, листва тёмно-зелёная, с фиолетовыми прожилками, кантом и стеблями, h-120см</t>
  </si>
  <si>
    <t>оранжевый с красным кантом, фиолетовая листва, h-150см</t>
  </si>
  <si>
    <t>кремовый, невысокий, h-60см</t>
  </si>
  <si>
    <t>нежно-розовый с жёлтым центром, h-60см</t>
  </si>
  <si>
    <t>ярко-абрикосово-жёлтый, листва полосатая, зелёная с жёлтыми и красными полосками, h-50-80см</t>
  </si>
  <si>
    <t>светло-жёлтый с тёмно-красным крапом по всей поверхности лепестков, h-60см</t>
  </si>
  <si>
    <t>желто-оранжевый, новая листва появляется с темными красными полосками, на первом плане с розовым, бронзовым, и желтым оттенком, а со временем меняется к бронзовому-зеленому с желтыми полосами, h-100см</t>
  </si>
  <si>
    <t>желтая с красным, пестрая, h-100см</t>
  </si>
  <si>
    <t>Большие желтые цветы с красными пятнами, зеленой листвой, h-80см</t>
  </si>
  <si>
    <t>желтый с красным напылением и штрихами, h-75см</t>
  </si>
  <si>
    <t>Лепестки желтые с красными веснушками с красными полосами. Темно-зеленая листва с бронзово-красными полосами, изменяющимися от полосы до полных листьев, h-100см</t>
  </si>
  <si>
    <t>низкорослая, желтый с красным крапом, h-80см</t>
  </si>
  <si>
    <t>кремовый с нежно-розовой пятнистостью, h-60-80см</t>
  </si>
  <si>
    <t>низкорослая, алый с желтым меланжем, h-60см</t>
  </si>
  <si>
    <t>карликовая, цвет малиновый, h-45см</t>
  </si>
  <si>
    <t>желтая, красноватая листва, h-75см</t>
  </si>
  <si>
    <t>алая с желтой каймой, h-70см</t>
  </si>
  <si>
    <t>кремово-желтый, красно-фиолетовая листва, h-75см</t>
  </si>
  <si>
    <t>персиково-розовый, стебли бордовые, h-80см</t>
  </si>
  <si>
    <t>желтая с красным, пестрая, h-80см</t>
  </si>
  <si>
    <t>низкорослая, ярко-розовый, h-60см</t>
  </si>
  <si>
    <t>лососево-розовый с желтым, h-75см</t>
  </si>
  <si>
    <t>оранжевая, листва свтелозеленая в частую желтую тонкую полоску, h-120см</t>
  </si>
  <si>
    <t>красный; красново-бронзовая листва, h-150см</t>
  </si>
  <si>
    <t>светло-желтая, h-120см</t>
  </si>
  <si>
    <t>ярко-красная с желтой каймой, h-90см</t>
  </si>
  <si>
    <t>низкорослая, ярко-красный, h-60см</t>
  </si>
  <si>
    <t>желтый, фиолетово-коричневая листва, h-80см</t>
  </si>
  <si>
    <t>кораллово-розовый, h-120см</t>
  </si>
  <si>
    <t>оранжево-жёлтый, лист светло-зелёный с белыми полосками, h-120-180см</t>
  </si>
  <si>
    <t>лимонно-желтый с одиночной белой полосой по центру лепестка, вариегатная (зеленая в белую полоску) листва, h-120см</t>
  </si>
  <si>
    <t>оранжевая с желтой каймой, h-60см</t>
  </si>
  <si>
    <t>орхидейно-розовые цветки, большая бронзовая листва, h-80см</t>
  </si>
  <si>
    <t>желтый с более темными штришками, h-80см</t>
  </si>
  <si>
    <t>ярко-красный с бордовыми стеблями и бордовыми прожилками на листьях, h-75см</t>
  </si>
  <si>
    <t>коралловый, темно-розовый, темно-зеленая с темными пятнами листва, h-90-100см</t>
  </si>
  <si>
    <t>ярко-красный с тёмно-вишнёвыми стеблями, h-80см</t>
  </si>
  <si>
    <t>малиново-розовый, h-55см</t>
  </si>
  <si>
    <t>оаранжево-красный, листва меняет окрас на бронзово-красный с фиолетовым оттенком, h-55см</t>
  </si>
  <si>
    <t>смесь сортов, h-50-60см</t>
  </si>
  <si>
    <t>оранжевый, лист с белым крапом, h-45см</t>
  </si>
  <si>
    <t>ванильный с чёрным глазком, листва в белый крап, h-65см</t>
  </si>
  <si>
    <t>светло-жёлтый с тёмным пятном в центре цветка, h-70см</t>
  </si>
  <si>
    <t>тёмно-бордово-чёрный, лист с белым крапом и бордовой каймой, h-60см</t>
  </si>
  <si>
    <t>белый с тёмно-лиловым пятном внутри бокала, h-60см</t>
  </si>
  <si>
    <t>ярко-розовый, h-55см</t>
  </si>
  <si>
    <t>желтый, листья с крапом, h-50см</t>
  </si>
  <si>
    <t>тёмно-абрикосовый, h-60см</t>
  </si>
  <si>
    <t>белый, лист зеленый с белым крапом, h-50см</t>
  </si>
  <si>
    <t>кремово-розовый меланж, лист с белыми штрихами, h-50см</t>
  </si>
  <si>
    <t>темно-пурпурный, h-50см</t>
  </si>
  <si>
    <t>лилово-розовый, лист с белыми штрихами, h-60см</t>
  </si>
  <si>
    <t>тёмно-бордовый, h-50см</t>
  </si>
  <si>
    <t>нежно-розовый, переливающийся с белым, h-40см</t>
  </si>
  <si>
    <t>жёлтый из центра переходит в ярко-оранжевый к краю бокала, лист с белым крапом, h-60см</t>
  </si>
  <si>
    <t>медно-красный с желтым основанием, h-50см</t>
  </si>
  <si>
    <t>тёмно-сиренево-розовый, h-55см</t>
  </si>
  <si>
    <t>белый, h-60см</t>
  </si>
  <si>
    <t>черный, листья с белым крапом, h-50см</t>
  </si>
  <si>
    <t>темно-пурпурный, почти черный, листья с крапом, h-40см</t>
  </si>
  <si>
    <t>малиново-красный, h-60см</t>
  </si>
  <si>
    <t>ярко-оранжевый, лист с белым крапом, h-50см</t>
  </si>
  <si>
    <t>черный, h-50см</t>
  </si>
  <si>
    <t>лиловый, h-50см</t>
  </si>
  <si>
    <t>абрикосовый с подрумяненным краем бокала, h-60см</t>
  </si>
  <si>
    <t>тёмно-фиолетовый с кремовой каймой, лист с белым крапом, h-55см</t>
  </si>
  <si>
    <t>розово-лиловый, h-60см</t>
  </si>
  <si>
    <t>красный, лист с белым крапом, h-60см</t>
  </si>
  <si>
    <t>бордовый, h-60см</t>
  </si>
  <si>
    <t>пурпурно-фиолетовый, h-60см</t>
  </si>
  <si>
    <t>желтый, лист с белым крапом, h-50см</t>
  </si>
  <si>
    <t>ярко-оранжевый с жёлтым напылением, h-30см</t>
  </si>
  <si>
    <t>оранжево-жёлто-красный меланж, h-50см</t>
  </si>
  <si>
    <t>лимонно-жёлтый, h-60см</t>
  </si>
  <si>
    <t>нежно-жёлтый, подрумянивается розовым, листва с белыми пятнышками, h-60см</t>
  </si>
  <si>
    <t>чёрный с бордовым отливом, h-60см</t>
  </si>
  <si>
    <t>8/9</t>
  </si>
  <si>
    <t>Hippeastrum</t>
  </si>
  <si>
    <t>Canna</t>
  </si>
  <si>
    <t>Zantedeschia</t>
  </si>
  <si>
    <t>SONATINI HIPPEASTRUMS - специально выведенные сорта, более морозостойкие, чем остальные гиппеаструмы, до -10С. Обильноцветущие, генетически короткие. Из одной луковицы появляется несколько стеблей и много бутонов. Удобны для выращивания в горшках и вазонах. Легко выращиваются на открытом воздухе.
Alasca -белый, махровый, h-40см</t>
  </si>
  <si>
    <t>Clematis Viva La Vida</t>
  </si>
  <si>
    <t>Clematis Proud Mary</t>
  </si>
  <si>
    <t>Clematis Princess Kate</t>
  </si>
  <si>
    <t>Clematis Sealand Gem</t>
  </si>
  <si>
    <t>Clematis Tie Dye</t>
  </si>
  <si>
    <t>Clematis Hoshi-no-Flamenco</t>
  </si>
  <si>
    <t>Clematis Baby Star</t>
  </si>
  <si>
    <t>Clematis Denny's Double</t>
  </si>
  <si>
    <t>Clematis Dorothy Tolver</t>
  </si>
  <si>
    <t>Clematis Jackmanii Alba</t>
  </si>
  <si>
    <t>Clematis Paola</t>
  </si>
  <si>
    <t>Clematis Rosalyn</t>
  </si>
  <si>
    <t>Clematis Rollercoaster</t>
  </si>
  <si>
    <t>Astilbe Vision Vulcano</t>
  </si>
  <si>
    <t>Astilbe Vision In Red</t>
  </si>
  <si>
    <t>Astilbe Go Go Red</t>
  </si>
  <si>
    <t>Astilbe Cappuccino</t>
  </si>
  <si>
    <t>Astilbe Little Vision In Purple</t>
  </si>
  <si>
    <t>Astilbe Mighty Chocolate Cherry</t>
  </si>
  <si>
    <t>Astilbe Moccachino</t>
  </si>
  <si>
    <t>Astilbe Razzle Dazzle</t>
  </si>
  <si>
    <t>Astilbe Chocolate Shogun</t>
  </si>
  <si>
    <t>Iris sibirica Ruby Gold</t>
  </si>
  <si>
    <t>Iris sibirica Sandy River Belle</t>
  </si>
  <si>
    <t>Iris ensata Dinnerplate Blue Moon</t>
  </si>
  <si>
    <t>Iris ensata Dinnerplate Carrot Cake</t>
  </si>
  <si>
    <t>Iris ensata Dinnerplate Pecan Pie</t>
  </si>
  <si>
    <t>Iris ensata Dinnerplate Sundae</t>
  </si>
  <si>
    <t>Iris pumila Larrikin</t>
  </si>
  <si>
    <t>Hemerocallis Woodside Ruby</t>
  </si>
  <si>
    <t>Hemerocallis Catcher In The Eye</t>
  </si>
  <si>
    <t>Hemerocallis King's Choice</t>
  </si>
  <si>
    <t>Hemerocallis Color Symphony</t>
  </si>
  <si>
    <t>Hemerocallis Longfields Model</t>
  </si>
  <si>
    <t>Hemerocallis Red Sakura</t>
  </si>
  <si>
    <t>Hemerocallis Summer Paint</t>
  </si>
  <si>
    <t xml:space="preserve"> </t>
  </si>
  <si>
    <t>Hosta American Sweetheart</t>
  </si>
  <si>
    <t>Hosta Green Patriot</t>
  </si>
  <si>
    <t>Hosta Zebra Stripes</t>
  </si>
  <si>
    <t>Hosta Little Treasure</t>
  </si>
  <si>
    <t>Hosta Mini Skirt</t>
  </si>
  <si>
    <t>Hosta Pandora's Box</t>
  </si>
  <si>
    <t>Hosta Sun Mouse</t>
  </si>
  <si>
    <t>Hosta Smash Hit</t>
  </si>
  <si>
    <t>Hosta White Feather XXL</t>
  </si>
  <si>
    <t>Hosta Flemish Tradition</t>
  </si>
  <si>
    <t>Hosta Hi-Five</t>
  </si>
  <si>
    <t>Paeonia Catharina Fontyn</t>
  </si>
  <si>
    <t>Paeonia Coral and Gold</t>
  </si>
  <si>
    <t>Paeonia Avis Varner</t>
  </si>
  <si>
    <t>Paeonia ITOH Anderson's Kaleidoscope</t>
  </si>
  <si>
    <t>Paeonia ITOH Clouds of Colour</t>
  </si>
  <si>
    <t>Paeonia ITOH Luxuriant</t>
  </si>
  <si>
    <t>Paeonia ITOH Pink Ardour</t>
  </si>
  <si>
    <t>Paeonia ITOH Pink Double Dandy</t>
  </si>
  <si>
    <t>Phlox Bambini Bullseye</t>
  </si>
  <si>
    <t xml:space="preserve">Phlox Captain Victory </t>
  </si>
  <si>
    <t>Phlox Captain Puggleface</t>
  </si>
  <si>
    <t>Phlox Captain Freedom</t>
  </si>
  <si>
    <t>Phlox Monica Lynden Bell</t>
  </si>
  <si>
    <t>Ligularia Garden Confetti</t>
  </si>
  <si>
    <t>Delphinium Highlander Lilac Sensation</t>
  </si>
  <si>
    <t>Delphinium Highlander Purple Surprise</t>
  </si>
  <si>
    <t>Dodecatheon Aphrodite</t>
  </si>
  <si>
    <t>Trollius Etna</t>
  </si>
  <si>
    <t>Perovskia Blue Spire</t>
  </si>
  <si>
    <t>Primula Barnhaven Bonheur</t>
  </si>
  <si>
    <t>Primula Barnhaven Vintage</t>
  </si>
  <si>
    <t>Primula Barnhaven Guernsey Cream</t>
  </si>
  <si>
    <t>Primula Barnhaven Dentelle</t>
  </si>
  <si>
    <t>Primula Barnhaven Jack The Lad</t>
  </si>
  <si>
    <t>Primula Barnhaven Camaieu</t>
  </si>
  <si>
    <t>Primula Barnhaven Creme Du Tregor</t>
  </si>
  <si>
    <t>Primula Barnhaven Purple Storm</t>
  </si>
  <si>
    <t>Primula Barnhaven Frou Frou</t>
  </si>
  <si>
    <t>Salvia nemorosa Blue Bouquetta</t>
  </si>
  <si>
    <t>Salvia nemorosa Caradonna Compact</t>
  </si>
  <si>
    <t>Fragaria Cory</t>
  </si>
  <si>
    <t>Fragaria Romina</t>
  </si>
  <si>
    <t>ПРАУД МЭРИ</t>
  </si>
  <si>
    <t>РОЛЛЕРКОУСТЕР</t>
  </si>
  <si>
    <t>ВИЖИОН ВУЛКАНО</t>
  </si>
  <si>
    <t>ГОУ ГОУ РЭД</t>
  </si>
  <si>
    <t>МОКАЧЧИНО</t>
  </si>
  <si>
    <t>РАЗЗЛ ДАЗЗЛ</t>
  </si>
  <si>
    <t>РЭД СКАЙСКРАПЕР</t>
  </si>
  <si>
    <t>СЭНДИ РИВЕР БЕЛЛЕ</t>
  </si>
  <si>
    <t>ДИНЕРПЛЕЙТ БЛЮ МУН</t>
  </si>
  <si>
    <t>ДИНЕРПЛЕЙТ КЭРРОТ КЕЙК</t>
  </si>
  <si>
    <t>ДИНЕРПЛЕЙТ ПЕКАН ПАЙ</t>
  </si>
  <si>
    <t>ДИНЕРПЛЕЙТ САНДАЭ</t>
  </si>
  <si>
    <t>ЛАРРИКИН</t>
  </si>
  <si>
    <t>ВУДСАЙД РУБИ</t>
  </si>
  <si>
    <t>КАТЧЕР ИН ЗЕ АЙ</t>
  </si>
  <si>
    <t>КИНГЗ ЧОИС</t>
  </si>
  <si>
    <t>КОЛОР СИМФОНИ</t>
  </si>
  <si>
    <t>ЛОНГФИЛДС МОДЕЛ</t>
  </si>
  <si>
    <t>РЭД САКУРА</t>
  </si>
  <si>
    <t>САММЕР ПЕЙНТ</t>
  </si>
  <si>
    <t>АМЕРИКАН СВИТХЕРТ</t>
  </si>
  <si>
    <t>ГРИН ПЭТРИОТ</t>
  </si>
  <si>
    <t>ДЖОРДЖИЯ СВИТХАРТ</t>
  </si>
  <si>
    <t>ЗЕБРА СТРАЙПС</t>
  </si>
  <si>
    <t>ЛИТТЛ ТРЕЖЕ</t>
  </si>
  <si>
    <t>МИНИ СКИРТ</t>
  </si>
  <si>
    <t>ПАНДОРАС БОКС</t>
  </si>
  <si>
    <t>САН МАУС</t>
  </si>
  <si>
    <t>СМЭШ ХИТ</t>
  </si>
  <si>
    <t>УАЙТ ФЕВЕР XXL</t>
  </si>
  <si>
    <t>ФЛЕМИШ ТРАДИШН</t>
  </si>
  <si>
    <t>ХАЙ-ФАЙВ</t>
  </si>
  <si>
    <t>АВИС ВАРНЕР</t>
  </si>
  <si>
    <t>АНДЕРСОНС КАЛЕЙДОСКОП</t>
  </si>
  <si>
    <t>КЛАУДС ОФ КОЛОРС</t>
  </si>
  <si>
    <t>ПИНК АРДУР</t>
  </si>
  <si>
    <t>БАМБИНИ БУЛЛЗАЙ</t>
  </si>
  <si>
    <t>КАПИТАН ВИКТОРИ</t>
  </si>
  <si>
    <t>КАПИТАН ПАГГЛФЕЙС</t>
  </si>
  <si>
    <t>КАПИТАН ФРИДОМ</t>
  </si>
  <si>
    <t>МОНИКА ЛИНДЕН БЕЛЛ</t>
  </si>
  <si>
    <t>HIGHLANDER ЛИЛАК СЕНСЕЙШН</t>
  </si>
  <si>
    <t>HIGHLANDER ПУРПЛ СЮРПРАЙЗ</t>
  </si>
  <si>
    <t>БЛЮ СПАЙР</t>
  </si>
  <si>
    <t>BARNHAVEN БОНЕР</t>
  </si>
  <si>
    <t>BARNHAVEN ВИНТАЖ</t>
  </si>
  <si>
    <t>BARNHAVEN ГЕРНСИ КРЕМ</t>
  </si>
  <si>
    <t>BARNHAVEN ДЕНТЕЛЬ</t>
  </si>
  <si>
    <t>BARNHAVEN ДЖЕК ЗЕ ЛАД</t>
  </si>
  <si>
    <t>BARNHAVEN КАМЕ</t>
  </si>
  <si>
    <t>BARNHAVEN КРЕМ ДЮ ТРЕГОР</t>
  </si>
  <si>
    <t>BARNHAVEN ПУПРЛ ШТОРМ</t>
  </si>
  <si>
    <t>BARNHAVEN ФРУ ФРУ</t>
  </si>
  <si>
    <t>БЛЮ БУКЕТТА</t>
  </si>
  <si>
    <t>КАРАДОННА КОМПАКТ</t>
  </si>
  <si>
    <t>КОРИ</t>
  </si>
  <si>
    <t>РОМИНА</t>
  </si>
  <si>
    <t>PROUD MARY</t>
  </si>
  <si>
    <t>ROLLERCOASTER</t>
  </si>
  <si>
    <t>VISION VULCANO</t>
  </si>
  <si>
    <t>GO GO RED</t>
  </si>
  <si>
    <t>MOCCACHINO</t>
  </si>
  <si>
    <t>RAZZLE DAZZLE</t>
  </si>
  <si>
    <t>SANDY RIVER BELLE</t>
  </si>
  <si>
    <t>Dinner Plate™ Blue Moon</t>
  </si>
  <si>
    <t>Dinner Plate™ Carrot Cake</t>
  </si>
  <si>
    <t>Dinner Plate™ Pecan Pie</t>
  </si>
  <si>
    <t>Dinner Plate™ Sundae</t>
  </si>
  <si>
    <t>LARRIKIN</t>
  </si>
  <si>
    <t>WOODSIDE RUBY</t>
  </si>
  <si>
    <t>CATCHER IN THE EYE</t>
  </si>
  <si>
    <t>KING'S CHOICE</t>
  </si>
  <si>
    <t>COLOR SYMPHONY</t>
  </si>
  <si>
    <t>LONGFIELDS MODEL</t>
  </si>
  <si>
    <t>RED SAKURA</t>
  </si>
  <si>
    <t>SUMMER PAINT</t>
  </si>
  <si>
    <t>AMERICAN SWEETHEART</t>
  </si>
  <si>
    <t>GREEN PATRIOT</t>
  </si>
  <si>
    <t>ZEBRA STRIPES</t>
  </si>
  <si>
    <t>LITTLE TREASURE</t>
  </si>
  <si>
    <t>MINI SKIRT</t>
  </si>
  <si>
    <t>SUN MOUSE</t>
  </si>
  <si>
    <t>SMASH HIT</t>
  </si>
  <si>
    <t>WHITE FEATHER ™ XXL</t>
  </si>
  <si>
    <t>FLEMISH TRADITION</t>
  </si>
  <si>
    <t>HI-FIVE</t>
  </si>
  <si>
    <t>AVIS VARNER</t>
  </si>
  <si>
    <t>ITOH ANDERSON'S KALEIDOSCOPE</t>
  </si>
  <si>
    <t>ITOH CLOUDS OF COLOUR</t>
  </si>
  <si>
    <t>ITOH LUXURIANT</t>
  </si>
  <si>
    <t>ITOH PINK ARDOUR</t>
  </si>
  <si>
    <t>BAMBINI BULLSEYE</t>
  </si>
  <si>
    <t xml:space="preserve">CAPTAIN VICTORY </t>
  </si>
  <si>
    <t>CAPTAIN PUGGLEFACE</t>
  </si>
  <si>
    <t>CAPTAIN FREEDOM</t>
  </si>
  <si>
    <t>MONICA LYNDEN BELL</t>
  </si>
  <si>
    <t>HIGHLANDER LILAC SENSATION</t>
  </si>
  <si>
    <t>HIGHLANDER PURPLE SURPRISE</t>
  </si>
  <si>
    <t>BLUE SPIRE</t>
  </si>
  <si>
    <t>BARNHAVEN BONHEUR</t>
  </si>
  <si>
    <t>BARNHAVEN VINTAGE</t>
  </si>
  <si>
    <t>BARNHAVEN GUERNSEY CREAM</t>
  </si>
  <si>
    <t>BARNHAVEN DENTELLE</t>
  </si>
  <si>
    <t>BARNHAVEN JACK THE LAD</t>
  </si>
  <si>
    <t>BARNHAVEN CAMAIEU</t>
  </si>
  <si>
    <t>BARNHAVEN CREME DU TREGOR</t>
  </si>
  <si>
    <t>BARNHAVEN PURPLE STORM</t>
  </si>
  <si>
    <t>BARNHAVEN FROU FROU</t>
  </si>
  <si>
    <t>BLUE BOUQUETTA</t>
  </si>
  <si>
    <t>CARADONNA COMPACT</t>
  </si>
  <si>
    <t>CORY</t>
  </si>
  <si>
    <t>ROMINA</t>
  </si>
  <si>
    <t>Новинка Plantarium 2022, длительный период цветения. Насыщено фиолетовые цветы с пурпурно-красной полосой. Н 200см, Обрезка: III, 50см, Цветение: 6-9, Ø 10-12см</t>
  </si>
  <si>
    <t>Светло-фиолетовый с фиолетово-красным центром. Особенностью является то, что растение цветет снизу вверх очень обильно, компактно, как на старом, так и на свежем побеге. Н 150см, Обрезка: III, 25см, Цветение: 7-9, Ø 8-12см</t>
  </si>
  <si>
    <t>МАХРОВЫЙ, фиолетово-сиреневый. Н 250см, Обрезка: VII, 100см, Цветение: 6/7-8, Ø 10-15см</t>
  </si>
  <si>
    <t>Плотные светящиеся красновато-розовые соцветия. Сильно зубчатые листья появляются темно-бордовыми и меняются до темно-зеленых, Н-60 см</t>
  </si>
  <si>
    <t>Впервые в серии непрерывно цветущих Astilbe. После полного цветения в июне-июле снова начинает цвести с сентября до первых ночных морозов. Это уникальная особенность! Цвет ярко-красный, 50-60 см</t>
  </si>
  <si>
    <t>кремово-белый, коричневые стебли, бронзовая листва, 50см</t>
  </si>
  <si>
    <t>Кораллово-темно-розовый с белыми тычинками. Компактное растение. Листва, похожа на папоротник, разрезнозубчатая, 40-50 см</t>
  </si>
  <si>
    <t>фолсы пурпурно-лиловые с желтым пятном, стандарты розово-сиреневые, Н-75, ⌀  14см</t>
  </si>
  <si>
    <t>фолсы желтовато-розовые с бордовой сеткой из прожилок, лилово-бордовые пятна по краю лепестков, стандарты нежно-сиреневые с желтыми мазками, среднеранний,  Н-90см, ⌀  14см</t>
  </si>
  <si>
    <t>МАХРОВЫЙ ярко-синий с белой каймой и желтыми мазками у центра.Цветок 18см, Н-60см, срок цветения средний</t>
  </si>
  <si>
    <t>МАХРОВЫЙ белый с широкой фиолетово-голубой каймой с желтыми мазками в центре, срок средний, цветок 18см, Н-70см</t>
  </si>
  <si>
    <t>МАХРОВЫЙ сиренево-розовый с лиловыми прожилками и осветвленным краем,Н-60см</t>
  </si>
  <si>
    <t>МАХРОВЫЙ белый с ярко-фиолетовой сеткой по всей поверхности лепесткой, с желтым мазком у центра.цветок 18см, Н-60см</t>
  </si>
  <si>
    <t>белый с широкой фиолетовой каймой, бородка лавандового цвета, стандарты фиолетовые с белым, Н-36см, цветет в мае</t>
  </si>
  <si>
    <t>рубиново-красный с зеленовато-желтым горлом/Н 70см, Ø 12см, цветение 7-8</t>
  </si>
  <si>
    <t>малиновый с желтым горлом и фиолетовым кольцом, на каждом цветоносе образуется до 30 цветков./  Н 70, Ø13, цветение 6-7,8</t>
  </si>
  <si>
    <t>винно-пурпурный с гофрированной желтой каймой и желтым горлом./ Н 65, Ø 15см, цветение:7-8,9</t>
  </si>
  <si>
    <t>брусничный с желтым гало и желтой гофрированной каймой / Н 65, Ø 14, цветение:7-8, 9</t>
  </si>
  <si>
    <t>темно-лилово-пурпурный с размытым розовым кольцом и зеленовато-желтым горлом./ Н 65, Ø 15см, цветение:  7-8</t>
  </si>
  <si>
    <t>красный с кремово- белой сильно гофрированной каймой и желтым горлом, / Н65см, Ø15см, цветение 7-8</t>
  </si>
  <si>
    <t>кремовый с широким оранжево-красным кольцом и гофрированной оранжево-красной каймой, горло желтое./Н-65, Ø 14, 7-8,9</t>
  </si>
  <si>
    <t>хоста среднего размера с очень толстыми листьями,  высота 40см6 ширина 80см,  размер листовой пластины 22х17см, Лист глянцевый, с очень широкой изумрудной каймой и белым нешироким центром, Н-40, Ø 80см</t>
  </si>
  <si>
    <t>хоста среднего размера, изумрудно-зеленая, глянцевая, с темно-зеленым пером в центре, Н 40см</t>
  </si>
  <si>
    <t>гибрид от "Абба Дабба Ду" и "Аутхаус Делайт" необычная, эффектная хоста, удлиненные листья весной белого или слегка салатового цвета, потом появляются тонкиме зеленыме прожилки, лист "в полосочку", Н-30см,  Ø 70см для солнечных мест</t>
  </si>
  <si>
    <t>Гигантская хоста, блестящий темно-зеленый фактурный лист, Н-90см, Ø 150см. Одна из самых крупных хост</t>
  </si>
  <si>
    <t>изящная хоста , листья плотные, ланцевидные, узкий кремово-белый, и широкая сине-зеленая кайма, листовая пластина 12х5см, Н-15см</t>
  </si>
  <si>
    <t xml:space="preserve">название в переводе: "мини юбка" миниатюрная хоста высотой 15см, листья волнистые, сине-зеленые с кремово-желтой каймой. </t>
  </si>
  <si>
    <t>миниатюрная хоста, лист чисто-белый центр с темно-зеленым краем, Н 10см</t>
  </si>
  <si>
    <t>миниатюрная хоста с лаймово-желтыми листьями, Н-20см</t>
  </si>
  <si>
    <t>хоста среднего размера, лист желтый в центре  с широкой темно-зелено-голубоватой  каймой Н- 55см, Ø 60см</t>
  </si>
  <si>
    <t xml:space="preserve">Узкие волнистые ярко-белые листья весной, которые позже становятся зеленоватыми, необычный "волнистый" вид. Его нелегко выращивать из-за его белого цвета. Хоста WHITE FEATHER ™XXL  имеет белые листья и является хостой среднего размера,но  крупнее хосты WHITE FEATHER ™ </t>
  </si>
  <si>
    <t>крупная хоста, зеленовато-синие листья с желтой широкой каймой, Н 65см, ширина 125см</t>
  </si>
  <si>
    <t>хоста среднего размера, кремово-белая со сине-зеленой неширокой каймой, Н 30см, ширина 70см, листовая пластина 19х10см.</t>
  </si>
  <si>
    <t>МАХРОВЫЙ, цветок большой шаровидный, тёмно-красный. Стебли очень прочные, несут по 3 бутона. Высота 90 см.</t>
  </si>
  <si>
    <t>ИТО-нибрид. Оригинальная окраска: пурпурный у основания, лиловые и малиновые мазки на кремово-желтом фоне,  меняют окрас. Лепестки причудливо изогнуты. Высота 80см, цветки 12см. Срок цветения средний.</t>
  </si>
  <si>
    <t>ИТО-гибрид , махровый, нежно-лососево-розовый, с пурпурными небольшими мазками у основания цветка, высота 80см, цветок 18см, срок цветения средний</t>
  </si>
  <si>
    <t>новинка серии Bambini с компактным ростом высотой 25-30 см, с белыми цветами с ярко-розовыми центром. Продолжительное цветение</t>
  </si>
  <si>
    <t>искристо-ярко-лиловый, соцветия из крупных цветков по 5см, Н-50-80см</t>
  </si>
  <si>
    <t>нежно-сатиново-розовый с ярко-розовым глазком. Соцветия из крупных цветков по 5 см. Н-50-80см</t>
  </si>
  <si>
    <t>кипельно-белый, Н-50-80см, соцветия из крупных цветков по 5см!</t>
  </si>
  <si>
    <t>кремово-розовый с розовым глазком, в процессе цветения слегка подрумяниваются. Н-60см</t>
  </si>
  <si>
    <t>МАХРОВЫЙ ярко-сиреневый,  Н-90см</t>
  </si>
  <si>
    <t>МАХРОВЫЙ, центр кремово-желтый, в середине лепестки розовые, крайние лепестки синие, Н-75-90см</t>
  </si>
  <si>
    <t>лилово-сиреневый с желтым центром, Н-40см</t>
  </si>
  <si>
    <t xml:space="preserve">мандариново-оранжевые с отчётливым центром, H - 60 см. Цветение: в мае — июне, в течение 25 — 30 дней. </t>
  </si>
  <si>
    <t>фиолетово-голубой , Н-60-90см</t>
  </si>
  <si>
    <t>розовидные, крупные, махровые кремово-желтого цвета с осветленной каймой, Н-10--15см</t>
  </si>
  <si>
    <t xml:space="preserve">розовидные, крупные, махровые, палево-голубого цвета со светло- фиолетовыми полосочками,, край лепестков зубчатый, листья плотные, свежего желтовато-ярко-зеленого  цвета,фактурные. Н-10--15см </t>
  </si>
  <si>
    <t>розовидные, крупные, махровые, кремового цвета с широким осветвленным краем, листья плотные, темные, бронзово-зеленые,фактурные. Н-10--15см</t>
  </si>
  <si>
    <t>розовидные, крупные, махровые нежно-кремового цвета , лепестки гофрированные, листья плотные, фактурные. Н-10--15см</t>
  </si>
  <si>
    <t>розовидные, крупные, махровые, кремово-белого цвета,, листья плотные, свежего желтовато-ярко-зеленого  цвета,фактурные. Н-10--15см</t>
  </si>
  <si>
    <t>розовидные, крупные, махровые нежно-розовые с белыми и лиловыми бликами , Н-10--15см</t>
  </si>
  <si>
    <t>розовидные, крупные, махровые нежно-медового цвета , фиолетово-розовые стебли, Н-10--15см</t>
  </si>
  <si>
    <t>розовидные, крупные, махровые, невероятного переливающегося сиренево-фиолетового цвета,, листья плотные, свежего желтовато-ярко-зеленого  цвета,фактурные. Н-10--15см обильное цветение</t>
  </si>
  <si>
    <t>розовидные, крупные, махровые, фиолетово-лилового цвета с тонким белым кантом, листья плотные, фактурные. Н-10--15см</t>
  </si>
  <si>
    <t>Кустик компактный, соцветия большие, ярко сине-фиолетовые, Н-20см</t>
  </si>
  <si>
    <t>Цветы похожи на Карадонну, но в более компактной и разветвленной версии., Н-40см</t>
  </si>
  <si>
    <t>сиренево-розовый, Н-50см</t>
  </si>
  <si>
    <t>Новый ранний сорт. Ягода довольно большая по форме и имеет приятный красный цвет внутри и снаружи. Вкус хороший. Очень высокий процент фруктов класса 1.</t>
  </si>
  <si>
    <t>P9* (I*)</t>
  </si>
  <si>
    <t>Dodecatheon hybrid</t>
  </si>
  <si>
    <t>Lilium Dam Square</t>
  </si>
  <si>
    <t>НА ЛУКОВИЧНЫЕ  "COLOR LINE" ВЕСНА 2025
(лилии, гладиолусы, бегонии, георгины, разнолуковичные и др.)
корневища многолетних растений</t>
  </si>
  <si>
    <t xml:space="preserve">** При изменении курса валюты, в том числе в период внесения предоплаты, </t>
  </si>
  <si>
    <t xml:space="preserve"> компания оставляет за собой право изменить цены и выставить счет на доплату.</t>
  </si>
  <si>
    <t>*** В зависимости от результатов урожая, согласно информации от производителя, возможно увеличение цены</t>
  </si>
  <si>
    <t xml:space="preserve">     за единицу продукции и/или изменение размеров луковицы.</t>
  </si>
  <si>
    <t xml:space="preserve">После подтверждения предварительного заказа и внесения предоплаты частичный или полный отказ от заказа </t>
  </si>
  <si>
    <t>по Вашей инициативе не возможны.</t>
  </si>
  <si>
    <t xml:space="preserve">В связи с имеющимися в настоящий момент логистическими сложностями и санкциями  ЕС,
</t>
  </si>
  <si>
    <t xml:space="preserve">поступление на российский рынок посадочного материала ограничено. </t>
  </si>
  <si>
    <t xml:space="preserve">Размещая заказ по данному прайс-листу, вы соглашаетесь со следующими обстоятельствами:
</t>
  </si>
  <si>
    <t xml:space="preserve">   - возможно частичное невыполнение предварительного заказа;</t>
  </si>
  <si>
    <t xml:space="preserve">   - возможна корректировка цен, связанная с текущими условиями ввоза товара в РФ;</t>
  </si>
  <si>
    <t xml:space="preserve">   - в случае невозможности выполнения заказа по причинам, не зависящим от нашей компании, </t>
  </si>
  <si>
    <t>предоплата за ваш заказ будет возвращена или зачтена за другой товар.</t>
  </si>
  <si>
    <t>Изменения по заказу будут согласовываться с клиентами.</t>
  </si>
  <si>
    <t>Прайс-лист от 26.10.2024г.</t>
  </si>
  <si>
    <t>цены от 26-10-24</t>
  </si>
  <si>
    <t>Lilium Jersey Joy</t>
  </si>
  <si>
    <t>Lilium Perfect Joy</t>
  </si>
  <si>
    <t>Lilium Twiga Joy</t>
  </si>
  <si>
    <t>Lilium Double Lady</t>
  </si>
  <si>
    <t>Lilium Double Nugget</t>
  </si>
  <si>
    <t>Lilium Beverly Gold</t>
  </si>
  <si>
    <t>Lilium Tintoretto</t>
  </si>
  <si>
    <t>Lilium Peninsula</t>
  </si>
  <si>
    <t>Lilium Ponzone</t>
  </si>
  <si>
    <t>Lilium Hocus Pocus</t>
  </si>
  <si>
    <t>Lilium Roselily Jasmina</t>
  </si>
  <si>
    <t>Lilium Roselily Joella</t>
  </si>
  <si>
    <t>Lilium Roselily Irvana</t>
  </si>
  <si>
    <t>Lilium Roselily Samantha</t>
  </si>
  <si>
    <t>Lilium Bonasera</t>
  </si>
  <si>
    <t>Lilium Valente</t>
  </si>
  <si>
    <t>Lilium Jamala</t>
  </si>
  <si>
    <t>Lilium Mart</t>
  </si>
  <si>
    <t>Lilium Melbourne</t>
  </si>
  <si>
    <t>Lilium New Orleans</t>
  </si>
  <si>
    <t>Lilium Rio Marina</t>
  </si>
  <si>
    <t>Lilium Romano</t>
  </si>
  <si>
    <t>Lilium Sabor</t>
  </si>
  <si>
    <t>Lilium Sunny Double Bounty</t>
  </si>
  <si>
    <t>Lilium Senna</t>
  </si>
  <si>
    <t>Lilium Stockholm</t>
  </si>
  <si>
    <t>Lilium Talika</t>
  </si>
  <si>
    <t>Lilium Emmerdale</t>
  </si>
  <si>
    <t>Lilium Qwic</t>
  </si>
  <si>
    <t>ДЖЕРСИ ДЖОЙ</t>
  </si>
  <si>
    <t>ПЕРФЕКТ ДЖОЙ</t>
  </si>
  <si>
    <t>ТВИГА ДЖОЙ</t>
  </si>
  <si>
    <t>ДАБЛ ЛЕДИ</t>
  </si>
  <si>
    <t>ДАБЛ НАГГЕТ</t>
  </si>
  <si>
    <t>БЕВЕРЛИ ГОЛД</t>
  </si>
  <si>
    <t>ТИНТОРЕТТО</t>
  </si>
  <si>
    <t>ПЕНИНСУЛА</t>
  </si>
  <si>
    <t>ПОНЗОУН</t>
  </si>
  <si>
    <t>ФОКУС ПОКУС</t>
  </si>
  <si>
    <t>ROSELILY ДЖАСМИНА</t>
  </si>
  <si>
    <t>ROSELILY ДЖОЕЛЛА</t>
  </si>
  <si>
    <t>ROSELILY ИРВАНА</t>
  </si>
  <si>
    <t>ROSELILY САМАНТА</t>
  </si>
  <si>
    <t>БОНАСЕРА</t>
  </si>
  <si>
    <t>ВАЛЕНТЕ</t>
  </si>
  <si>
    <t>ДЖАМАЛА</t>
  </si>
  <si>
    <t>МАРТ</t>
  </si>
  <si>
    <t>МЕЛЬБУРН</t>
  </si>
  <si>
    <t>НЬЮ ОРЛЕАНС</t>
  </si>
  <si>
    <t>РИО МАРИНА</t>
  </si>
  <si>
    <t>САБОР</t>
  </si>
  <si>
    <t>САННИ ДАБЛ БАУНТИ</t>
  </si>
  <si>
    <t>СЕННА</t>
  </si>
  <si>
    <t>СТОКГОЛЬМ</t>
  </si>
  <si>
    <t>ТАЛИКА</t>
  </si>
  <si>
    <t>ЭММЕРДЕЙЛ</t>
  </si>
  <si>
    <t>КВИК</t>
  </si>
  <si>
    <t>ASIATIC HYBRIDS / АЗИАТСКИЕ ГИБРИДЫ</t>
  </si>
  <si>
    <t>ASIATIC HYBRIDS / АЗИАТСКИЕ ГИБРИДЫ / СЕРИЯ JOY, ГЕНЕТИЧЕСКИ НИЗКОРОСЛЫЕ ДО 45 СМ  (ДЛЯ ПАТИО)</t>
  </si>
  <si>
    <t>JERSEY JOY</t>
  </si>
  <si>
    <t>PERFECT JOY</t>
  </si>
  <si>
    <t>TWIGA JOY</t>
  </si>
  <si>
    <t>ASIATIC HYBRIDS / АЗИАТСКИЕ ГИБРИДЫ / СЕРИЯ TINY, ГЕНЕТИЧЕСКИ НИЗКОРОСЛЫЕ ДО 45 СМ  (ДЛЯ ПАТИО)</t>
  </si>
  <si>
    <t>DOUBLE LADY</t>
  </si>
  <si>
    <t>DOUBLE NUGGET</t>
  </si>
  <si>
    <t>L.A. HYBRIDS DOUBLE POLLEN FREE / ЛА ГИБРИДЫ МАХРОВЫЕ БЕЗ ПЫЛЬЦЫ</t>
  </si>
  <si>
    <t>BEVERLY GOLD</t>
  </si>
  <si>
    <t>TINTORETTO</t>
  </si>
  <si>
    <t>PENINSULA</t>
  </si>
  <si>
    <t>PONZONE</t>
  </si>
  <si>
    <t>HOCUS POCUS</t>
  </si>
  <si>
    <t>НИЗКОРОСЛЫЕ ORIENTAL HYBRIDS / ВОСТОЧНЫЕ ГИБРИДЫ  (ДЛЯ ПАТИО)</t>
  </si>
  <si>
    <t>ROSELILY JASMINA</t>
  </si>
  <si>
    <t>ROSELILY JOELLA</t>
  </si>
  <si>
    <t>ROSELILY IRVANA</t>
  </si>
  <si>
    <t>ROSELILY SAMANTHA</t>
  </si>
  <si>
    <t>BONASERA</t>
  </si>
  <si>
    <t>VALENTE</t>
  </si>
  <si>
    <t>JAMALA</t>
  </si>
  <si>
    <t>MART</t>
  </si>
  <si>
    <t>MELBOURNE</t>
  </si>
  <si>
    <t>NEW ORLEANS</t>
  </si>
  <si>
    <t>RIO MARINA</t>
  </si>
  <si>
    <t>SABOR</t>
  </si>
  <si>
    <t>SUNNY DOUBLE BOUNTY</t>
  </si>
  <si>
    <t>SENNA</t>
  </si>
  <si>
    <t>STOCKHOLM</t>
  </si>
  <si>
    <t>TALIKA</t>
  </si>
  <si>
    <t>EMMERDALE</t>
  </si>
  <si>
    <t>QWIC</t>
  </si>
  <si>
    <t>лунно-желтый, без пыльцы, горшечная лилия, 17см, H-50см</t>
  </si>
  <si>
    <t>палево-темно-розовый с кремово-белым центром, редкий темно-розовый крап, H-60см</t>
  </si>
  <si>
    <t>пурпурно-красный, контрастные желтые мазки, 17см, H-50см</t>
  </si>
  <si>
    <t>МАХРОВЫЙ, без пыльцы, красивый градиент розового цвета от нежно-розового с края лепестков до насыщенно-темно-розового в центре,  диам 15-18см, H-110см</t>
  </si>
  <si>
    <t>МАХРОВЫЙ (2 слоя) без пыльцы, медово-желтый с бордово-красным частым крапом в центре, диам 15см, H-110см</t>
  </si>
  <si>
    <t>Нежнейший лососево-кремовый , необычная форма лепестков, они похожи на тюльпановые, H-100см</t>
  </si>
  <si>
    <t>МАХРОВЫЙ, солнечно-желтый, 80дней, H-120см</t>
  </si>
  <si>
    <t>сорт с уникальной тюльпановидной формой цветка, направлены вверх, лососевого цвета, диаметр 8см, H-125см</t>
  </si>
  <si>
    <t>еле заметный, нежнейший розовый, H-110см</t>
  </si>
  <si>
    <t>малиновый с белой каймой, гофрированные края, крупный цветок до 27 см, до цветения 130 дней, H-120см , H-115см</t>
  </si>
  <si>
    <t>белый с оранжево-желтыми полосками по центру лепестков и пурпурным частым крапом, H-130см</t>
  </si>
  <si>
    <t>ОЧЕНЬ КРУПНЫЙ, 30см нежнейший сиреневато-розовый с желтой полосой вдоль середины каждого лепестка, H-120см</t>
  </si>
  <si>
    <t>ГУСТОМАХРОВЫЙ ярко-розовый с осветвленно-розовыми краями, пурпурным крапом, без пыльцы, легкий аромат, 110 дней, H-110см</t>
  </si>
  <si>
    <t>ГУСТОМАХРОВЫЙ, волнистые края лепестков, белый снежно- зеленоватым центром. 21см, без пыльцы, H-100см</t>
  </si>
  <si>
    <t>МАХРОВЫЙ очень нарядный:белый с ярко-желтыми лучами от центра почти до кончиков лепестков, 21см, H-110см</t>
  </si>
  <si>
    <t>МАХРОВЫЙ ярко-розовый с белой каймой по краю лепестков, H-100см</t>
  </si>
  <si>
    <t>МАХРОВЫЙ белый, диам.20см, H-115см</t>
  </si>
  <si>
    <t>МАХРОВЫЙ свекольно-розовый, без пыльцы, 110дней, 21см, H-110см</t>
  </si>
  <si>
    <t>МАХРОВЫЙ сиренево-розовый с белым центром, который со временем замещается основным цветом, 100дн, 20см, H-100см</t>
  </si>
  <si>
    <t>МАХРОВЫЙ цвет розового фламинго с ярко-коралловыми полосами по центру и со светлой каймой и красным крапом,  125дней, H-125см</t>
  </si>
  <si>
    <t>махровая, сиренево-розовый с желтым центром, лепестки изящно загибаются, 22см, H-115см</t>
  </si>
  <si>
    <t>МАХРОВЫЙ белый с легким розовым румянцем по кончикам лепестков и желтыми мазками у центра, 120дней, H-65см</t>
  </si>
  <si>
    <t>МАХРОВЫЙ плотный атласно-розовый, перламутровый, H-110см</t>
  </si>
  <si>
    <t>МАХРОВЫЙ розовый с белой каймой, H-105см</t>
  </si>
  <si>
    <t>МАХРОВЫЙ белый с нежно сиренево-розовой широкой каймой, диам.21см, H-110см</t>
  </si>
  <si>
    <t>ГУСТОМАХРОВЫЙ.  Белый с бордовыми крапом, по 3–6 цветков на стебле, выгонка занимает 100 дней., H-40см</t>
  </si>
  <si>
    <t>МАХРОВЫЙ, лепестки необычной звездообразной формы, абрикосово-румяный с осветлением по центру лепестков, эффект свечения, 125 дней , H-115см, 22см, H-115см</t>
  </si>
  <si>
    <t>МАХРОВЫЙ белый, 120дней, H-120см</t>
  </si>
  <si>
    <t>МАХРОВЫЙ, белый с тонким розовым кантом и редким розовым крапом, без пыльцы, 22см,, H-115см</t>
  </si>
  <si>
    <t>МАХРОВЫЙ нежнейший розовый с широкой белой каймой и редким темно-розовым крапом, H-120см</t>
  </si>
  <si>
    <t>Малиново-красный с белой каймой, 100 дней, 25см, H-120см</t>
  </si>
  <si>
    <t>ПРОМОЛАЙН. ЛИЛИИ OR- Восточные гибриды низкорослые</t>
  </si>
  <si>
    <t>Размер корня</t>
  </si>
  <si>
    <t>Размер луковиц</t>
  </si>
  <si>
    <t>Lilium Twosome</t>
  </si>
  <si>
    <t>Lilium Fancy Dance</t>
  </si>
  <si>
    <t>Lilium Jante Joy</t>
  </si>
  <si>
    <t>Lilium Summer Sun</t>
  </si>
  <si>
    <t>Lilium Summer Sky</t>
  </si>
  <si>
    <t>Lilium Summer Scarlet</t>
  </si>
  <si>
    <t>Lilium Summer Snow</t>
  </si>
  <si>
    <t>Lilium Lively</t>
  </si>
  <si>
    <t>Lilium Triumphator</t>
  </si>
  <si>
    <t>Lilium Gomera</t>
  </si>
  <si>
    <t>Lilium Jefferson</t>
  </si>
  <si>
    <t>Lilium Pink Zsar</t>
  </si>
  <si>
    <t>Lilium Tarrango</t>
  </si>
  <si>
    <t>Lilium Rich Romance</t>
  </si>
  <si>
    <t>Lilium Lotus Ice</t>
  </si>
  <si>
    <t>Lilium Snow World</t>
  </si>
  <si>
    <t>Lilium Bacca</t>
  </si>
  <si>
    <t>Lilium Balaton</t>
  </si>
  <si>
    <t>Lilium Villaricca</t>
  </si>
  <si>
    <t>Lilium Carre</t>
  </si>
  <si>
    <t>Lilium Le Prestine</t>
  </si>
  <si>
    <t>Lilium Albi Morning</t>
  </si>
  <si>
    <t>Lilium Pink Morning</t>
  </si>
  <si>
    <t>PLA</t>
  </si>
  <si>
    <t>TRUMPET ASIATIC HYBRIDS / TA ГИБРИДЫ</t>
  </si>
  <si>
    <t>L.A. HYBRIDS (LONGIFLORUM X ASIATIC) / ЛА ГИБРИДЫ, НИЗКОРОСЛЫЕ ДО 45-50 СМ  (ДЛЯ ПАТИО)</t>
  </si>
  <si>
    <t>АЗИАТСКИЕ ГИБРИДЫ. НИЗКОРОСЛЫЕ (ДЛЯ ПАТИО)</t>
  </si>
  <si>
    <t xml:space="preserve">АЗИАТСКИЕ ГИБРИДЫ и ЛА ГИБРИДЫ. МАХРОВЫЕ </t>
  </si>
  <si>
    <t>ТУСАМ</t>
  </si>
  <si>
    <t>ФЭНСИ ДАНС</t>
  </si>
  <si>
    <t>ДЖАНТЕ ДЖОЙ</t>
  </si>
  <si>
    <t>САММЕР САН</t>
  </si>
  <si>
    <t>САММЕР СКАЙ</t>
  </si>
  <si>
    <t>САММЕР СКАРЛЕТ</t>
  </si>
  <si>
    <t>САММЕР СНОУ</t>
  </si>
  <si>
    <t>ЛАЙВЛИ</t>
  </si>
  <si>
    <t>ТРИУМФАТОР</t>
  </si>
  <si>
    <t>ГОМЕРА</t>
  </si>
  <si>
    <t>ДЖЕФФЕРСОН</t>
  </si>
  <si>
    <t>ПИНК ЦАРЬ</t>
  </si>
  <si>
    <t>ТАРРАНГО</t>
  </si>
  <si>
    <t>РИЧ РОМАНС</t>
  </si>
  <si>
    <t>ЛОТУС АЙС</t>
  </si>
  <si>
    <t>СНОУ УОРЛД</t>
  </si>
  <si>
    <t>БАККА</t>
  </si>
  <si>
    <t>БАЛАТОН</t>
  </si>
  <si>
    <t>ВИЛЛАРИЦЦА</t>
  </si>
  <si>
    <t>КАРРЕ</t>
  </si>
  <si>
    <t>ЛЕ ПРЕСТИН</t>
  </si>
  <si>
    <t>АЛБИ МОРНИНГ</t>
  </si>
  <si>
    <t>ПИНК МОРНИНГ</t>
  </si>
  <si>
    <t>ТАЙНИ ДАБЛ ДАТЧ 16/18</t>
  </si>
  <si>
    <t>ТАЙНИ ДИАМОНД 16/18</t>
  </si>
  <si>
    <t>ТАЙНИ ИНК 16/18</t>
  </si>
  <si>
    <t>ТАЙНИ ЛАЙОН 16/18</t>
  </si>
  <si>
    <t>ТАЙНИ ШЭДОУ 16/18</t>
  </si>
  <si>
    <t>ТРОПИКАЛ ДЖОЙ 16/18</t>
  </si>
  <si>
    <t>АЙЛИНЕР 16/18</t>
  </si>
  <si>
    <t>БЛЭК ШАРМ 16/18</t>
  </si>
  <si>
    <t>БРАЙТ ДИАМОНД 16/18</t>
  </si>
  <si>
    <t>ГЕРРИТ ЗАЛМ 16/18</t>
  </si>
  <si>
    <t>ЙЕЛЛОУ ДИАМОНД 16/18</t>
  </si>
  <si>
    <t>ЛАНДИНИ 16/18</t>
  </si>
  <si>
    <t>ПУРПЛ ДРИМ 16/18</t>
  </si>
  <si>
    <t>СВИТ ВЭЛЛИ 16/18</t>
  </si>
  <si>
    <t>СВИТ ШУГАР 16/18</t>
  </si>
  <si>
    <t>ТРЕНДИ ДАКОТА 16/18</t>
  </si>
  <si>
    <t>ТРЕНДИ НИКОСИЯ 16/18</t>
  </si>
  <si>
    <t>ХЕРТСТРИНГС 16/18</t>
  </si>
  <si>
    <t>ЧАЙКОВСКИЙ 16/18</t>
  </si>
  <si>
    <t>АННАМАРИ ДРИМ 16/18</t>
  </si>
  <si>
    <t>АПРИКОТ ФЬЮДЖ 16/18</t>
  </si>
  <si>
    <t>АФРОДИТА 16/18</t>
  </si>
  <si>
    <t>БЕНТЛИ 16/18</t>
  </si>
  <si>
    <t>ДЬЮС 16/18</t>
  </si>
  <si>
    <t>КАНАРИ ВАРФ 16/18</t>
  </si>
  <si>
    <t>КРОССКОУРТ 16/18</t>
  </si>
  <si>
    <t>ФАТА МОРГАНА 16/18</t>
  </si>
  <si>
    <t>ЭЛОДИ 16/18</t>
  </si>
  <si>
    <t>БЕЛЛСОНГ 16/18</t>
  </si>
  <si>
    <t>КАЛИ 16/18</t>
  </si>
  <si>
    <t>УОТЧ АП 16/18</t>
  </si>
  <si>
    <t>ЦИРАНО 16/18</t>
  </si>
  <si>
    <t>ЭЛЕГАНТ ЛЕДИ 16/18</t>
  </si>
  <si>
    <t>БРАЗИЛИЯ 16/18</t>
  </si>
  <si>
    <t>ВАНГЕЛИС 16/18</t>
  </si>
  <si>
    <t>ЗЕ ЭДЖ 16/18</t>
  </si>
  <si>
    <t>КИНГ СОЛОМОН 16/18</t>
  </si>
  <si>
    <t>СИБИРЬ 16/18</t>
  </si>
  <si>
    <t>СТАРДАНСЕР 16/18</t>
  </si>
  <si>
    <t>АРОЗА 16/18</t>
  </si>
  <si>
    <t>БРОКЕН ХЕРТ 16/18</t>
  </si>
  <si>
    <t>ВЕЙВРАЙДЕР 16/18</t>
  </si>
  <si>
    <t>ДАБЛ ФЭНТЕЗИ 16/18</t>
  </si>
  <si>
    <t>ДИСТАНТ ДРАМ 16/18</t>
  </si>
  <si>
    <t>МЕЛЬБУРН 16/18</t>
  </si>
  <si>
    <t>МИЛАНО 16/18</t>
  </si>
  <si>
    <t>МЭДЖИК СТАР 16/18</t>
  </si>
  <si>
    <t>НЬЮ ОРЛЕАНС 16/18</t>
  </si>
  <si>
    <t>ПОЛАР СТАР 16/18</t>
  </si>
  <si>
    <t>РИО МАРИНА 16/18</t>
  </si>
  <si>
    <t>РОМАНО 16/18</t>
  </si>
  <si>
    <t>САННИ ДАБЛ БАУНТИ 16/18</t>
  </si>
  <si>
    <t>ТАЛИКА 16/18</t>
  </si>
  <si>
    <t>ЭММЕРДЕЙЛ 16/18</t>
  </si>
  <si>
    <t>ЮНИК 16/18</t>
  </si>
  <si>
    <t>АНЗИО 16/18</t>
  </si>
  <si>
    <t>ЛАСТИНГ ЛОВ 16/18</t>
  </si>
  <si>
    <t>МИСС МАРПЛ 16/18</t>
  </si>
  <si>
    <t>МИСС ФЕЯ 16/18</t>
  </si>
  <si>
    <t>ПАЛАЦЦО 16/18</t>
  </si>
  <si>
    <t>ПЕКИН МУН 16/18</t>
  </si>
  <si>
    <t>ОРАНЖ ПЛАНЕТ 16/18</t>
  </si>
  <si>
    <t>ПИНК ПЛАНЕТ 16/18</t>
  </si>
  <si>
    <t>TWOSOME</t>
  </si>
  <si>
    <t>FANCY DANCE</t>
  </si>
  <si>
    <t>JANTE JOY</t>
  </si>
  <si>
    <t>SUMMER SUN</t>
  </si>
  <si>
    <t>SUMMER SKY</t>
  </si>
  <si>
    <t>SUMMER SCARLET</t>
  </si>
  <si>
    <t>SUMMER SNOW</t>
  </si>
  <si>
    <t>LIVELY</t>
  </si>
  <si>
    <t>TRIUMPHATOR</t>
  </si>
  <si>
    <t>GOMERA</t>
  </si>
  <si>
    <t>JEFFERSON</t>
  </si>
  <si>
    <t>PINK ZSAR</t>
  </si>
  <si>
    <t>TARRANGO</t>
  </si>
  <si>
    <t>RICH ROMANCE</t>
  </si>
  <si>
    <t>LOTUS ICE</t>
  </si>
  <si>
    <t>SNOW WORLD</t>
  </si>
  <si>
    <t>BACCA</t>
  </si>
  <si>
    <t>BALATON</t>
  </si>
  <si>
    <t>VILLARICCA</t>
  </si>
  <si>
    <t>CARRE</t>
  </si>
  <si>
    <t>LE PRESTINE</t>
  </si>
  <si>
    <t>ALBI MORNING</t>
  </si>
  <si>
    <t>PINK MORNING</t>
  </si>
  <si>
    <t>TINY DOUBLE DUTCH 16/18</t>
  </si>
  <si>
    <t>TINY DIAMOND 16/18</t>
  </si>
  <si>
    <t>TINY INK 16/18</t>
  </si>
  <si>
    <t>TINY LION 16/18</t>
  </si>
  <si>
    <t>TINY SHADOW 16/18</t>
  </si>
  <si>
    <t>TROPICAL JOY 16/18</t>
  </si>
  <si>
    <t>EYELINER 16/18</t>
  </si>
  <si>
    <t>BLACK CHARM 16/18</t>
  </si>
  <si>
    <t>BRIGHT DIAMOND 16/18</t>
  </si>
  <si>
    <t>GERRIT ZALM 16/18</t>
  </si>
  <si>
    <t>YELLOW DIAMOND 16/18</t>
  </si>
  <si>
    <t>LANDINI 16/18</t>
  </si>
  <si>
    <t>PURPLE DREAM 16/18</t>
  </si>
  <si>
    <t>SWEET VALLEY 16/18</t>
  </si>
  <si>
    <t>SWEET SUGAR 16/18</t>
  </si>
  <si>
    <t>TRENDY DAKOTA 16/18</t>
  </si>
  <si>
    <t>TRENDY NICOSIA 16/18</t>
  </si>
  <si>
    <t>HEARTSTRINGS 16/18</t>
  </si>
  <si>
    <t>TSJAIKOWSKI 16/18</t>
  </si>
  <si>
    <t>ANNEMARIE'S DREAM 16/18</t>
  </si>
  <si>
    <t>APRICOT FUDGE 16/18</t>
  </si>
  <si>
    <t>APHRODITE 16/18</t>
  </si>
  <si>
    <t>BENTLEY 16/18</t>
  </si>
  <si>
    <t>DEUCE 16/18</t>
  </si>
  <si>
    <t>CANARY WHARF 16/18</t>
  </si>
  <si>
    <t>CROSSCOURT 16/18</t>
  </si>
  <si>
    <t>FATA MORGANA 16/18</t>
  </si>
  <si>
    <t>ELODIE 16/18</t>
  </si>
  <si>
    <t>BELLSONG 16/18</t>
  </si>
  <si>
    <t>CALI 16/18</t>
  </si>
  <si>
    <t>WATCH UP 16/18</t>
  </si>
  <si>
    <t>CYRANO 16/18</t>
  </si>
  <si>
    <t>ELEGANT LADY 16/18</t>
  </si>
  <si>
    <t>BRASILIA 16/18</t>
  </si>
  <si>
    <t>VANGELIS 16/18</t>
  </si>
  <si>
    <t>THE EDGE 16/18</t>
  </si>
  <si>
    <t>KING SOLOMON 16/18</t>
  </si>
  <si>
    <t>SIBERIA 16/18</t>
  </si>
  <si>
    <t>STARDANCER 16/18</t>
  </si>
  <si>
    <t>AROSA 16/18</t>
  </si>
  <si>
    <t>BROKEN HEART 16/18</t>
  </si>
  <si>
    <t>WAVERIDER 16/18</t>
  </si>
  <si>
    <t>DOUBLE FANTASY 16/18</t>
  </si>
  <si>
    <t>DISTANT DRUM 16/18</t>
  </si>
  <si>
    <t>MELBOURNE 16/18</t>
  </si>
  <si>
    <t>MILANO 16/18</t>
  </si>
  <si>
    <t>MAGIC STAR 16/18</t>
  </si>
  <si>
    <t>NEW ORLEANS 16/18</t>
  </si>
  <si>
    <t>POLAR STAR 16/18</t>
  </si>
  <si>
    <t>RIO MARINA 16/18</t>
  </si>
  <si>
    <t>ROMANO 16/18</t>
  </si>
  <si>
    <t>SUNNY DOUBLE BOUNTY 16/18</t>
  </si>
  <si>
    <t>TALIKA 16/18</t>
  </si>
  <si>
    <t>EMMERDALE 16/18</t>
  </si>
  <si>
    <t>YOUNIQUE 16/18</t>
  </si>
  <si>
    <t>ANZIO 16/18</t>
  </si>
  <si>
    <t>LASTING LOVE 16/18</t>
  </si>
  <si>
    <t>MISS MARPLE 16/18</t>
  </si>
  <si>
    <t>MISS FEYA 16/18</t>
  </si>
  <si>
    <t>PALAZZO 16/18</t>
  </si>
  <si>
    <t>BEIJING MOON 16/18</t>
  </si>
  <si>
    <t>FRONTERA 16/18</t>
  </si>
  <si>
    <t>ORANGE PLANET 16/18</t>
  </si>
  <si>
    <t>PINK PLANET 16/18</t>
  </si>
  <si>
    <t>белый с винно-бордовым напылением в центре, H-90см</t>
  </si>
  <si>
    <t>оранжевый с черно-бронзовыми мазками по центру лепестков, 17см, H-110см</t>
  </si>
  <si>
    <t>Новника! очень эффектная окраска, лилово-розовые лепестки с желтыми мазками к центру и белым подсветоми бронзовым крапом, диам 17см, H-110см</t>
  </si>
  <si>
    <t>(для Патио) ярко-желтый, менее 60 дней, цветок 18см, H-50см</t>
  </si>
  <si>
    <t>лаймово-желтый, H-90см</t>
  </si>
  <si>
    <t>электрически-розовый с белым центром, H-45см</t>
  </si>
  <si>
    <t>МАХРОВЫЙ (2 слоя) без пыльцы, ярко-оранжевый с бордово-бронзовым частым крапом в центре, диам 15см, H-110см</t>
  </si>
  <si>
    <t>LA-гибрид для горшков! желтый с редким бронзовым крапом, 18см, H-45-50см</t>
  </si>
  <si>
    <t>LA-гибрид для горшков! клубнично-розовый с кремовой серединкой 18см, H-45-50см</t>
  </si>
  <si>
    <t>LA-гибрид для горшков! насыщенно-алый, 18см, H-45-50см</t>
  </si>
  <si>
    <t>LA-гибрид для горшков! чисто-белый, 18см, H-45-50см</t>
  </si>
  <si>
    <t>ярко-малиновый, 90дней, 15-17см, H-100см</t>
  </si>
  <si>
    <t>кремово-белый, сердцевина темно-розовая, H-120см</t>
  </si>
  <si>
    <t>темно-красный с тонким белым кантом и частым темным крапом, легкая волнистость по краю лепестка, 20см, H-110см</t>
  </si>
  <si>
    <t>ярко-малиновый с белой каймой, 80-90 дней до цветения, H-40-50см</t>
  </si>
  <si>
    <t>розовый с небольшой белой каймой и редким красным крапом, 22см, H-110см</t>
  </si>
  <si>
    <t>к центру более красный, по краю сиренево-лиловый, диаметр 20см, H-140см</t>
  </si>
  <si>
    <t>ярко-розовые крупные цветки с тончайшим белым кантом и редким бордовым крапом, темно-зеленая листва, 18см, H-40-50см</t>
  </si>
  <si>
    <t>НОВАЯ СЕРИЯ МАХРОВЫХ ЛИЛИЙ белый, густомахровый, H-110см</t>
  </si>
  <si>
    <t>НОВАЯ СЕРИЯ МАХРОВЫХ ЛИЛИЙ форма лотоса, розовый с осветлением к центру, H-110см</t>
  </si>
  <si>
    <t>ГУСТОМАХРОВЫЙ белый, крупный цветок, H-120см</t>
  </si>
  <si>
    <t>малиново-розовый с тонкой белой каймой и желтой сердцевинкой, 22см, H-130см</t>
  </si>
  <si>
    <t>белый с желтыми широкими мазками от центра до середины лепестков, 23см, H-130см</t>
  </si>
  <si>
    <t>темно-розовый, плотный цвет, диам 22см, H-140см</t>
  </si>
  <si>
    <t>Новинка селекции ОТ группы - сорт без пыльцы! Белый, выгонка 110 дней, wdtbjr 15-20см, H-120см</t>
  </si>
  <si>
    <t>Мартагон. Цвет от кремово-желтого, переходящего в снежно-белый, с обилием крупных пурпурных пятен, покрывающих 2/3 лепестков., H-120см</t>
  </si>
  <si>
    <t>Многоцветковая лилия, розово-кремовая с малиновым обширным напылением, 5см, H-150см</t>
  </si>
  <si>
    <t xml:space="preserve"> (ДЛЯ ПАТИО) малиновый с небольшими белыми мазками у центра, H-45см</t>
  </si>
  <si>
    <t xml:space="preserve"> (ДЛЯ ПАТИО) карамельно-нежно--розовый с белым центром и бордовым крапом у центра, H-45см</t>
  </si>
  <si>
    <t>Aзиатские гибриды серия "Танго"</t>
  </si>
  <si>
    <t>Aзиатские, ЛА гибриды Биколор</t>
  </si>
  <si>
    <t>Aзиатские гибриды</t>
  </si>
  <si>
    <t>Aзиатские гибриды Серия Joy, Высота 45см</t>
  </si>
  <si>
    <t>Aзиатские гибриды Серия Tiny, Высота 40см</t>
  </si>
  <si>
    <t>ТА -гибриды</t>
  </si>
  <si>
    <t>Aзиатские гибриды, махровые</t>
  </si>
  <si>
    <t>LA гибриды, махровые</t>
  </si>
  <si>
    <t>LA гибриды, высота 45-50см</t>
  </si>
  <si>
    <t>LA гибриды</t>
  </si>
  <si>
    <t>Tigrinum - Тигровые</t>
  </si>
  <si>
    <t>АOA - гибриды</t>
  </si>
  <si>
    <t>Longi - Длинноцветковые гибриды</t>
  </si>
  <si>
    <t>LO - гибриды</t>
  </si>
  <si>
    <t>OA - гибриды</t>
  </si>
  <si>
    <t>OR - Восточные гибриды</t>
  </si>
  <si>
    <t>OR- Восточные гибриды низкорослые</t>
  </si>
  <si>
    <t>OR - Восточные гибриды, махровые</t>
  </si>
  <si>
    <t>OT гибриды</t>
  </si>
  <si>
    <t>Species / Редкие гибриды</t>
  </si>
  <si>
    <t xml:space="preserve">Trumpet - Трубчатые гибриды </t>
  </si>
  <si>
    <t>Aзиатские гибриды Биколор</t>
  </si>
  <si>
    <t>ASIATIC HYBRIDS / АЗИАТСКИЕ ГИБРИДЫ / СЕРИЯ ТАНГО</t>
  </si>
  <si>
    <t>Astilbe Purple</t>
  </si>
  <si>
    <t>Astilbe Red</t>
  </si>
  <si>
    <t>Astilbe White</t>
  </si>
  <si>
    <t>Astilbe Henry Noblett</t>
  </si>
  <si>
    <t>Astilbe Easy Listening</t>
  </si>
  <si>
    <t>Astilbe Cardinal 'Dunes Pet'</t>
  </si>
  <si>
    <t>Astilbe Moulin Rouge</t>
  </si>
  <si>
    <t>Astilbe Red Drumset</t>
  </si>
  <si>
    <t>Heuchera Big Top Gold</t>
  </si>
  <si>
    <t>Heuchera Boysenberry</t>
  </si>
  <si>
    <t>Heuchera Lime Marmalade</t>
  </si>
  <si>
    <t>Heuchera Marmalade</t>
  </si>
  <si>
    <t>Heuchera Wild Rose</t>
  </si>
  <si>
    <t>Heuchera Frilly</t>
  </si>
  <si>
    <t>Heuchera Eternal Flame</t>
  </si>
  <si>
    <t>Iris sibirica Concord Crush</t>
  </si>
  <si>
    <t>Iris sibirica Star Lion</t>
  </si>
  <si>
    <t>Iris sibirica Sultan's Ruby</t>
  </si>
  <si>
    <t>Iris sibirica Sun Comes Up</t>
  </si>
  <si>
    <t>Iris sibirica Fiddles On Fire</t>
  </si>
  <si>
    <t>Iris sibirica Follow The Honey</t>
  </si>
  <si>
    <t>Iris sibirica Juniper Leigh</t>
  </si>
  <si>
    <t>Iris sibirica Something Shocking</t>
  </si>
  <si>
    <t>Iris sibirica Theme And Variation</t>
  </si>
  <si>
    <t>Iris ensata Jitsugetsu</t>
  </si>
  <si>
    <t>Iris ensata Royal Peagant</t>
  </si>
  <si>
    <t>Iris ensata Sugar Dome</t>
  </si>
  <si>
    <t>Hemerocallis Dutch Star</t>
  </si>
  <si>
    <t>Hemerocallis Matrousjka</t>
  </si>
  <si>
    <t>Hemerocallis Princess Tutu</t>
  </si>
  <si>
    <t>Hemerocallis Thundering Ovation</t>
  </si>
  <si>
    <t>Hemerocallis Flower Festival</t>
  </si>
  <si>
    <t>Hosta Wiggles And Squiggles</t>
  </si>
  <si>
    <t>Hosta Gypsy Rose</t>
  </si>
  <si>
    <t>Hosta Lipstick Blush</t>
  </si>
  <si>
    <t>Hosta Monkey Business</t>
  </si>
  <si>
    <t>Hosta Ruffled Mouse Ears</t>
  </si>
  <si>
    <t>Hosta Skywriter</t>
  </si>
  <si>
    <t>Paeonia Best Men</t>
  </si>
  <si>
    <t>Paeonia Henry Sass</t>
  </si>
  <si>
    <t>Paeonia Jan van Leeuwen</t>
  </si>
  <si>
    <t>Paeonia Cornelia Shaylor</t>
  </si>
  <si>
    <t>Paeonia Pink Jazz</t>
  </si>
  <si>
    <t>Paeonia White Elegance</t>
  </si>
  <si>
    <t>Paeonia ITOH Lemon Dream</t>
  </si>
  <si>
    <t>Phlox Rozove Guby</t>
  </si>
  <si>
    <t>Helleborus Solar Bride</t>
  </si>
  <si>
    <t>Helleborus Solar Delight</t>
  </si>
  <si>
    <t>Helleborus Solar Night</t>
  </si>
  <si>
    <t>Helleborus Solar Sashay</t>
  </si>
  <si>
    <t>Helleborus Solar Sorbet</t>
  </si>
  <si>
    <t>Echinacea Mellow Yellows</t>
  </si>
  <si>
    <t>Echinacea Sunseekers Mineola</t>
  </si>
  <si>
    <t>Echinacea Sunseekers Rainbow</t>
  </si>
  <si>
    <t>Echinacea Sunseekers Salmon</t>
  </si>
  <si>
    <t>Echinacea Supreme Elegance</t>
  </si>
  <si>
    <t>Blechnum Spicant</t>
  </si>
  <si>
    <t>Athyrium niponicum Silver Falls</t>
  </si>
  <si>
    <t>Bergenia Fire And Ice</t>
  </si>
  <si>
    <t>Ligularia Midnight Lady</t>
  </si>
  <si>
    <t>Veronica longifolia</t>
  </si>
  <si>
    <t>Darmera peltata</t>
  </si>
  <si>
    <t>Pulmonaria Azurea</t>
  </si>
  <si>
    <t>Achillea Summer Pastels Gemengd</t>
  </si>
  <si>
    <t>Fragaria Harmony</t>
  </si>
  <si>
    <t>Fragaria Rendezvous</t>
  </si>
  <si>
    <t>Fragaria Sandra</t>
  </si>
  <si>
    <t>ГЕНРИ НОБЛЕТТ</t>
  </si>
  <si>
    <t>HENRY NOBLETT</t>
  </si>
  <si>
    <t>ИЗИ ЛИСТЕНИНГ (ДЮНЕС ДЕЛИКЕЙТ)</t>
  </si>
  <si>
    <t>EASY LISTENING 'DUNES DELICATE'</t>
  </si>
  <si>
    <t>CARDINAL 'DUNES PET'</t>
  </si>
  <si>
    <t>МУЛЕН РУЖ</t>
  </si>
  <si>
    <t>MOULIN ROUGE</t>
  </si>
  <si>
    <t>РЭД ДРАМСЕТ</t>
  </si>
  <si>
    <t>RED DRUMSET</t>
  </si>
  <si>
    <t>БИГ ТОП ГОЛД</t>
  </si>
  <si>
    <t>BIG TOP GOLD</t>
  </si>
  <si>
    <t>БОЙСЕНБЕРРИ</t>
  </si>
  <si>
    <t>BOYSENBERRY</t>
  </si>
  <si>
    <t>ЛАЙМ МАРМЕЛАД</t>
  </si>
  <si>
    <t>LIME MARMALADE</t>
  </si>
  <si>
    <t>УАЙЛЬД РОУЗ</t>
  </si>
  <si>
    <t>WILD ROSE</t>
  </si>
  <si>
    <t>ФРИЛЛИ</t>
  </si>
  <si>
    <t>FRILLY</t>
  </si>
  <si>
    <t>ЭТЕРНАЛ ФЛЕЙМ</t>
  </si>
  <si>
    <t>ETERNAL FLAME</t>
  </si>
  <si>
    <t>СТАР ЛАЙОН</t>
  </si>
  <si>
    <t>STAR LION</t>
  </si>
  <si>
    <t>СУЛТАНС РУБИ</t>
  </si>
  <si>
    <t>SULTAN'S RUBY</t>
  </si>
  <si>
    <t>САН КАМЗ АП</t>
  </si>
  <si>
    <t>SUN COMES UP</t>
  </si>
  <si>
    <t>IRIS SIBIRICA / ИРИС СИБИРСКИЙ - серия "PEACOCK BUTTERFLY"</t>
  </si>
  <si>
    <t>ФИДДЛС ОН ФАЙР</t>
  </si>
  <si>
    <t>FIDDLES ON FIRE</t>
  </si>
  <si>
    <t>ФОЛЛОУ ЗЕ ХАНИ</t>
  </si>
  <si>
    <t>FOLLOW THE HONEY</t>
  </si>
  <si>
    <t>ДЖУНИПЕР ЛИ</t>
  </si>
  <si>
    <t>JUNIPER LEIGH</t>
  </si>
  <si>
    <t>САМФИНК ШОКИНГ</t>
  </si>
  <si>
    <t>SOMETHING SHOCKING</t>
  </si>
  <si>
    <t>ТЕМА И ВАРИАЦИЯ</t>
  </si>
  <si>
    <t>THEME AND VARIATION</t>
  </si>
  <si>
    <t>ДЖИТСУГЕТСУ</t>
  </si>
  <si>
    <t>JITSUGETSU</t>
  </si>
  <si>
    <t>РОЯЛ ПИГАНТ</t>
  </si>
  <si>
    <t>ROYAL PEAGANT</t>
  </si>
  <si>
    <t>ШУГАР ДОУМ</t>
  </si>
  <si>
    <t>SUGAR DOME</t>
  </si>
  <si>
    <t>ДАТЧ СТАР</t>
  </si>
  <si>
    <t>DUTCH STAR</t>
  </si>
  <si>
    <t>МАТРЕШКА</t>
  </si>
  <si>
    <t>MATROUSJKA</t>
  </si>
  <si>
    <t>ПРИНЦЕССА ТУТУ</t>
  </si>
  <si>
    <t>PRINCESS TUTU</t>
  </si>
  <si>
    <t>ТАНДЕРИНГ ОВЭЙШН</t>
  </si>
  <si>
    <t>THUNDERING OVATION</t>
  </si>
  <si>
    <t>ФЛАУЭР ФЕСТИВАЛЬ</t>
  </si>
  <si>
    <t>FLOWER FESTIVAL</t>
  </si>
  <si>
    <t>ДАБЛ ОРАНЖ ЗЕФИР</t>
  </si>
  <si>
    <t xml:space="preserve">DOUBLE ORANGE ZEPHYR </t>
  </si>
  <si>
    <t>ДАБЛ ПИНК ЗЕФИР</t>
  </si>
  <si>
    <t xml:space="preserve">DOUBLE PINK ZEPHYR </t>
  </si>
  <si>
    <t>ВИГГЛЗ ЭНД СКВИГГЛЗ</t>
  </si>
  <si>
    <t>WIGGLES AND SQUIGGLES</t>
  </si>
  <si>
    <t>ДЖИПСИ РОУЗ</t>
  </si>
  <si>
    <t>GYPSY ROSE</t>
  </si>
  <si>
    <t>ЛИПСТИК БЛАШ</t>
  </si>
  <si>
    <t>LIPSTICK BLUSH</t>
  </si>
  <si>
    <t>МАНКИ БИЗНЕСС</t>
  </si>
  <si>
    <t>MONKEY BUSINESS</t>
  </si>
  <si>
    <t>РАФФЛД МАУС ИЭРС</t>
  </si>
  <si>
    <t>RUFFLED MOUSE EARS</t>
  </si>
  <si>
    <t>СКАЙРАЙТЕР</t>
  </si>
  <si>
    <t>SKYWRITER</t>
  </si>
  <si>
    <t>БЕСТ МЕН</t>
  </si>
  <si>
    <t>BEST MEN</t>
  </si>
  <si>
    <t>ГЕНРИ САСС</t>
  </si>
  <si>
    <t>HENRY SASS</t>
  </si>
  <si>
    <t>КОРНЕЛИЯ ШЕЙЛОР</t>
  </si>
  <si>
    <t>CORNELIA SHAYLOR</t>
  </si>
  <si>
    <t>ПИНК ДЖАЗ</t>
  </si>
  <si>
    <t>PINK JAZZ</t>
  </si>
  <si>
    <t>УАЙТ ЭЛЕГАНС</t>
  </si>
  <si>
    <t>WHITE ELEGANCE</t>
  </si>
  <si>
    <t>ЛЕМОН ДРИМ</t>
  </si>
  <si>
    <t>ITOH LEMON DREAM</t>
  </si>
  <si>
    <t>РОЗОВЫЕ ГУБЫ</t>
  </si>
  <si>
    <t>ROZOVE GUBY</t>
  </si>
  <si>
    <t>СОЛАР БРАЙД</t>
  </si>
  <si>
    <t>SOLAR BRIDE</t>
  </si>
  <si>
    <t>СОЛАР ДЕЛАЙТ</t>
  </si>
  <si>
    <t>SOLAR DELIGHT</t>
  </si>
  <si>
    <t>СОЛАР НАЙТ</t>
  </si>
  <si>
    <t>SOLAR NIGHT</t>
  </si>
  <si>
    <t>СОЛАР САШАИ</t>
  </si>
  <si>
    <t>SOLAR SASHAY</t>
  </si>
  <si>
    <t>СОЛАР СОРБЕТ</t>
  </si>
  <si>
    <t>SOLAR SORBET</t>
  </si>
  <si>
    <t>МЕЛЛОУ ЙЕЛЛОУЗ</t>
  </si>
  <si>
    <t>MELLOW YELLOWS</t>
  </si>
  <si>
    <t>САНСИКЕРС МИНЕОЛА</t>
  </si>
  <si>
    <t>SUNSEEKERS MINEOLA</t>
  </si>
  <si>
    <t>САНСИКЕРС РЕЙНБОУ</t>
  </si>
  <si>
    <t>SUNSEEKERS RAINBOW</t>
  </si>
  <si>
    <t>САНСИКЕРС САЛМОН</t>
  </si>
  <si>
    <t>SUNSEEKERS SALMON</t>
  </si>
  <si>
    <t>СУПРИМ ЭЛЕГАНС</t>
  </si>
  <si>
    <t>SUPREME ELEGANCE</t>
  </si>
  <si>
    <t>ДЕРБЯНКА</t>
  </si>
  <si>
    <t>КОЛОСИСТАЯ</t>
  </si>
  <si>
    <t>SPICANT</t>
  </si>
  <si>
    <t>СИЛЬВЕР ФОЛЛС</t>
  </si>
  <si>
    <t>SILVER FALLS</t>
  </si>
  <si>
    <t>МИДНАЙТ ЛЕДИ</t>
  </si>
  <si>
    <t>MIDNIGHT LADY</t>
  </si>
  <si>
    <t>ВОДОСБОРОЛИСТНЫЙ</t>
  </si>
  <si>
    <t>AQUILEGIFOLIUM</t>
  </si>
  <si>
    <t>ДЛИННОЛИСТНАЯ</t>
  </si>
  <si>
    <t>LONGIFOLIA</t>
  </si>
  <si>
    <t>ДАРМЕРА</t>
  </si>
  <si>
    <t>ЩИТОВИДНАЯ</t>
  </si>
  <si>
    <t>PELTATA</t>
  </si>
  <si>
    <t>АЗУРЕА</t>
  </si>
  <si>
    <t>AZUREA</t>
  </si>
  <si>
    <t>САММЕР ПАСТЕЛС СМЕСЬ</t>
  </si>
  <si>
    <t>SUMMER PASTELS GEMENGD</t>
  </si>
  <si>
    <t>также предлагатеся земляника фриго в профессиональной упаковке см. прайс по ссылке</t>
  </si>
  <si>
    <t>ГАРМОНИЯ</t>
  </si>
  <si>
    <t>HARMONY</t>
  </si>
  <si>
    <t>РАНДЕВУ</t>
  </si>
  <si>
    <t>RENDEZVOUS</t>
  </si>
  <si>
    <t>пурпурный, 50-60см</t>
  </si>
  <si>
    <t>красный, 50-60см</t>
  </si>
  <si>
    <t>белый, 50-60см</t>
  </si>
  <si>
    <t>темно-розовый, 50-60см</t>
  </si>
  <si>
    <t>белый, 60-80см</t>
  </si>
  <si>
    <t>темно-красная, 70 см / синоним - Dunes Pet, серия Expression</t>
  </si>
  <si>
    <t>Миниатюрная астильба, высота до 20 см. Соцветия пушистые красно-фиолетовые. Листва темно-бордово-коричневая</t>
  </si>
  <si>
    <t>1/2 n</t>
  </si>
  <si>
    <t>малиново-красный, 70см</t>
  </si>
  <si>
    <t>нежно-сиреневый, 80см / серия Expression</t>
  </si>
  <si>
    <t>Одна их САМЫХ КРУПНЫХ! от тепло-розового до ярко-медного, с пурпурно-красной нижней стороной. Размер листьев до 20 см</t>
  </si>
  <si>
    <t>крупные листья с волнистыми краями, цвет махагоновый (красного дерева)Н-25см,W-45см</t>
  </si>
  <si>
    <t>листья ярко-лаймового свежего цвета, растение хорошо нарастает, образует плотную розетку из сильно гофрированных  красиво вырезанных листьев Н-25см, W-60см</t>
  </si>
  <si>
    <t>листва блестящая, волнистая, густая, цвет которой варьируется от темно-коричневого до темно-сиреневого, с ярко-розовой изнанкой. Н-25см,W -45см</t>
  </si>
  <si>
    <t>лилово-темно-розовый,  пурпурный Н-25см, W-50см</t>
  </si>
  <si>
    <t>Кустики плотные с причудливо волнистыми листьями высотой 30см и шириной 50см в период вегетации приобретают насыщенный мандариновый оттенок, который в прохладную погоду переходит в бордовый.</t>
  </si>
  <si>
    <t>огненно-золотисто-оранжевый, центр листьев красно-бордовый. Н-25см, W-40см.</t>
  </si>
  <si>
    <t>фолсы с ярко-желтым пятном и пурпурно-бордовой широкой каймой и прожилками на желтом сигнале, стандарты нежно-лавандовые с сиреневой каймой, 50см</t>
  </si>
  <si>
    <t>фолсы желтые с бордово-фиолетовой сеткой, стандарты в центре кремовые с розовато-сиреневой широкой каймой, легкий аромат, цветение среднего срока, высота 86см</t>
  </si>
  <si>
    <t>фолсы с желтым сигналом с фиолетовой сеткой , по краю лилово-фиолетовые , стандарты розовато-сиреневые, средний срок цветения, 65см</t>
  </si>
  <si>
    <t>фолсы с белым сигналом и фиолетой сеткой и широкой фиолетовой каймой желтым пятнышком у центра, стандарты светло-фиолетовые с осветлением по центру, поздний срок цветения, июнь, 80см</t>
  </si>
  <si>
    <t>фолсы желтые с бордовой сеткой, стандарты нежно-голубые с солнечно-желтым, средний срок цветения, 70см</t>
  </si>
  <si>
    <t>фолсы белые снебольшим пятнышком в цвете шартрез, стандарты лиловые и слегка сиреневые    , диаметр цветка 13см , ,90см</t>
  </si>
  <si>
    <t>основа голубовато-белая с ярко-фиолетовой сеткой, к центру желтые мазки, стандарты ярко-фиолетовые, полумахровый,цветок   средний срок цветения, 20см ,Н- 85см</t>
  </si>
  <si>
    <t>полумахровый, живописно-голубой, переливистый, желтые мазки у центра, стандарты белые, диаметр цветка средний срок цветения,  20см , Н-100</t>
  </si>
  <si>
    <t>полу-спайдер, лилово-пурпурный с желтым горлом. Цветок 18см, Н-70см</t>
  </si>
  <si>
    <t>темно-розовый с белыми стрелками и желтым горлом / Н 60см, Ø 10см, цветение: 7-8</t>
  </si>
  <si>
    <t>гофрированная кайма кремовая, розовый с темно-розовым кольцом, окантовкой каймы и желтым горлом, повторно цветет, цветение 6-7,8 Н-70см , Ø 15см,</t>
  </si>
  <si>
    <t>лилово-пурпурный с желтой гофрированной каймой и желтым центром,  Н 60см, Ø 13см, цветение: 6-7,9</t>
  </si>
  <si>
    <t>кремово-желтоватый с лилово-пурпурной  каймой,  Н 70см, Ø 15см, цветение: 7-8</t>
  </si>
  <si>
    <t>МАХРОВЫЙ желто-оранжевый меланж, линии оранжевые, очень тонкие. Н-45см, Ø  10см, повторное цветение, цветение 6-7, 8</t>
  </si>
  <si>
    <t>МАХРОВЫЙ лососево-розовый меланж, линии розовыевые, очень тонкие. Н-45см, Ø  10см, повторное цветение, цветение 6-7, 8</t>
  </si>
  <si>
    <t>маленькая хоста, листья узкие, удлиненные с волнистыми краями  Н-25см, Ø 60см</t>
  </si>
  <si>
    <t>зелёный с широкой кремовой полосой по центру Н-40 см. Ø 75-90см, лист 18х13см</t>
  </si>
  <si>
    <t>зеленый с салатовой каймой, черешки красного цвета, форма приподнятая, стебли видны. Н-30см Ø 50см,</t>
  </si>
  <si>
    <t>удлиненные слегка выгнутые листья изумрудные с желтоватой каймой и красными черешками, Н 45см</t>
  </si>
  <si>
    <t>сизо-зеленый, листья округлые, плотные с волнистыми краями,  не поражаются слизнями, Н-25см</t>
  </si>
  <si>
    <t>хоста среднего размера, листья серо-голубые, фактурно-ребристые с волнистным краем на фиолетовых черенках, Н-40см</t>
  </si>
  <si>
    <t>МАХРОВЫЙ рубиново-красный с сиреневыми оттенками, розовидный, цветок 20см, Н 90см</t>
  </si>
  <si>
    <t>МАХРОВЫЙ, розовидный, белый с легким желтым оттенком от центра, цветок 17см, Н 90см, средне-поздний срок</t>
  </si>
  <si>
    <t>МАХРОВЫЙ шаровидный, нежно-перламутрово-розовый, к центру розовый интенсивнее</t>
  </si>
  <si>
    <t>МАХРОВЫЙ пурпурно-малиновый с легким сиреневым оттенком кончиков  лепестков, 80-90см, поздний</t>
  </si>
  <si>
    <t>МАХРОВЫЙ кремово-белый, очень пышный, 85см, среднего срока цветения</t>
  </si>
  <si>
    <t xml:space="preserve">МАХРОВЫЙ биколор - желтый с ярко-розовым сектором </t>
  </si>
  <si>
    <t>Новый сорт уникальной окраски. Кораллово-розовый с белой зведой в центре. Н-65-80см</t>
  </si>
  <si>
    <t>МАХРОВЫЙ, белый с лилово-розовой каймой и напылением, Н-40см</t>
  </si>
  <si>
    <t>белый с пурпурно-лиловым напылением и кантом, Н-40см</t>
  </si>
  <si>
    <t>черный, иногда с серым по краям, Н-40см</t>
  </si>
  <si>
    <t>МАХРОВЫЙ белый с пурпурным обширным напылением от центра до середины лепестков.,Н-40см</t>
  </si>
  <si>
    <t>МАХРОВЫЙ розовый меланж разной интенсивности цвета, нежный, Н-40см</t>
  </si>
  <si>
    <t>сливочно-желтый с зеленовато-коричневой серединкой,цветок около 15см, Н-70см</t>
  </si>
  <si>
    <t>МАХРОВЫЙ (несколько рядов) ярко-оранжевый с коричневой серединкой, кннчики разщеплены, Н 45см</t>
  </si>
  <si>
    <t>Махровая. Хамелеон, от розвого до оранжевого</t>
  </si>
  <si>
    <t>ПОЛУМАХРОВЫЕ цветки лососево-розового цвета, серединка сначала зеленая, потом становится коричневой,  Н 60см</t>
  </si>
  <si>
    <t>МАХРОВЫЙ, шапочка малиново-розовая, интенсивность цвета со временем нарастает, нижние лепестки розовые, отогнуты вниз, стебли бронзово-коричневые, листва светло-зеленая,  Н 75см</t>
  </si>
  <si>
    <t>папоротник, листья ярко-зеленые, образуют розетку, Н-50см</t>
  </si>
  <si>
    <t>ярко-выраженные красные прожилки и стебли, листва зелёная, с серебристым отливом, Н-45см</t>
  </si>
  <si>
    <t>цветки белые с контрастными темно-розовыми чашечками, листья кожистые, крупные, темно-зеленые. Н-40см, диаметр 50см</t>
  </si>
  <si>
    <t>цветки желтые, листья с фиолетовым налетом, блестящие, Н-80см</t>
  </si>
  <si>
    <t>сиренево-розовый, листва светло-зеленая, Н-80-100см цветение в июле</t>
  </si>
  <si>
    <t>светло-фиолетовые соцветия, Н до 90см</t>
  </si>
  <si>
    <t>листья декоративные, большие, ажурные, Цветки нежно-розовые с темно-розовой серединкой, собраны в щитковые соцветия до 12см, цветет в апреле, Н-100см, ширина 80см</t>
  </si>
  <si>
    <t>синий, цветет в мае, листья узкие, длинные, сочно-зелного цвета, Н-40см</t>
  </si>
  <si>
    <t>смесь красивых расцветок Н-45-70см, ширина 45-60см</t>
  </si>
  <si>
    <t xml:space="preserve">Ремонтантный сорт. Начало созревания раннее, ягода коническая, крупная, маса ягоды до 30г. Мякоть розовая, сочная, без пустот. Повышенной содержание сахара, ягоды прямо тают во рту. Чашелистники прикрепляются к ягоде неплотно,- легко обрабатывать ягоду. Ягоды не мельчают до конца плодоношения. Урожайность высокая. Сорт отличается завязыванием плодов в неблагоприятных условиях. </t>
  </si>
  <si>
    <t>Ранний универсальный сорт. Ягоды привлекательные, глянцевые, долго держат свои внешние и вкусовые качества, идеально подходят для раннего рынка, масса ягоды первого урожая до 50г, последующие весом в 25г, Мякоть плотная, вкус сбалансирован по содержанию сахара и кислоты, очень приятный. Урожайность средняя, но с хорошим выходом продукции 1 класса. Урожайность до 1кг с куста.</t>
  </si>
  <si>
    <t>Очень ранний итальянский сорт. Высокоурожайный. Выносливое и крепкое растение с хорошей устойчивостью к холодам. Ягоды крупные, красивой формы, глянцевые, ярко-красные с мускатным послевкусием. Транспортабельность на уровне коммерческой, долго сохраняет свои качества. Устойчивость к грибковым болезням корневой системы.</t>
  </si>
  <si>
    <t>Один из самых ранних сортов. Первая продукция на рынке! Ягоды блестящие, семянки не заглублены, удлиненно-конической формы, приятного десертного вкуса, схожего со вкусом сладкого яблока, масса ягоды 25-35г, товарных качеств не теряет до 5 дней. Урожайность с куста 700г, -хороший результат для ранних сортов.</t>
  </si>
  <si>
    <t>Astilbe</t>
  </si>
  <si>
    <t>Astilbe crispa</t>
  </si>
  <si>
    <t>Hosta tokudama</t>
  </si>
  <si>
    <t>Paeonia hybride</t>
  </si>
  <si>
    <t>Blechnum spicant</t>
  </si>
  <si>
    <t>Veronica Bomb® Series</t>
  </si>
  <si>
    <t>Veronica</t>
  </si>
  <si>
    <t>Aruncus</t>
  </si>
  <si>
    <t>Delphinium hybrid</t>
  </si>
  <si>
    <t>Sanguisorba</t>
  </si>
  <si>
    <t>Primula x</t>
  </si>
  <si>
    <t>Eremurus stenophyllus</t>
  </si>
  <si>
    <t>Gladiolus Samara</t>
  </si>
  <si>
    <t>Gladiolus Black Star</t>
  </si>
  <si>
    <t>Gladiolus Jester Gold</t>
  </si>
  <si>
    <t>Gladiolus Nova Zembla</t>
  </si>
  <si>
    <t>Gladiolus Pink Event</t>
  </si>
  <si>
    <t>ПРОМОЛАЙН. Гладиолусы гофрированные, р-р 10/12</t>
  </si>
  <si>
    <t>SAMARA</t>
  </si>
  <si>
    <t>JESTER GOLD</t>
  </si>
  <si>
    <t>NOVA ZEMBLA</t>
  </si>
  <si>
    <t>PINK EVENT</t>
  </si>
  <si>
    <t>САМАРА</t>
  </si>
  <si>
    <t>ДЖЕСТЕР ГОЛД</t>
  </si>
  <si>
    <t>НОВА ЗЕМБЛА</t>
  </si>
  <si>
    <t>ПИНК ЭВЕНТ</t>
  </si>
  <si>
    <t>СУПЕРГОФРИР. Смесь популярных сортов серии Russian Line, h-120см</t>
  </si>
  <si>
    <t>ГОФРИР. Смесь пурпурно-лилового и кремового цвета, h-110-130см</t>
  </si>
  <si>
    <t>ГОФРИР. светло-лаймовый с еле заметным розоватым оттенком на кончиках, h-90-120см</t>
  </si>
  <si>
    <t>ГОФРИР. Желтый с лаймово-зеленоватым пятном и напылением, h-100-120см</t>
  </si>
  <si>
    <t>ГОФРИР. Бронзово-сиреневатый с белым пятном, h-100-120см</t>
  </si>
  <si>
    <t>СУПЕРГОФРИР. Нежно-сиреневый с кремовым пятном, h-90-120см</t>
  </si>
  <si>
    <t>СУПЕРГОФРИР. Ярко-лиловый с пурпурным пятном и тонким белым мазком, h-90-120см</t>
  </si>
  <si>
    <t>СУПЕРГОФРИР. розовато-кремовый с ярко-малиновыми краями, h-90-120см</t>
  </si>
  <si>
    <t>СУПЕРГОФРИР. Нежно-розовый перламутровый с малиновыми прожилками, h-120см</t>
  </si>
  <si>
    <t>СУПЕРГОФРИР.  желтовато-кремовый центр с лаймово-желтыми краями, h-100-120см</t>
  </si>
  <si>
    <t>ГОФРИР. Розовый с ярко-розовым пятном, h-90-120см</t>
  </si>
  <si>
    <t>СУПЕРГОФРИР. Белый с ярко-лиловым пятном, h-120см</t>
  </si>
  <si>
    <t>СУПЕРГОФРИР. Цвет фламинго со светло-желтым пятном, h-120см</t>
  </si>
  <si>
    <t>СУПЕРГОФРИР. Светло-желтый, h-90-120см</t>
  </si>
  <si>
    <t>ГОФРИР. Белый с розовым румянцем и пурпурным пятном, h-110-120см</t>
  </si>
  <si>
    <t>ГОФРИР.  Кораллово-розовый с белым и кремовым, h-90-120см</t>
  </si>
  <si>
    <t>ГОФРИР. розовый с желтым пятном, h-90-120см</t>
  </si>
  <si>
    <t>ГОФРИР. Лиловый со светлым пятном, h-90-120см</t>
  </si>
  <si>
    <t>СУПЕРГОФРИР. коричнево-бордовый, h-120см</t>
  </si>
  <si>
    <t>ГОФРИР. фиолетовый с обширным пурпурно-лиловым пятном, h-120см</t>
  </si>
  <si>
    <t>СУПЕРГОФРИР. кремовый с желтоватым центром, h-100-120см</t>
  </si>
  <si>
    <t>ГОФРИР. Лососевый с желтым пятном, h-90-120см</t>
  </si>
  <si>
    <t>ГОФРИР. Нежно-розовый с ярко-розовым пятном, h-см</t>
  </si>
  <si>
    <t>СУПЕРГОФРИР. белый, h-100-120см</t>
  </si>
  <si>
    <t>ГОФРИР. медный с осветением и белыми штрихами, h-90-110см</t>
  </si>
  <si>
    <t>СУПЕРГОФРИР. Перламутрово-розовый с более светлый центром, h-120см</t>
  </si>
  <si>
    <t>ГОФРИР. нежно-розовый с желтым пятном, h-100-120см</t>
  </si>
  <si>
    <t>СУПЕРГОФРИР. Центр бледно-лососевый, края ярко-лососевые, h-120см</t>
  </si>
  <si>
    <t>ГОФРИР. Бронзовый с палево-розоватым центром и светло-фиолетовым пятном на нижних лепестках, h-120см</t>
  </si>
  <si>
    <t>смесь крупноцветковых сортов, h-110-130см</t>
  </si>
  <si>
    <t>белый, h-90-120см</t>
  </si>
  <si>
    <t>желтый, h-90-120см</t>
  </si>
  <si>
    <t>красный, h-90-120см</t>
  </si>
  <si>
    <t>алый с белым и тонким штрихом, h-140-150см</t>
  </si>
  <si>
    <t>бледно-палево-розовый с ярко-розовым пятном, h-90-120см</t>
  </si>
  <si>
    <t>нежно-сиреневый  , h-90-120см</t>
  </si>
  <si>
    <t>цвет беленого льна, лиловое пятно, h-100-120см</t>
  </si>
  <si>
    <t>ГОФРИР.ярко-лиловый с белым пятном, h-90-120см</t>
  </si>
  <si>
    <t>малиново-красный со светло-розовой сердцевиной, розовой тонкой каймой и розовыми лучиками, h-130-150см</t>
  </si>
  <si>
    <t>ГОФРИР.  двухцветный:  внешние лепестки белые, внутренние лепестки желтые , h-90-120см</t>
  </si>
  <si>
    <t>солнечно-желтый, слегка гофрированный, с маленьким красным глазком, h-100-120см</t>
  </si>
  <si>
    <t>бордовый с черным, h-120-140см</t>
  </si>
  <si>
    <t>гофрированный, бархатно-бордовый с фиолетово-черной каймой , h-90-120см</t>
  </si>
  <si>
    <t>шикарный бархатно-бордовый, h-90-120см</t>
  </si>
  <si>
    <t>кремово-розовый с лилово-розовой каймой и бледно-желтым пятном, h-90-120см</t>
  </si>
  <si>
    <t>насыщенно-оранжевый с желтым центром, h-110-140см</t>
  </si>
  <si>
    <t>ГОФРИР. Лимонный, h-100-120см</t>
  </si>
  <si>
    <t>ярко-сиреневый с кремовым пятном, h-90-120см</t>
  </si>
  <si>
    <t>белый с голубым краем и тёмно-фиолетовым пятном в центре, h-130-150см</t>
  </si>
  <si>
    <t>ГОФРИР. Верхние лепестки палево-розовые. Центр-желтый. Внешняя кайма темно-розовая, h-90-120см</t>
  </si>
  <si>
    <t>ГОФРИР. зеленые лепестки, h-90-120см</t>
  </si>
  <si>
    <t>фиолетовый с белым центром, h-90-120см</t>
  </si>
  <si>
    <t>ГОФРИР. Лавандово-сиреневый с очень яркой, электрически-розовой каймой, h-90-120см</t>
  </si>
  <si>
    <t>ГОФРИР. коралловый с кремовым центром, h-100-120см</t>
  </si>
  <si>
    <t>ГОФРИР. желтый с красным пятном, попугайный, h-120-150см</t>
  </si>
  <si>
    <t>ГОФРИР. желтый, h-90-120см</t>
  </si>
  <si>
    <t>лилово-красный с белым центром, h-90-120см</t>
  </si>
  <si>
    <t>ГОФРИР. тёмно-сиреневый с жёлтым центром, h-90-120см</t>
  </si>
  <si>
    <t>салатово-желтый, h-90-120см</t>
  </si>
  <si>
    <t>нежнейший сиреневый с жёлтым посередине и винным пятном в центре цветка , h-130-150см</t>
  </si>
  <si>
    <t>СУПЕРГОФРИР. Лососевый с кремово-желтым центром, h-100-120см</t>
  </si>
  <si>
    <t>алый с белым, полосатый, h-130-140см</t>
  </si>
  <si>
    <t>палево-бронзовый с сиреневым, h-130-150см</t>
  </si>
  <si>
    <t>фиолетовый с ярко-синим, h-90-120см</t>
  </si>
  <si>
    <t>кремово-розовый с желтыми пятнами, обрамленными ярко-лиловой каймой, h-110-140см</t>
  </si>
  <si>
    <t>ГОФРИР. светло-лаймовый, h-110-130см</t>
  </si>
  <si>
    <t>ГОФРИР. Верх-лиловый, нижние лепестки с лиловым пятном в центре и зубчатого вида кремовой каймой, h-120см</t>
  </si>
  <si>
    <t>оранжевый с желтым пятном, h-90-110см</t>
  </si>
  <si>
    <t>ярко-алый, слегка гофрированный, h-100-120см</t>
  </si>
  <si>
    <t>фиолетовый, h-110-140см</t>
  </si>
  <si>
    <t>ярко-оранжевый, h-90-120см</t>
  </si>
  <si>
    <t>ГОФРИР. Ярко-розовый с нежно-сиреневым центром, h-120см</t>
  </si>
  <si>
    <t>огненно-красный, h-90-120см</t>
  </si>
  <si>
    <t>лепестки белые с малиновыми мазками-полосками, h-90-120см</t>
  </si>
  <si>
    <t>сиреневый  , h-90-120см</t>
  </si>
  <si>
    <t>лилово-фиолетовый , h-90-120см</t>
  </si>
  <si>
    <t>ГОФРИР.  двухцветный: верх - розовый, низ -желтый, h-90-120см</t>
  </si>
  <si>
    <t>ГОФРИР., желтый , h-90-120см</t>
  </si>
  <si>
    <t>белый, h-100-120см</t>
  </si>
  <si>
    <t>темно-синие лепестки, к горловине белые, по центру лепестков не выраженные белые лучики., h-120-140см</t>
  </si>
  <si>
    <t>белый с легким гофре, в центре ярко-лиловый мазок, h-100-120см</t>
  </si>
  <si>
    <t>темно-красный, h-90-120см</t>
  </si>
  <si>
    <t>светло-сиреневый с фиолетовым пятном в горловине и с фиолетовыми штрихами, h-120-150см</t>
  </si>
  <si>
    <t>сине-фиолетовый с белыми линиями , h-110-140см</t>
  </si>
  <si>
    <t>ГОФРИР.красно-малиновые лепестки, к горловине белые, h-90-120см</t>
  </si>
  <si>
    <t>яркий, электрически-розовый с тонким белым кантом и небольшим осветлением к центру, h-100-120см</t>
  </si>
  <si>
    <t>малиновый, h-90-120см</t>
  </si>
  <si>
    <t>ГОФРИР. верхний лепесток розово-красный, нижние желтые с оранжево-красной каймой, h-90-120см</t>
  </si>
  <si>
    <t>ГОФРИР.лососево-розовый, палевый, сильно гофр., h-120-150см</t>
  </si>
  <si>
    <t>кремовый с электрически-розовой каймой, h-90-120см</t>
  </si>
  <si>
    <t>фиолетовый, h-120-140см</t>
  </si>
  <si>
    <t>ГОФРИР. сиреневый с желтым пятном  , h-90-120см</t>
  </si>
  <si>
    <t>ГОФРИР. ярко-лиловый с желтым пятном и белыми штрихами, h-90-120см</t>
  </si>
  <si>
    <t>бордовый, бархатный, h-90-120см</t>
  </si>
  <si>
    <t>красный с белыми мазками, h-100-120см</t>
  </si>
  <si>
    <t>ГОФРИР. Коралловый с белым пятном, h-100-120см</t>
  </si>
  <si>
    <t>ГОФРИР. белый, h-90-120см</t>
  </si>
  <si>
    <t>ГОФРИР. Верх-сиреневато-розовый, нижние лепестки кремово-желтые, по краю сиренево-розовые, h-120см</t>
  </si>
  <si>
    <t>насыщенно-фиолетовый с белыми линиями, h-110-140см</t>
  </si>
  <si>
    <t>очень контрастный, кремовый с широкой фиолетовой каймой и пурпурным мазком, h-100-120см</t>
  </si>
  <si>
    <t>ГОФРИР.  красный с фиолетовым напылением и светлыми полосками по центру лепестков, h-100-120см</t>
  </si>
  <si>
    <t>ярко-лиловый, h-90-110см</t>
  </si>
  <si>
    <t>пурпурно-лиловый, h-100-120см</t>
  </si>
  <si>
    <t>тёмно-фиолетово-красный, бархатный, h-120-140см</t>
  </si>
  <si>
    <t>крупные махровые жёлтые и оранжевые, ароматные, h-30см</t>
  </si>
  <si>
    <t>крупные махровые бело-розовые, ароматные, h-30см</t>
  </si>
  <si>
    <t>алая, h-25см</t>
  </si>
  <si>
    <t>белая, h-25см</t>
  </si>
  <si>
    <t>жёлтая , h-25см</t>
  </si>
  <si>
    <t>оранжевая, h-25см</t>
  </si>
  <si>
    <t>розовая, h-25см</t>
  </si>
  <si>
    <t>БАХРОМЧАТАЯ смесь разных расцветок, h-25см</t>
  </si>
  <si>
    <t>ярко-розовая с белой каймой, h-25см</t>
  </si>
  <si>
    <t>белая с красной каймой  и красным центром, h-25см</t>
  </si>
  <si>
    <t>белая с красным кантом, h-25см</t>
  </si>
  <si>
    <t>жёлтая с красным кантом, h-25см</t>
  </si>
  <si>
    <t>белая с розовым контуром, h-25см</t>
  </si>
  <si>
    <t>алая, h-20см</t>
  </si>
  <si>
    <t>белая, h-20см</t>
  </si>
  <si>
    <t>жёлтая, h-20см</t>
  </si>
  <si>
    <t>белая с красной гофрированной каймой, жёлтый центр, h-25см</t>
  </si>
  <si>
    <t>жёлтая с красной гофрированной каймой, жёлтый центр, h-25см</t>
  </si>
  <si>
    <t>МАХР. белая, h-25-40см</t>
  </si>
  <si>
    <t>МАХР. жёлтая, h-25-40см</t>
  </si>
  <si>
    <t>МАХР. розовая, h-25-40см</t>
  </si>
  <si>
    <t>МАХР.тёмно-красная, h-25-40см</t>
  </si>
  <si>
    <t>МАХР. Алая, h-25-40см</t>
  </si>
  <si>
    <t>СМЕСЬ МАХРОВЫХ БЕГОНИЙ (смесь 5 видов), h-25-40см</t>
  </si>
  <si>
    <t>махровый, бело-розовый, переливистый, h-25см</t>
  </si>
  <si>
    <t>махровый, пастельно-лососевый, h-25см</t>
  </si>
  <si>
    <t>махровый, пастельно желтый, лососевый, h-25см</t>
  </si>
  <si>
    <t>махровый, бело-розовый пастельных оттенков, h-25см</t>
  </si>
  <si>
    <t>МАХР. Белый, очень крупный цветок, h-25см</t>
  </si>
  <si>
    <t>МАХР. Оранжево-лососевые оттенки, очень крупный цветок, h-25см</t>
  </si>
  <si>
    <t>МАХР. Жёлтый, очень крупный цветок, h-25см</t>
  </si>
  <si>
    <t>МАХР. Розовый, очень крупный цветок, h-25см</t>
  </si>
  <si>
    <t>МАХР. Алый, очень крупный цветок, h-25см</t>
  </si>
  <si>
    <t>белый, крупные цветки, h-25см</t>
  </si>
  <si>
    <t>жёлтый, крупные цветки, h-25см</t>
  </si>
  <si>
    <t>оранжевый, крупные цветки, h-25см</t>
  </si>
  <si>
    <t>ярко-розовый, крупные цветки, h-25см</t>
  </si>
  <si>
    <t>ярко-красный с тёмной декоративной листвой, h-30см</t>
  </si>
  <si>
    <t>абрикосовая, h-25см</t>
  </si>
  <si>
    <t>жёлтая, h-25см</t>
  </si>
  <si>
    <t>АРОМАТ.белые крупные цветки на сильных цветоносах, h-25см</t>
  </si>
  <si>
    <t>АРОМАТ.розовый, крупные цветки на сильных цветоносах, h-25см</t>
  </si>
  <si>
    <t>АРОМАТ.красные крупные цветки на сильных цветоносах, h-25см</t>
  </si>
  <si>
    <t>АРОМАТ. ЦВЕТКИ МАХРОВЫЕ. Лимонно-желтый с белыми кончиками и розовым напылением на нераскрытых бутонах, h-25см</t>
  </si>
  <si>
    <t>белый, h-30см</t>
  </si>
  <si>
    <t>жёлтый , h-30см</t>
  </si>
  <si>
    <t>ярко-оранжевый, h-30см</t>
  </si>
  <si>
    <t>ярко-розовый  , h-30см</t>
  </si>
  <si>
    <t>алый, h-30см</t>
  </si>
  <si>
    <t>ярко-розовая кайма,белый центр, h-25см</t>
  </si>
  <si>
    <t>насыщенный, глубокий, тёмно-фиолетовый цвет, h-25см</t>
  </si>
  <si>
    <t>ярко-фиолетовая кайма, белый центр, h-25см</t>
  </si>
  <si>
    <t>красный, h-25см</t>
  </si>
  <si>
    <t>фиолетовая с белой каймой, h-25см</t>
  </si>
  <si>
    <t>красная с белой каймой, h-25см</t>
  </si>
  <si>
    <t>белый, h-25см</t>
  </si>
  <si>
    <t>темно-фиолетовый, h-25см</t>
  </si>
  <si>
    <t>фиолетовая кайма, белый центр с фиолетовым напылением, h-25см</t>
  </si>
  <si>
    <t>красная кайма с белым центром с красным напылением, h-25см</t>
  </si>
  <si>
    <t>смесь сортов с каймой разных цветов и такого же цвета крапом, h-25см</t>
  </si>
  <si>
    <t>Tigridia Pavonia Mixed</t>
  </si>
  <si>
    <t>махровый перламутрово-розовый, h-25см</t>
  </si>
  <si>
    <t>белый с ярко-красным кольцом, h-25см</t>
  </si>
  <si>
    <t>смесь, h-25см</t>
  </si>
  <si>
    <t>махровый алый, h-20см</t>
  </si>
  <si>
    <t>махровый синий, h-30см</t>
  </si>
  <si>
    <t>махровый белый, h-20см</t>
  </si>
  <si>
    <t>сиреневый, h-25см</t>
  </si>
  <si>
    <t>махровый смесь, h-25см</t>
  </si>
  <si>
    <t>розовый, h-25см</t>
  </si>
  <si>
    <t>Гладиолусы крупноцветковые 90-140см. Размер 12/14</t>
  </si>
  <si>
    <t>САЛЮТ, микс</t>
  </si>
  <si>
    <t>SALUT MIXED</t>
  </si>
  <si>
    <t>смесь: фиолетовый +белый, h-90-120см</t>
  </si>
  <si>
    <t>смесь крупноцветковых сортов, h-90-110см</t>
  </si>
  <si>
    <t>ГОФРИР.верхний лепесток розово-красный, нижние желтые с оранжево-красной каймой, h-90-120см</t>
  </si>
  <si>
    <t>смесь ярких окрасок, h-100-130см</t>
  </si>
  <si>
    <t>насыщенно-лиловый, h-90-120см</t>
  </si>
  <si>
    <t>коралловый с кремовым центром, h-100-120см</t>
  </si>
  <si>
    <t>темно-красный с сиреневым налетом, бархатный, h-90-120см</t>
  </si>
  <si>
    <t>ГОФРИР. лимонно-жёлтый, h-90-120см</t>
  </si>
  <si>
    <t>очень светлый салатовый, h-90-120см</t>
  </si>
  <si>
    <t>пурпурно-бордовый с почти черной каймой и белыми небольшими мазками у центра, h-90-120см</t>
  </si>
  <si>
    <t>фиолетовый с небольшим осветлением  и темно-пурпурным пятном, h-90-120см</t>
  </si>
  <si>
    <t>двухцветный: нижние ярко-розовые, верхние кремовые, h-90-120см</t>
  </si>
  <si>
    <t>ГОФРИР. розовая кайма, белая сердцевина, h-90-120см</t>
  </si>
  <si>
    <t>салатовый, h-90-110см</t>
  </si>
  <si>
    <t>ГОФРИР. Смесь из серии "ФРИЗЗЛД", h-90-120см</t>
  </si>
  <si>
    <t>ГОФРИР. Белый с легким розовым оттенком с ярко-розовой каймой , h-90-120см</t>
  </si>
  <si>
    <t>смесь ярких окрасок, h-90-110см</t>
  </si>
  <si>
    <t>смесь сортов Magic: розовый, желтый и бронзовый, h-100-120см</t>
  </si>
  <si>
    <t>смесь сортов биколор Magic: кремово-розовый, лиловый и сиренево-розовый, h-100-120см</t>
  </si>
  <si>
    <t>смесь окрасок, h-90-120см</t>
  </si>
  <si>
    <t>смесь окрасок, h-110-140см</t>
  </si>
  <si>
    <t>ГОФРИР. бордовый с небольшими редкими белыми мазками, h-120см</t>
  </si>
  <si>
    <t>ГОФРИР. смесь, h-120см</t>
  </si>
  <si>
    <t>ГОФРИР. смесь лилово-розовых окрасок, h-110-130см</t>
  </si>
  <si>
    <t>ГОФРИР. Желтый центр, лососевый край, h-120см</t>
  </si>
  <si>
    <t>СУПЕРГОФРИР.  Перламутрово-розовый с более светлый центром, h-120см</t>
  </si>
  <si>
    <t>Gladiolus Salut Mixed</t>
  </si>
  <si>
    <t>крупные махровые цветки различных расцветок, ароматные, h-20см</t>
  </si>
  <si>
    <t>крупные махровые жёлтые и оранжевые, ароматные, h-20см</t>
  </si>
  <si>
    <t>крупные махровые бело-розовые, ароматные, h-20см</t>
  </si>
  <si>
    <t>красная, h-25см</t>
  </si>
  <si>
    <t>оранжево-красная, лососевая, h-25см</t>
  </si>
  <si>
    <t>красный, мощное растение с обильным цветением, h-25см</t>
  </si>
  <si>
    <t>PICOTEE WHITE, PICOTEE YELLOW, BOUTON DE ROSE, CAMELLIA, MARMORATA (смесь 5 видов), h-25см</t>
  </si>
  <si>
    <t>ЭКСТРА МАХРОВЫЙ нежно-розовый, цветы до 15 см, h-25см</t>
  </si>
  <si>
    <t>ЭКСТРА МАХРОВЫЙ кремово-белый, цветы до 15 см, h-25см</t>
  </si>
  <si>
    <t>ЭКСТРА МАХРОВЫЙ кремовый с розовой каймой, постепенно розовеет, h-25см</t>
  </si>
  <si>
    <t>ЭКСТРА МАХРОВЫЙ кремовый с оранжевой каймой, h-25см</t>
  </si>
  <si>
    <t>ЭКСТРА МАХРОВЫЙ смесь окрасок сортов из серии ВУММИ, h-25см</t>
  </si>
  <si>
    <t>Компактное, большое количество цветков, цветбелый с ярко-розовой каймой, цветки 13см, h-25см</t>
  </si>
  <si>
    <t>Компактное, большое количество цветков, цветжелтый с тонкой красной каймой, цветки 13см, h-25см</t>
  </si>
  <si>
    <t>СМЕСЬ нежные пастельные тона, махровые крупные цветки, сильные цветоносы, обильное цветение, h-20см</t>
  </si>
  <si>
    <t>МАХРОВЫЙ кораллово-красный с белой "тающей" каймой, цветок 12см, h-25см</t>
  </si>
  <si>
    <t>МАХРОВЫЙ ванильно-кремовый с красной каймой, цветок 12см, h-25см</t>
  </si>
  <si>
    <t>МАХРОВЫЙ белый с ярко-розовой каймой, цветок 10-12см, h-25см</t>
  </si>
  <si>
    <t>МАХРОВЫЙ бахромчатый ярко-оранжевый ,, цветок 10-12 см, h-25см</t>
  </si>
  <si>
    <t>МАХРОВЫЙ бахромчатый желтый, цветок 10-12 см, h-25см</t>
  </si>
  <si>
    <t>СМЕСЬ бахромчато-махровых, h-25см</t>
  </si>
  <si>
    <t>ЭКСТРА МАХРОВЫЙ красно-желтый в разных комбинациях, h-25см</t>
  </si>
  <si>
    <t>FIMBRIATA RED &amp; YELLOW. Смесь бахромчатых желтой и красной, h-25-40см</t>
  </si>
  <si>
    <t>DOUBLE WHITE &amp; YELLOW. Смесь махровых белой и желтой, h-25-40см</t>
  </si>
  <si>
    <t>DOUBLE ORANGE &amp; PICOTEE YELLOW смесь махровой оранжевой и пикоти желтой с красным кантом, h-25-40см</t>
  </si>
  <si>
    <t>DOUBLE WHITE &amp; DARK RED смесь махровых белой и темно-красной, h-25-40см</t>
  </si>
  <si>
    <t>DOUBLE PINK &amp; ROSEBUD смесь махровой розовой и гибрида Роузбуд, h-25-40см</t>
  </si>
  <si>
    <t>абрикосовая, h-20см</t>
  </si>
  <si>
    <t>оранжевая, h-20см</t>
  </si>
  <si>
    <t>розовая, h-20см</t>
  </si>
  <si>
    <t>СМЕСЬ БЕГОНИЙ КАСКАД ПЕНДУЛА  (смесь 5 видов), h-20см</t>
  </si>
  <si>
    <t>белая с красной гофрированной каймой, жёлтый центр, h-20см</t>
  </si>
  <si>
    <t>жёлтая с красной гофрированной каймой, жёлтый центр, h-20см</t>
  </si>
  <si>
    <t>смесь расцветок с гофрированной каймой, h-20см</t>
  </si>
  <si>
    <t>МАХР. лососевая, h-25-40см</t>
  </si>
  <si>
    <t>МАХР.медно-оранжевая, h-25-40см</t>
  </si>
  <si>
    <t>МАХР, оранжевая, h-25-40см</t>
  </si>
  <si>
    <t>СМЕСЬ белые, розовые, оранжевые махровые цветки на сильных, длинных цветоносах, h-25см</t>
  </si>
  <si>
    <t>МАХР. Лососевый, очень крупный цветок, h-25см</t>
  </si>
  <si>
    <t>МАХР. Смесь разных расцветок СУПЕРБА, h-25см</t>
  </si>
  <si>
    <t>ярко-красный с тёмной декоративной листвой, h-25см</t>
  </si>
  <si>
    <t>МУЛЬТИФЛОРА МАКСИМА Смесь разных расцветок, h-25см</t>
  </si>
  <si>
    <t>СМЕСЬ БЕГОНИЙ НОН СТОП (смесь 5 видов), h-25см</t>
  </si>
  <si>
    <t>АРОМАТ. Смесь красных и белых крупных цветков на сильных цветоносах, h-25см</t>
  </si>
  <si>
    <t>белый, h-20см</t>
  </si>
  <si>
    <t>жёлтый , h-20см</t>
  </si>
  <si>
    <t>лососевый, h-20см</t>
  </si>
  <si>
    <t>ярко-оранжевый, h-20см</t>
  </si>
  <si>
    <t>ярко-розовый  , h-20см</t>
  </si>
  <si>
    <t>алый, h-20см</t>
  </si>
  <si>
    <t>СМЕСЬ БЕГОНИЙ ПЕНДУЛА (смесь 5 видов), h-20см</t>
  </si>
  <si>
    <t>3,5/4</t>
  </si>
  <si>
    <t>ярко-красный с темным горлом, h-25см</t>
  </si>
  <si>
    <t>ярко-красный, гофрированные цветки, с небольшим белым кантом, h-25см</t>
  </si>
  <si>
    <t>АЙЯНА</t>
  </si>
  <si>
    <t>ДЖАСТ МЕРРИЕД</t>
  </si>
  <si>
    <t>КАПРОЗ ДЖОЗЕФИНА</t>
  </si>
  <si>
    <t>ЛИНДСЭЙ МИШЕЛЬ</t>
  </si>
  <si>
    <t>ЗИДЛЕРШТОЛЬЦ</t>
  </si>
  <si>
    <t>ДЖОУИ ФЭНТЕЗИ</t>
  </si>
  <si>
    <t>ДЖОУИ ХАБЕРТ</t>
  </si>
  <si>
    <t>КАЛГАРИ ФЛЕЙМС</t>
  </si>
  <si>
    <t>КОРДЕССА</t>
  </si>
  <si>
    <t>ЛЕ БАРОН</t>
  </si>
  <si>
    <t>МИССИС МИЛЛИ</t>
  </si>
  <si>
    <t>ОРАНЖ САНРАЙЗ</t>
  </si>
  <si>
    <t>ПИНК ПЕТТИКОТ</t>
  </si>
  <si>
    <t>ЧЕРРИ КЕЙК</t>
  </si>
  <si>
    <t>ШНЕКЕНШТЕЙН</t>
  </si>
  <si>
    <t>АЙЛЕНДЕР</t>
  </si>
  <si>
    <t>БЕЛЛЕ ОФ БАРМЕРА</t>
  </si>
  <si>
    <t>ВАВИЛОН БРОНЗ</t>
  </si>
  <si>
    <t>ВАВИЛОН ЙЕЛЛОУ ФЛЕЙМД</t>
  </si>
  <si>
    <t>ВАВИЛОН ЛИЛА</t>
  </si>
  <si>
    <t>ВАВИЛОН ЛИЛАК ФЛЕЙМД</t>
  </si>
  <si>
    <t>ВАССИА МЕГГОС</t>
  </si>
  <si>
    <t>КИДДС КЛАЙМАКС</t>
  </si>
  <si>
    <t>КОФЕ О ЛЕЙТ РОЯЛ</t>
  </si>
  <si>
    <t>КОФЕ О ЛЕЙТ ТВИСТ</t>
  </si>
  <si>
    <t>РАДЕГАСТ</t>
  </si>
  <si>
    <t>ЛЮДВИГ ХЕЛФЕРТ</t>
  </si>
  <si>
    <t>ПАРК ИДИЛЛИЯ</t>
  </si>
  <si>
    <t>ХОЛЛИХИЛ СПАЙДЕР ВУМЕН</t>
  </si>
  <si>
    <t>ГОЛДЕН ТОРЧ</t>
  </si>
  <si>
    <t>КОППЕРБОЙ</t>
  </si>
  <si>
    <t>ПОЛВЕНТУМ СУПРИМ</t>
  </si>
  <si>
    <t>ДЖОУИ ЛИНДА</t>
  </si>
  <si>
    <t>AIYANA</t>
  </si>
  <si>
    <t>JUST MARRIED</t>
  </si>
  <si>
    <t>CAPROZ JOSEPHINE</t>
  </si>
  <si>
    <t>LINDSAY MICHELLE</t>
  </si>
  <si>
    <t>SIEDLERSTOLZ</t>
  </si>
  <si>
    <t>JOWEY FANTASY</t>
  </si>
  <si>
    <t>JOWEY HUBERT</t>
  </si>
  <si>
    <t>CALGARY FLAMES</t>
  </si>
  <si>
    <t>KORDESSA</t>
  </si>
  <si>
    <t>LE BARON</t>
  </si>
  <si>
    <t>MISSIS MILEY</t>
  </si>
  <si>
    <t>ORANGE SUNRISE</t>
  </si>
  <si>
    <t>PINK PETTICOAT</t>
  </si>
  <si>
    <t>CHERRY CAKE</t>
  </si>
  <si>
    <t>SCHNECKENSTEIN</t>
  </si>
  <si>
    <t>ISLANDER</t>
  </si>
  <si>
    <t>BELLE OF BARMERA</t>
  </si>
  <si>
    <t>BABYLON BRONS</t>
  </si>
  <si>
    <t>BABYLON YELLOW FLAMED</t>
  </si>
  <si>
    <t>BABYLON LILA</t>
  </si>
  <si>
    <t>BABYLON LILAC FLAMED</t>
  </si>
  <si>
    <t>VASSIA MEGGOS</t>
  </si>
  <si>
    <t>KIDDS CLIMAX</t>
  </si>
  <si>
    <t>CAFÉ AU LAIT ROYAL</t>
  </si>
  <si>
    <t>CAFÉ AU LAIT TWIST</t>
  </si>
  <si>
    <t>RADEGAST</t>
  </si>
  <si>
    <t>LUDWIG HELFERT</t>
  </si>
  <si>
    <t>PARK IDYLLE</t>
  </si>
  <si>
    <t>HOLLYHILL SPIDER WOMAN</t>
  </si>
  <si>
    <t>GOLDEN TORCH</t>
  </si>
  <si>
    <t>COPPERBOY</t>
  </si>
  <si>
    <t>POLVENTUM SUPREME</t>
  </si>
  <si>
    <t>JOWEY LINDA</t>
  </si>
  <si>
    <t>кремово-желтый с малиново-пурпурной каймой многочисленных лепестков, h-80см, Ø-14см</t>
  </si>
  <si>
    <t>желтая серединка, лепестки розовые с осветлением на кончиках, h-90см, Ø-12см</t>
  </si>
  <si>
    <t>кремовый с темно-малиновым кантом и расщепленными кончиками, h-120см, Ø-15см</t>
  </si>
  <si>
    <t>жёлтый с розовыми кончиками, h-90см, Ø-15см</t>
  </si>
  <si>
    <t>винно-бордовый с белыми кончиками, h-55см, Ø-13см</t>
  </si>
  <si>
    <t>трехцветный, у центра желтый, середина алая, кончики белые, h-90см, Ø-11см</t>
  </si>
  <si>
    <t>бордовый с кремовой каймой, h-100см, Ø-12см</t>
  </si>
  <si>
    <t>белый с желтой каймой от центра цветка, лепестки закручены, h-90см, Ø-13см</t>
  </si>
  <si>
    <t>белый со светло-лиловыми кончиками и каймой, h-100см, Ø-14см</t>
  </si>
  <si>
    <t>ярко-лиловый, у центра более красный, h-100см, Ø-15-20см</t>
  </si>
  <si>
    <t>оранжево-красный с фиолетовым центром, h-100см, Ø-10-12см</t>
  </si>
  <si>
    <t>ярко-оранжевый с небольшим осветлением на кончиках, h-100см, Ø-16см</t>
  </si>
  <si>
    <t>белый с ярко-лиловыми кончиками, h-90см, Ø-16см</t>
  </si>
  <si>
    <t>рубиновый с белыми кончиками, h-80см, Ø-11см</t>
  </si>
  <si>
    <t>лазурно-красный с желтым в центре, h-60см, Ø-15см</t>
  </si>
  <si>
    <t>ярко-коралловый в центре, палево-светло розовый на кончиках, h-90см, Ø-13см</t>
  </si>
  <si>
    <t>кораллово-розовый, позднее-светло-розовый , h-120см, Ø-25см</t>
  </si>
  <si>
    <t>оранжево-розово-белый меланж, h-80см, Ø-25см</t>
  </si>
  <si>
    <t>ярко-оранжевый, крепкий не поникает во время дождя, h-110см, Ø-22см</t>
  </si>
  <si>
    <t>светло-желтый с кумачево-красным меланжем из линий, полос и штрихов, h-100см, Ø-22см</t>
  </si>
  <si>
    <t>нежно-лиловый, розово-сиреневый, h-110см, Ø-22см</t>
  </si>
  <si>
    <t>сиренево-розовый с ярко-лиловым. Мелеаж из полос, тонких линий и штрихов., h-110см, Ø-22см</t>
  </si>
  <si>
    <t>розовый с перламутром, h-90см, Ø-25см</t>
  </si>
  <si>
    <t>лавандово-розовый с желтым у центра, h-100см, Ø-20-22см</t>
  </si>
  <si>
    <t>кремовый, в первые дни после раскрытия цветков, слегка розовое свечение, h-100см, Ø-25см</t>
  </si>
  <si>
    <t>кремово-розовый меланж с более насыщенным розовым , h-100см, Ø-25см</t>
  </si>
  <si>
    <t>сливочный с розоватым оттенком и ярко-розовым меланжем, h-100см, Ø-25см</t>
  </si>
  <si>
    <t>ярко-красно-лиловый с белыми широкими мазками на кончиках лепестков, h-110см, Ø-25см</t>
  </si>
  <si>
    <t>темно-бордовый, почти черный, h-110см, Ø-20см</t>
  </si>
  <si>
    <t>абрикосово-оранжевый, h-110см, Ø-16см</t>
  </si>
  <si>
    <t>очень яркий оранжевый, почти алый, h-55см, Ø-13см</t>
  </si>
  <si>
    <t>СПАЙДЕР причудливый и эффектный. Лепестки скрученные, бордового цвета, длинные.У центра лепестки более короткие, бело-розовые, h-100см, Ø-20см</t>
  </si>
  <si>
    <t>солнечно-желтый с белой каймой, h-110см, Ø-10см</t>
  </si>
  <si>
    <t>медно-бронзовый, h-90см, Ø-12см</t>
  </si>
  <si>
    <t>солнечно-желтый  , h-90см, Ø-12см</t>
  </si>
  <si>
    <t>абрикосовый  , h-100см, Ø-14см</t>
  </si>
  <si>
    <t>ГЕОРГИНЫ СМЕСЬ</t>
  </si>
  <si>
    <t>ГЕОРГИНЫ ДЕКОРАТИВНЫЕ. БОРДЮРНЫЕ</t>
  </si>
  <si>
    <t>ГЕОРГИНЫ ГЭЛЛЕРИ</t>
  </si>
  <si>
    <t>Dahlia Aiyana</t>
  </si>
  <si>
    <t>Dahlia Just Married</t>
  </si>
  <si>
    <t>Dahlia Caproz Josephine</t>
  </si>
  <si>
    <t>Dahlia Lindsay Michelle</t>
  </si>
  <si>
    <t>Dahlia Siedlerstolz</t>
  </si>
  <si>
    <t>Dahlia Jowey Fantasy</t>
  </si>
  <si>
    <t>Dahlia Jowey Hubert</t>
  </si>
  <si>
    <t>Dahlia Calgary Flames</t>
  </si>
  <si>
    <t>Dahlia Kordessa</t>
  </si>
  <si>
    <t>Dahlia Le Baron</t>
  </si>
  <si>
    <t>Dahlia Missis Miley</t>
  </si>
  <si>
    <t>Dahlia Orange Sunrise</t>
  </si>
  <si>
    <t>Dahlia Pink Petticoat</t>
  </si>
  <si>
    <t>Dahlia Cherry Cake</t>
  </si>
  <si>
    <t>Dahlia Schneckenstein</t>
  </si>
  <si>
    <t>Dahlia Islander</t>
  </si>
  <si>
    <t>Dahlia Belle of Barmera</t>
  </si>
  <si>
    <t>Dahlia Babylon Brons</t>
  </si>
  <si>
    <t>Dahlia Babylon Yellow Flamed</t>
  </si>
  <si>
    <t>Dahlia Babylon Lila</t>
  </si>
  <si>
    <t>Dahlia Babylon Lilac Flamed</t>
  </si>
  <si>
    <t>Dahlia Vassio Meggos</t>
  </si>
  <si>
    <t>Dahlia Kidds Climax</t>
  </si>
  <si>
    <t>Dahlia Cafe au Lait Royal</t>
  </si>
  <si>
    <t>Dahlia Cafe au Lait Twist</t>
  </si>
  <si>
    <t>Dahlia Radegast</t>
  </si>
  <si>
    <t>Dahlia Black Jack</t>
  </si>
  <si>
    <t>Dahlia Ludwig Helfert</t>
  </si>
  <si>
    <t>Dahlia Park Idylle</t>
  </si>
  <si>
    <t>Dahlia Hollyhill Spider Woman</t>
  </si>
  <si>
    <t>Dahlia Golden Torch</t>
  </si>
  <si>
    <t>Dahlia Copperboy</t>
  </si>
  <si>
    <t>Dahlia Polventum Supreme</t>
  </si>
  <si>
    <t>Dahlia Jowey Linda</t>
  </si>
  <si>
    <t>Разнолуковичные</t>
  </si>
  <si>
    <t>КОРОЛЕВА ФАБИОЛА</t>
  </si>
  <si>
    <t>АКИКО</t>
  </si>
  <si>
    <t>БРАЙТ НИМФ</t>
  </si>
  <si>
    <t xml:space="preserve">ХЭППИ ВИЛМА, CannaSol </t>
  </si>
  <si>
    <t xml:space="preserve">ХЭППИ ДЖУЛИЯ, CannaSol </t>
  </si>
  <si>
    <t xml:space="preserve">ХЭППИ ИЗАБЕЛЬ, CannaSol </t>
  </si>
  <si>
    <t xml:space="preserve">ХЭППИ КАРМЕН, CannaSol </t>
  </si>
  <si>
    <t xml:space="preserve">ХЭППИ КЛЕО, CannaSol </t>
  </si>
  <si>
    <t xml:space="preserve">ХЭППИ ЭМИЛИ, CannaSol </t>
  </si>
  <si>
    <t>KONINGIN FABIOLA</t>
  </si>
  <si>
    <t>AKIKO</t>
  </si>
  <si>
    <t>BRIGHT NYMPH</t>
  </si>
  <si>
    <t>HAPPY WILMA</t>
  </si>
  <si>
    <t>HAPPY JULIA</t>
  </si>
  <si>
    <t>HAPPY ISABEL</t>
  </si>
  <si>
    <t>HAPPY CARMEN</t>
  </si>
  <si>
    <t>HAPPY CLEO</t>
  </si>
  <si>
    <t>HAPPY EMILY</t>
  </si>
  <si>
    <t>смесь, h-20см</t>
  </si>
  <si>
    <t>синяя, h-20см</t>
  </si>
  <si>
    <t>насыщенно-фиолетовый с желтым пятном, h-60см</t>
  </si>
  <si>
    <t>сине-фиолетовый с темными полосами по центру лепестка, h-70см</t>
  </si>
  <si>
    <t>сиреневый с фиолетовыми полосами по центру лепестков, h-70см</t>
  </si>
  <si>
    <t>МАХРОВЫЙ белый с еле-заметным розоватым оттенком, h-см</t>
  </si>
  <si>
    <t>МАХРОВЫЙ, красный с белым, полосатый, Н-45см, h-см</t>
  </si>
  <si>
    <t>карликовая канна, лососевый, бронзовая листва, h-50см</t>
  </si>
  <si>
    <t>карликовая канна, алый с красными вкраплениями, бронзовая листва, h-50см</t>
  </si>
  <si>
    <t>карликовая канна, розовый, h-50см</t>
  </si>
  <si>
    <t>карликовая канна, ярко-красный, h-50см</t>
  </si>
  <si>
    <t>карликовая канна, оранжевый, h-50см</t>
  </si>
  <si>
    <t>карликовая канна, желтый с оранжевыми вкраплениями, h-50см</t>
  </si>
  <si>
    <t>Iris hollandica Purple Sensation</t>
  </si>
  <si>
    <t>Triteleia Koningin Fabiola</t>
  </si>
  <si>
    <t>Hippeastrum Akiko</t>
  </si>
  <si>
    <t>Hippeastrum Bright Nymph</t>
  </si>
  <si>
    <t>Canna Happy Wilma</t>
  </si>
  <si>
    <t>Canna Happy Julia</t>
  </si>
  <si>
    <t>Canna Happy Isabel</t>
  </si>
  <si>
    <t>Canna Happy Carmen</t>
  </si>
  <si>
    <t>Canna Happy Cleo</t>
  </si>
  <si>
    <t>Canna Happy Emily</t>
  </si>
  <si>
    <t>Бюджетное предложение - Promo Line, заказ упаковками кратно 5  (5,10,15,20…)</t>
  </si>
  <si>
    <t>Lilium Cherry Joy</t>
  </si>
  <si>
    <t>ЧЕРРИ ДЖОЙ</t>
  </si>
  <si>
    <t>CHERRY JOY</t>
  </si>
  <si>
    <t>вишневый, H-40см</t>
  </si>
  <si>
    <t>Lilium Delicate Joy</t>
  </si>
  <si>
    <t>ДЕЛИКЕЙТ ДЖОЙ</t>
  </si>
  <si>
    <t>DELICATE JOY</t>
  </si>
  <si>
    <t>МАХРОВЫЙ. Желтый - кремовый центр, розовые кончики, H-40см</t>
  </si>
  <si>
    <t>Lilium Select Joy</t>
  </si>
  <si>
    <t>СЕЛЕКТ ДЖОЙ</t>
  </si>
  <si>
    <t>SELECT JOY</t>
  </si>
  <si>
    <t>впечатляющий оранжевый, крупные цветки, H-45см</t>
  </si>
  <si>
    <t>Lilium Tiny Crystal</t>
  </si>
  <si>
    <t>ТАЙНИ КРИСТАЛЛ</t>
  </si>
  <si>
    <t>TINY CRYSTAL</t>
  </si>
  <si>
    <t>чисто-белый, H-40см</t>
  </si>
  <si>
    <t>САНДЬЮ</t>
  </si>
  <si>
    <t>SUNDEW</t>
  </si>
  <si>
    <t>Очень крупные цветки. Новая Фата Моргана, крупные цветки, 18см, цвет желтый, H-120см</t>
  </si>
  <si>
    <t>Lilium Sundew</t>
  </si>
  <si>
    <t>Lilium Trendy Havana</t>
  </si>
  <si>
    <t>ТРЕНДИ ГАВАНА</t>
  </si>
  <si>
    <t>TRENDY HAVANA</t>
  </si>
  <si>
    <t>плотный бордовый с легким черным напылением, H-45см</t>
  </si>
  <si>
    <t>Lilium Trendy Santo Domingo</t>
  </si>
  <si>
    <t>ТРЕНДИ САНТО ДОМИНГО</t>
  </si>
  <si>
    <t>TRENDY SANTO DOMINGO</t>
  </si>
  <si>
    <t>малиново-розовые кончики, черный центр, H-45см</t>
  </si>
  <si>
    <t>Lilium Trendy Savannah</t>
  </si>
  <si>
    <t>ТРЕНДИ САВАННА</t>
  </si>
  <si>
    <t>TRENDY SAVANNAH</t>
  </si>
  <si>
    <t>яркий розовый с эффектом свечения,центр черно-пурпурный, H-45см</t>
  </si>
  <si>
    <t>SUNDEW 16/18</t>
  </si>
  <si>
    <t>САНДЬЮ 16/18</t>
  </si>
  <si>
    <t>ЛА-Гибрид. Очень крупные цветки. Новая Фата Моргана, крупные цветки, 18см, цвет желтый, H-120-145см</t>
  </si>
  <si>
    <t>Lilium Brihgt Joy</t>
  </si>
  <si>
    <t>БРАЙТ ДЖОЙ</t>
  </si>
  <si>
    <t>BRIGHT JOY</t>
  </si>
  <si>
    <t>Ярко-оранжевый с желтым пятном в центре и коричневым редким крапом, H-40см</t>
  </si>
  <si>
    <t>Lilium Claret Joy</t>
  </si>
  <si>
    <t>КЛАРЕТ ДЖОЙ</t>
  </si>
  <si>
    <t>CLARET JOY</t>
  </si>
  <si>
    <t>кирпично-красный, блестящая темно-зеленая листва, H-50см</t>
  </si>
  <si>
    <t>Lilium Trendy Las Palmas</t>
  </si>
  <si>
    <t>ТРЕНДИ ЛАС ПАЛМАС</t>
  </si>
  <si>
    <t>TRENDY LAS PALMAS</t>
  </si>
  <si>
    <t>Базовый цвет ярко-оранжевый, центр-чёрный до половины лепестков, 58 дней, H-50см</t>
  </si>
  <si>
    <t>Hemerocallis Double Orange Zephyr</t>
  </si>
  <si>
    <t>Hemerocallis Double Pink Zephyr</t>
  </si>
  <si>
    <r>
      <t xml:space="preserve">ООО "Семена и Селекция" </t>
    </r>
    <r>
      <rPr>
        <sz val="11"/>
        <rFont val="Arial Cyr"/>
        <charset val="204"/>
      </rPr>
      <t xml:space="preserve">(тел.  (831) 246-72-22, 246-58-80 или semena@aelita-nn.ru) </t>
    </r>
    <r>
      <rPr>
        <b/>
        <sz val="11"/>
        <rFont val="Arial Cyr"/>
        <charset val="204"/>
      </rPr>
      <t>принимает предварительные заказы до 15 ноября 2024г.</t>
    </r>
  </si>
  <si>
    <t>СУММА ЗАКАЗА</t>
  </si>
  <si>
    <r>
      <t xml:space="preserve">Минимальная общая сумма заказа по всем группам посадочного материала - </t>
    </r>
    <r>
      <rPr>
        <b/>
        <sz val="11"/>
        <color rgb="FFFF0000"/>
        <rFont val="Arial"/>
        <family val="2"/>
        <charset val="204"/>
      </rPr>
      <t>5000 руб.</t>
    </r>
  </si>
  <si>
    <t>Строго соблюдайте кратность заказа- согласно  графе кратность заказа.</t>
  </si>
  <si>
    <t>Заказы принимаются до 15 ноября 2024 г.</t>
  </si>
  <si>
    <t>Обязательно внесение задатка 30%.</t>
  </si>
  <si>
    <t>Оплатить задаток и заключить договор необходимо до 15 ноября 2024г.</t>
  </si>
  <si>
    <t xml:space="preserve">Нашу продукцию вы сможете получить на нашем оптовом складе по адресу: </t>
  </si>
  <si>
    <t xml:space="preserve">ООО "Семена и Селекция" г. Нижний Новгород, ул. Луначарского д.25/4 </t>
  </si>
  <si>
    <t>Все расходы по дополнительной упаковке и утеплении оплачиваются покупателем отдельно.</t>
  </si>
  <si>
    <t>При внесении задатка 30% Вам будет предоставлен приоритет при распределении сортов, поставляемых в ограниченном количестве.</t>
  </si>
  <si>
    <t xml:space="preserve">Все цены в прайс листах указаны со склада Поставщика г. Москва.  </t>
  </si>
  <si>
    <t>Все расходы по перевозке от склада г. Нижний Новгород, дополнительной упаковке,</t>
  </si>
  <si>
    <t>ЛИЛИИ "COLORLINE" . ВЕСНА 2025  + ЭКОНОМ ЛИНИЯ. Голландия</t>
  </si>
  <si>
    <t xml:space="preserve">ООО "СЕМЕНА И СЕЛЕКЦИЯ" предлагает к продаже лилии. Урожай 2024 г.  </t>
  </si>
  <si>
    <t>предв.сумма</t>
  </si>
  <si>
    <t>Просим по всем возникающим вопросам обращаться по тел. (831) 246-72-22, 246-58-80   или semena@aelita-nn.ru</t>
  </si>
  <si>
    <t>ЛУКОВИЧНЫЕ "COLORLINE". ВЕСНА 2025   + ЭКОНОМ ЛИНИЯ
Голландия</t>
  </si>
  <si>
    <t>ООО "СЕМЕНА И СЕЛЕКЦИЯ" предлагает к продаже: ГЛАДИОЛУСЫ, БЕГОНИИ, ГЛОКСИНИИ, ГЕОРГИНЫ, КАЛЛЫ, КАННЫ , АМАРИЛЛИСЫ И РАЗНОЛУКОВИЧНЫЕ</t>
  </si>
  <si>
    <t>Просим по всем возникающим вопросам обращаться по тел.  (831) 246-72-22, 246-58-80   или semena@aelita-nn.ru</t>
  </si>
  <si>
    <r>
      <t xml:space="preserve">МНОГОЛЕТНИКИ"COLORLINE". ВЕСНА 2025 . Голландия
</t>
    </r>
    <r>
      <rPr>
        <b/>
        <i/>
        <sz val="14"/>
        <color rgb="FFFF0000"/>
        <rFont val="Calibri"/>
        <family val="2"/>
        <charset val="204"/>
        <scheme val="minor"/>
      </rPr>
      <t xml:space="preserve">ООО "СЕМЕНА И СЕЛЕКЦИЯ" предлагает к продаже МНОГОЛЕТНИКИ "COLOR LINE". </t>
    </r>
  </si>
  <si>
    <t>Просим по всем возникающим вопросам обращаться по тел. (831) 246-72-22, 246-58-80  или semena@aelita-nn.ru</t>
  </si>
</sst>
</file>

<file path=xl/styles.xml><?xml version="1.0" encoding="utf-8"?>
<styleSheet xmlns="http://schemas.openxmlformats.org/spreadsheetml/2006/main">
  <numFmts count="14">
    <numFmt numFmtId="164" formatCode="#,##0.00;;;@"/>
    <numFmt numFmtId="165" formatCode="0;\-0;;@"/>
    <numFmt numFmtId="166" formatCode="#,##0.00&quot;р.&quot;;\-#,##0.00&quot;р.&quot;;;@"/>
    <numFmt numFmtId="167" formatCode="#,##0.00&quot;р.&quot;"/>
    <numFmt numFmtId="168" formatCode="0%;\-0;;@"/>
    <numFmt numFmtId="169" formatCode="#,##0_ ;[Red]\-#,##0\ "/>
    <numFmt numFmtId="170" formatCode="0.0"/>
    <numFmt numFmtId="171" formatCode="00000_###000_00"/>
    <numFmt numFmtId="172" formatCode="#,##0.00_ ;[Red]\-#,##0.00;;@"/>
    <numFmt numFmtId="173" formatCode="#,##0.0_ ;[Red]\-#,##0.0\ "/>
    <numFmt numFmtId="174" formatCode="0_ ;[Red]\-0\ "/>
    <numFmt numFmtId="175" formatCode="\х\ #,##0"/>
    <numFmt numFmtId="176" formatCode="_-* #,##0.00\ [$₽-419]_-;\-* #,##0.00\ [$₽-419]_-;_-* &quot;-&quot;??\ [$₽-419]_-;_-@_-"/>
    <numFmt numFmtId="177" formatCode="#,##0&quot; шт.&quot;;[Red]\-#,##0&quot; шт.&quot;;;@"/>
  </numFmts>
  <fonts count="192">
    <font>
      <sz val="10"/>
      <name val="Arial Cyr"/>
      <charset val="204"/>
    </font>
    <font>
      <sz val="11"/>
      <color indexed="8"/>
      <name val="Calibri"/>
      <family val="2"/>
      <charset val="204"/>
    </font>
    <font>
      <sz val="11"/>
      <color indexed="9"/>
      <name val="Calibri"/>
      <family val="2"/>
      <charset val="204"/>
    </font>
    <font>
      <sz val="10"/>
      <name val="Arial"/>
      <family val="2"/>
      <charset val="204"/>
    </font>
    <font>
      <sz val="11"/>
      <color indexed="62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1"/>
      <color indexed="52"/>
      <name val="Calibri"/>
      <family val="2"/>
      <charset val="204"/>
    </font>
    <font>
      <u/>
      <sz val="10"/>
      <color indexed="12"/>
      <name val="Arial Cyr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b/>
      <sz val="11"/>
      <color indexed="8"/>
      <name val="Calibri"/>
      <family val="2"/>
      <charset val="204"/>
    </font>
    <font>
      <b/>
      <sz val="11"/>
      <color indexed="9"/>
      <name val="Calibri"/>
      <family val="2"/>
      <charset val="204"/>
    </font>
    <font>
      <b/>
      <sz val="18"/>
      <color indexed="56"/>
      <name val="Cambria"/>
      <family val="2"/>
      <charset val="204"/>
    </font>
    <font>
      <sz val="11"/>
      <color indexed="60"/>
      <name val="Calibri"/>
      <family val="2"/>
      <charset val="204"/>
    </font>
    <font>
      <sz val="11"/>
      <color indexed="20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10"/>
      <name val="Calibri"/>
      <family val="2"/>
      <charset val="204"/>
    </font>
    <font>
      <sz val="11"/>
      <color indexed="17"/>
      <name val="Calibri"/>
      <family val="2"/>
      <charset val="204"/>
    </font>
    <font>
      <b/>
      <i/>
      <sz val="8"/>
      <color indexed="58"/>
      <name val="Arial"/>
      <family val="2"/>
      <charset val="204"/>
    </font>
    <font>
      <b/>
      <sz val="12"/>
      <color indexed="9"/>
      <name val="Arial"/>
      <family val="2"/>
      <charset val="204"/>
    </font>
    <font>
      <sz val="8"/>
      <color indexed="10"/>
      <name val="Arial"/>
      <family val="2"/>
      <charset val="204"/>
    </font>
    <font>
      <b/>
      <sz val="10"/>
      <name val="Arial"/>
      <family val="2"/>
      <charset val="204"/>
    </font>
    <font>
      <b/>
      <i/>
      <sz val="10"/>
      <name val="Arial Cyr"/>
      <charset val="204"/>
    </font>
    <font>
      <b/>
      <sz val="10"/>
      <name val="Arial Cyr"/>
      <charset val="204"/>
    </font>
    <font>
      <sz val="8"/>
      <name val="Arial Cyr"/>
      <charset val="204"/>
    </font>
    <font>
      <b/>
      <sz val="8"/>
      <name val="Arial"/>
      <family val="2"/>
      <charset val="204"/>
    </font>
    <font>
      <b/>
      <i/>
      <sz val="10"/>
      <name val="Arial"/>
      <family val="2"/>
      <charset val="204"/>
    </font>
    <font>
      <b/>
      <i/>
      <sz val="12"/>
      <color indexed="58"/>
      <name val="Arial"/>
      <family val="2"/>
      <charset val="204"/>
    </font>
    <font>
      <b/>
      <i/>
      <sz val="12"/>
      <color indexed="18"/>
      <name val="Arial"/>
      <family val="2"/>
      <charset val="204"/>
    </font>
    <font>
      <b/>
      <i/>
      <sz val="16"/>
      <color indexed="58"/>
      <name val="Arial"/>
      <family val="2"/>
      <charset val="204"/>
    </font>
    <font>
      <sz val="8"/>
      <name val="Arial"/>
      <family val="2"/>
      <charset val="204"/>
    </font>
    <font>
      <b/>
      <i/>
      <sz val="20"/>
      <color indexed="10"/>
      <name val="Times New Roman"/>
      <family val="1"/>
      <charset val="204"/>
    </font>
    <font>
      <b/>
      <sz val="8"/>
      <name val="Arial Cyr"/>
      <charset val="204"/>
    </font>
    <font>
      <b/>
      <sz val="8"/>
      <color indexed="10"/>
      <name val="Arial"/>
      <family val="2"/>
      <charset val="204"/>
    </font>
    <font>
      <sz val="7.5"/>
      <name val="Arial"/>
      <family val="2"/>
      <charset val="204"/>
    </font>
    <font>
      <b/>
      <sz val="12"/>
      <name val="Arial"/>
      <family val="2"/>
      <charset val="204"/>
    </font>
    <font>
      <b/>
      <sz val="9"/>
      <name val="Arial"/>
      <family val="2"/>
      <charset val="204"/>
    </font>
    <font>
      <b/>
      <sz val="11"/>
      <name val="Arial"/>
      <family val="2"/>
      <charset val="204"/>
    </font>
    <font>
      <b/>
      <i/>
      <sz val="8"/>
      <name val="Arial"/>
      <family val="2"/>
      <charset val="204"/>
    </font>
    <font>
      <b/>
      <i/>
      <u/>
      <sz val="20"/>
      <name val="Arial"/>
      <family val="2"/>
      <charset val="204"/>
    </font>
    <font>
      <b/>
      <sz val="24"/>
      <name val="Arial"/>
      <family val="2"/>
      <charset val="204"/>
    </font>
    <font>
      <b/>
      <i/>
      <u/>
      <sz val="12"/>
      <name val="Arial Cyr"/>
      <charset val="204"/>
    </font>
    <font>
      <b/>
      <i/>
      <sz val="12"/>
      <name val="Arial Cyr"/>
      <charset val="204"/>
    </font>
    <font>
      <sz val="12"/>
      <name val="Arial"/>
      <family val="2"/>
      <charset val="204"/>
    </font>
    <font>
      <sz val="10"/>
      <color indexed="10"/>
      <name val="Arial Cyr"/>
      <charset val="204"/>
    </font>
    <font>
      <b/>
      <sz val="16"/>
      <name val="Arial"/>
      <family val="2"/>
      <charset val="204"/>
    </font>
    <font>
      <b/>
      <sz val="20"/>
      <color indexed="10"/>
      <name val="Times New Roman"/>
      <family val="1"/>
      <charset val="204"/>
    </font>
    <font>
      <b/>
      <sz val="9"/>
      <name val="Arial Cyr"/>
      <charset val="204"/>
    </font>
    <font>
      <b/>
      <i/>
      <sz val="8"/>
      <name val="Arial Cyr"/>
      <charset val="204"/>
    </font>
    <font>
      <b/>
      <i/>
      <sz val="11"/>
      <color indexed="8"/>
      <name val="Arial"/>
      <family val="2"/>
      <charset val="204"/>
    </font>
    <font>
      <b/>
      <i/>
      <sz val="12"/>
      <color indexed="8"/>
      <name val="Arial"/>
      <family val="2"/>
      <charset val="204"/>
    </font>
    <font>
      <b/>
      <i/>
      <sz val="9"/>
      <name val="Arial"/>
      <family val="2"/>
      <charset val="204"/>
    </font>
    <font>
      <b/>
      <sz val="8"/>
      <color indexed="9"/>
      <name val="Arial"/>
      <family val="2"/>
      <charset val="204"/>
    </font>
    <font>
      <sz val="10"/>
      <color theme="0" tint="-0.34998626667073579"/>
      <name val="Arial"/>
      <family val="2"/>
      <charset val="204"/>
    </font>
    <font>
      <sz val="8"/>
      <color theme="0" tint="-0.249977111117893"/>
      <name val="Arial"/>
      <family val="2"/>
      <charset val="204"/>
    </font>
    <font>
      <b/>
      <i/>
      <sz val="12"/>
      <color theme="0" tint="-0.249977111117893"/>
      <name val="Arial"/>
      <family val="2"/>
      <charset val="204"/>
    </font>
    <font>
      <b/>
      <sz val="8"/>
      <color theme="0" tint="-0.249977111117893"/>
      <name val="Arial"/>
      <family val="2"/>
      <charset val="204"/>
    </font>
    <font>
      <b/>
      <i/>
      <sz val="20"/>
      <color theme="0" tint="-0.34998626667073579"/>
      <name val="Times New Roman"/>
      <family val="1"/>
      <charset val="204"/>
    </font>
    <font>
      <b/>
      <sz val="8"/>
      <color theme="0"/>
      <name val="Arial"/>
      <family val="2"/>
      <charset val="204"/>
    </font>
    <font>
      <sz val="8"/>
      <color theme="0"/>
      <name val="Arial"/>
      <family val="2"/>
      <charset val="204"/>
    </font>
    <font>
      <b/>
      <i/>
      <sz val="8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sz val="9"/>
      <name val="Arial"/>
      <family val="2"/>
      <charset val="204"/>
    </font>
    <font>
      <sz val="11"/>
      <name val="Arial"/>
      <family val="2"/>
      <charset val="204"/>
    </font>
    <font>
      <sz val="7.5"/>
      <color rgb="FFFFFF00"/>
      <name val="Arial"/>
      <family val="2"/>
      <charset val="204"/>
    </font>
    <font>
      <sz val="9"/>
      <name val="Arial Cyr"/>
      <charset val="204"/>
    </font>
    <font>
      <b/>
      <i/>
      <u/>
      <sz val="14"/>
      <color theme="5" tint="-0.499984740745262"/>
      <name val="Arial"/>
      <family val="2"/>
      <charset val="204"/>
    </font>
    <font>
      <b/>
      <i/>
      <u/>
      <sz val="12"/>
      <color indexed="10"/>
      <name val="Arial Cyr"/>
      <charset val="204"/>
    </font>
    <font>
      <b/>
      <i/>
      <u/>
      <sz val="18"/>
      <name val="Arial"/>
      <family val="2"/>
      <charset val="204"/>
    </font>
    <font>
      <b/>
      <i/>
      <sz val="11"/>
      <color indexed="58"/>
      <name val="Arial"/>
      <family val="2"/>
      <charset val="204"/>
    </font>
    <font>
      <b/>
      <sz val="8"/>
      <color rgb="FFFF0000"/>
      <name val="Arial Cyr"/>
      <charset val="204"/>
    </font>
    <font>
      <b/>
      <sz val="11"/>
      <color theme="1"/>
      <name val="Arial"/>
      <family val="2"/>
      <charset val="204"/>
    </font>
    <font>
      <b/>
      <sz val="8"/>
      <color theme="6" tint="-0.499984740745262"/>
      <name val="Arial Cyr"/>
      <charset val="204"/>
    </font>
    <font>
      <b/>
      <u/>
      <sz val="10"/>
      <color indexed="12"/>
      <name val="Arial"/>
      <family val="2"/>
    </font>
    <font>
      <b/>
      <sz val="8"/>
      <name val="Calibri"/>
      <family val="2"/>
      <charset val="204"/>
      <scheme val="minor"/>
    </font>
    <font>
      <b/>
      <sz val="8"/>
      <color theme="6" tint="-0.499984740745262"/>
      <name val="Calibri"/>
      <family val="2"/>
      <charset val="204"/>
      <scheme val="minor"/>
    </font>
    <font>
      <sz val="8"/>
      <color theme="6" tint="-0.499984740745262"/>
      <name val="Calibri"/>
      <family val="2"/>
      <charset val="204"/>
      <scheme val="minor"/>
    </font>
    <font>
      <sz val="8"/>
      <color theme="1" tint="4.9989318521683403E-2"/>
      <name val="Calibri"/>
      <family val="2"/>
      <charset val="204"/>
      <scheme val="minor"/>
    </font>
    <font>
      <sz val="10"/>
      <color rgb="FFFF0000"/>
      <name val="Arial Cyr"/>
      <charset val="204"/>
    </font>
    <font>
      <b/>
      <sz val="10"/>
      <name val="Calibri"/>
      <family val="2"/>
      <charset val="204"/>
      <scheme val="minor"/>
    </font>
    <font>
      <b/>
      <sz val="10"/>
      <color rgb="FF0070C0"/>
      <name val="Calibri"/>
      <family val="2"/>
      <charset val="204"/>
      <scheme val="minor"/>
    </font>
    <font>
      <b/>
      <sz val="8"/>
      <color theme="0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9"/>
      <name val="Calibri"/>
      <family val="2"/>
      <charset val="204"/>
      <scheme val="minor"/>
    </font>
    <font>
      <sz val="8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b/>
      <i/>
      <sz val="10"/>
      <name val="Calibri"/>
      <family val="2"/>
      <charset val="204"/>
      <scheme val="minor"/>
    </font>
    <font>
      <b/>
      <sz val="11"/>
      <color theme="0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u/>
      <sz val="8"/>
      <color indexed="12"/>
      <name val="Calibri"/>
      <family val="2"/>
      <charset val="204"/>
      <scheme val="minor"/>
    </font>
    <font>
      <b/>
      <i/>
      <sz val="14"/>
      <color indexed="58"/>
      <name val="Calibri"/>
      <family val="2"/>
      <charset val="204"/>
      <scheme val="minor"/>
    </font>
    <font>
      <b/>
      <i/>
      <sz val="12"/>
      <color indexed="58"/>
      <name val="Calibri"/>
      <family val="2"/>
      <charset val="204"/>
      <scheme val="minor"/>
    </font>
    <font>
      <b/>
      <sz val="12"/>
      <color indexed="9"/>
      <name val="Calibri"/>
      <family val="2"/>
      <charset val="204"/>
      <scheme val="minor"/>
    </font>
    <font>
      <b/>
      <i/>
      <sz val="9"/>
      <name val="Calibri"/>
      <family val="2"/>
      <charset val="204"/>
      <scheme val="minor"/>
    </font>
    <font>
      <b/>
      <sz val="8"/>
      <color indexed="62"/>
      <name val="Calibri"/>
      <family val="2"/>
      <charset val="204"/>
      <scheme val="minor"/>
    </font>
    <font>
      <sz val="9"/>
      <name val="Calibri"/>
      <family val="2"/>
      <charset val="204"/>
      <scheme val="minor"/>
    </font>
    <font>
      <b/>
      <u/>
      <sz val="10"/>
      <color indexed="12"/>
      <name val="Arial Cyr"/>
      <charset val="204"/>
    </font>
    <font>
      <b/>
      <i/>
      <sz val="9"/>
      <color theme="1" tint="4.9989318521683403E-2"/>
      <name val="Calibri"/>
      <family val="2"/>
      <charset val="204"/>
      <scheme val="minor"/>
    </font>
    <font>
      <b/>
      <i/>
      <sz val="8"/>
      <color theme="1" tint="4.9989318521683403E-2"/>
      <name val="Calibri"/>
      <family val="2"/>
      <charset val="204"/>
      <scheme val="minor"/>
    </font>
    <font>
      <sz val="9"/>
      <color theme="1" tint="4.9989318521683403E-2"/>
      <name val="Calibri"/>
      <family val="2"/>
      <charset val="204"/>
      <scheme val="minor"/>
    </font>
    <font>
      <sz val="8"/>
      <color theme="0"/>
      <name val="Calibri"/>
      <family val="2"/>
      <charset val="204"/>
      <scheme val="minor"/>
    </font>
    <font>
      <b/>
      <sz val="8"/>
      <color theme="1" tint="4.9989318521683403E-2"/>
      <name val="Calibri"/>
      <family val="2"/>
      <charset val="204"/>
      <scheme val="minor"/>
    </font>
    <font>
      <b/>
      <sz val="9"/>
      <color theme="1" tint="4.9989318521683403E-2"/>
      <name val="Calibri"/>
      <family val="2"/>
      <charset val="204"/>
      <scheme val="minor"/>
    </font>
    <font>
      <b/>
      <sz val="8"/>
      <color indexed="9"/>
      <name val="Calibri"/>
      <family val="2"/>
      <charset val="204"/>
      <scheme val="minor"/>
    </font>
    <font>
      <b/>
      <sz val="10"/>
      <color indexed="9"/>
      <name val="Calibri"/>
      <family val="2"/>
      <charset val="204"/>
      <scheme val="minor"/>
    </font>
    <font>
      <b/>
      <sz val="10"/>
      <color indexed="62"/>
      <name val="Calibri"/>
      <family val="2"/>
      <charset val="204"/>
      <scheme val="minor"/>
    </font>
    <font>
      <b/>
      <sz val="8"/>
      <color indexed="62"/>
      <name val="Arial"/>
      <family val="2"/>
      <charset val="204"/>
    </font>
    <font>
      <b/>
      <sz val="11"/>
      <color indexed="62"/>
      <name val="Arial"/>
      <family val="2"/>
      <charset val="204"/>
    </font>
    <font>
      <b/>
      <sz val="9"/>
      <color indexed="62"/>
      <name val="Calibri"/>
      <family val="2"/>
      <charset val="204"/>
      <scheme val="minor"/>
    </font>
    <font>
      <b/>
      <i/>
      <sz val="11"/>
      <name val="Calibri"/>
      <family val="2"/>
      <charset val="204"/>
      <scheme val="minor"/>
    </font>
    <font>
      <b/>
      <sz val="8"/>
      <color rgb="FFFF0000"/>
      <name val="Calibri"/>
      <family val="2"/>
      <charset val="204"/>
      <scheme val="minor"/>
    </font>
    <font>
      <b/>
      <i/>
      <sz val="10"/>
      <color rgb="FF002060"/>
      <name val="Calibri"/>
      <family val="2"/>
      <charset val="204"/>
      <scheme val="minor"/>
    </font>
    <font>
      <b/>
      <i/>
      <sz val="11"/>
      <color rgb="FF002060"/>
      <name val="Calibri"/>
      <family val="2"/>
      <charset val="204"/>
      <scheme val="minor"/>
    </font>
    <font>
      <b/>
      <sz val="10"/>
      <color theme="4" tint="-0.249977111117893"/>
      <name val="Calibri"/>
      <family val="2"/>
      <charset val="204"/>
      <scheme val="minor"/>
    </font>
    <font>
      <b/>
      <i/>
      <sz val="14"/>
      <color indexed="18"/>
      <name val="Arial"/>
      <family val="2"/>
      <charset val="204"/>
    </font>
    <font>
      <b/>
      <i/>
      <sz val="18"/>
      <color indexed="18"/>
      <name val="Arial"/>
      <family val="2"/>
      <charset val="204"/>
    </font>
    <font>
      <b/>
      <sz val="8"/>
      <color indexed="12"/>
      <name val="Calibri"/>
      <family val="2"/>
      <charset val="204"/>
      <scheme val="minor"/>
    </font>
    <font>
      <b/>
      <sz val="11"/>
      <color indexed="9"/>
      <name val="Calibri"/>
      <family val="2"/>
      <charset val="204"/>
      <scheme val="minor"/>
    </font>
    <font>
      <sz val="9"/>
      <color indexed="12"/>
      <name val="Calibri"/>
      <family val="2"/>
      <charset val="204"/>
      <scheme val="minor"/>
    </font>
    <font>
      <b/>
      <sz val="11"/>
      <color indexed="62"/>
      <name val="Calibri"/>
      <family val="2"/>
      <charset val="204"/>
      <scheme val="minor"/>
    </font>
    <font>
      <sz val="8"/>
      <color theme="1"/>
      <name val="Arial"/>
      <family val="2"/>
      <charset val="204"/>
    </font>
    <font>
      <b/>
      <sz val="8"/>
      <color rgb="FF0070C0"/>
      <name val="Calibri"/>
      <family val="2"/>
      <charset val="204"/>
      <scheme val="minor"/>
    </font>
    <font>
      <sz val="8"/>
      <color theme="4" tint="-0.249977111117893"/>
      <name val="Calibri"/>
      <family val="2"/>
      <charset val="204"/>
      <scheme val="minor"/>
    </font>
    <font>
      <sz val="9"/>
      <color rgb="FFC00000"/>
      <name val="Calibri"/>
      <family val="2"/>
      <charset val="204"/>
      <scheme val="minor"/>
    </font>
    <font>
      <sz val="8"/>
      <color theme="0" tint="-0.14999847407452621"/>
      <name val="Calibri"/>
      <family val="2"/>
      <charset val="204"/>
      <scheme val="minor"/>
    </font>
    <font>
      <b/>
      <sz val="9"/>
      <color rgb="FFC00000"/>
      <name val="Calibri"/>
      <family val="2"/>
      <charset val="204"/>
      <scheme val="minor"/>
    </font>
    <font>
      <b/>
      <i/>
      <u/>
      <sz val="8"/>
      <name val="Calibri"/>
      <family val="2"/>
      <charset val="204"/>
      <scheme val="minor"/>
    </font>
    <font>
      <b/>
      <i/>
      <sz val="16"/>
      <color rgb="FFC00000"/>
      <name val="Calibri"/>
      <family val="2"/>
      <charset val="204"/>
      <scheme val="minor"/>
    </font>
    <font>
      <b/>
      <sz val="12"/>
      <color indexed="62"/>
      <name val="Calibri"/>
      <family val="2"/>
      <charset val="204"/>
      <scheme val="minor"/>
    </font>
    <font>
      <sz val="11"/>
      <name val="Arial Cyr"/>
      <charset val="204"/>
    </font>
    <font>
      <sz val="9"/>
      <color theme="0"/>
      <name val="Calibri"/>
      <family val="2"/>
      <charset val="204"/>
      <scheme val="minor"/>
    </font>
    <font>
      <sz val="8"/>
      <color theme="4" tint="-0.249977111117893"/>
      <name val="Arial Cyr"/>
      <charset val="204"/>
    </font>
    <font>
      <b/>
      <sz val="10"/>
      <color indexed="62"/>
      <name val="Arial"/>
      <family val="2"/>
      <charset val="204"/>
    </font>
    <font>
      <b/>
      <i/>
      <sz val="16"/>
      <color rgb="FFC00000"/>
      <name val="Arial"/>
      <family val="2"/>
      <charset val="204"/>
    </font>
    <font>
      <b/>
      <u/>
      <sz val="11"/>
      <name val="Calibri"/>
      <family val="2"/>
      <charset val="204"/>
      <scheme val="minor"/>
    </font>
    <font>
      <b/>
      <sz val="9"/>
      <color rgb="FF0070C0"/>
      <name val="Calibri"/>
      <family val="2"/>
      <charset val="204"/>
      <scheme val="minor"/>
    </font>
    <font>
      <sz val="10"/>
      <color theme="4" tint="-0.249977111117893"/>
      <name val="Arial Cyr"/>
      <charset val="204"/>
    </font>
    <font>
      <b/>
      <sz val="8"/>
      <color theme="1"/>
      <name val="Calibri"/>
      <family val="2"/>
      <charset val="204"/>
      <scheme val="minor"/>
    </font>
    <font>
      <b/>
      <sz val="11"/>
      <color indexed="12"/>
      <name val="Calibri"/>
      <family val="2"/>
      <charset val="204"/>
      <scheme val="minor"/>
    </font>
    <font>
      <sz val="11"/>
      <color indexed="12"/>
      <name val="Calibri"/>
      <family val="2"/>
      <charset val="204"/>
      <scheme val="minor"/>
    </font>
    <font>
      <b/>
      <sz val="8"/>
      <color rgb="FFC00000"/>
      <name val="Calibri"/>
      <family val="2"/>
      <charset val="204"/>
      <scheme val="minor"/>
    </font>
    <font>
      <b/>
      <sz val="10"/>
      <color rgb="FFC00000"/>
      <name val="Calibri"/>
      <family val="2"/>
      <charset val="204"/>
      <scheme val="minor"/>
    </font>
    <font>
      <b/>
      <sz val="11"/>
      <color rgb="FFC00000"/>
      <name val="Calibri"/>
      <family val="2"/>
      <charset val="204"/>
      <scheme val="minor"/>
    </font>
    <font>
      <b/>
      <sz val="14"/>
      <color rgb="FFC00000"/>
      <name val="Calibri"/>
      <family val="2"/>
      <charset val="204"/>
      <scheme val="minor"/>
    </font>
    <font>
      <i/>
      <sz val="11"/>
      <color theme="4" tint="-0.249977111117893"/>
      <name val="Arial"/>
      <family val="2"/>
      <charset val="204"/>
    </font>
    <font>
      <i/>
      <sz val="10"/>
      <color theme="4" tint="-0.249977111117893"/>
      <name val="Calibri"/>
      <family val="2"/>
      <charset val="204"/>
      <scheme val="minor"/>
    </font>
    <font>
      <sz val="10"/>
      <color theme="4" tint="-0.249977111117893"/>
      <name val="Calibri"/>
      <family val="2"/>
      <charset val="204"/>
      <scheme val="minor"/>
    </font>
    <font>
      <sz val="8"/>
      <color theme="4" tint="-0.249977111117893"/>
      <name val="Arial"/>
      <family val="2"/>
      <charset val="204"/>
    </font>
    <font>
      <sz val="8"/>
      <color theme="5" tint="-0.249977111117893"/>
      <name val="Calibri"/>
      <family val="2"/>
      <charset val="204"/>
      <scheme val="minor"/>
    </font>
    <font>
      <b/>
      <sz val="9"/>
      <color rgb="FFFF0000"/>
      <name val="Arial"/>
      <family val="2"/>
      <charset val="204"/>
    </font>
    <font>
      <b/>
      <i/>
      <sz val="14"/>
      <color indexed="58"/>
      <name val="Arial"/>
      <family val="2"/>
      <charset val="204"/>
    </font>
    <font>
      <b/>
      <sz val="10"/>
      <color rgb="FFFF0000"/>
      <name val="Arial"/>
      <family val="2"/>
      <charset val="204"/>
    </font>
    <font>
      <b/>
      <sz val="8"/>
      <name val="Calibri"/>
      <family val="2"/>
      <charset val="204"/>
    </font>
    <font>
      <b/>
      <i/>
      <u/>
      <sz val="18"/>
      <color indexed="16"/>
      <name val="Calibri"/>
      <family val="2"/>
      <charset val="204"/>
      <scheme val="minor"/>
    </font>
    <font>
      <sz val="10"/>
      <color rgb="FF002060"/>
      <name val="Calibri"/>
      <family val="2"/>
      <charset val="204"/>
      <scheme val="minor"/>
    </font>
    <font>
      <b/>
      <sz val="10"/>
      <color rgb="FF002060"/>
      <name val="Calibri"/>
      <family val="2"/>
      <charset val="204"/>
      <scheme val="minor"/>
    </font>
    <font>
      <b/>
      <sz val="8"/>
      <color rgb="FF002060"/>
      <name val="Calibri"/>
      <family val="2"/>
      <charset val="204"/>
      <scheme val="minor"/>
    </font>
    <font>
      <sz val="8"/>
      <color rgb="FF002060"/>
      <name val="Arial"/>
      <family val="2"/>
      <charset val="204"/>
    </font>
    <font>
      <b/>
      <i/>
      <sz val="12"/>
      <color rgb="FF002060"/>
      <name val="Arial"/>
      <family val="2"/>
      <charset val="204"/>
    </font>
    <font>
      <sz val="10"/>
      <color rgb="FF002060"/>
      <name val="Arial Cyr"/>
      <charset val="204"/>
    </font>
    <font>
      <sz val="8"/>
      <color rgb="FF002060"/>
      <name val="Calibri"/>
      <family val="2"/>
      <charset val="204"/>
      <scheme val="minor"/>
    </font>
    <font>
      <b/>
      <sz val="11"/>
      <color rgb="FF002060"/>
      <name val="Calibri"/>
      <family val="2"/>
      <charset val="204"/>
      <scheme val="minor"/>
    </font>
    <font>
      <b/>
      <i/>
      <sz val="12"/>
      <name val="Calibri"/>
      <family val="2"/>
      <charset val="204"/>
      <scheme val="minor"/>
    </font>
    <font>
      <b/>
      <sz val="6"/>
      <name val="Arial"/>
      <family val="2"/>
      <charset val="204"/>
    </font>
    <font>
      <b/>
      <i/>
      <sz val="8"/>
      <color indexed="8"/>
      <name val="Arial"/>
      <family val="2"/>
      <charset val="204"/>
    </font>
    <font>
      <b/>
      <sz val="10"/>
      <color rgb="FFFF0000"/>
      <name val="Calibri"/>
      <family val="2"/>
      <charset val="204"/>
      <scheme val="minor"/>
    </font>
    <font>
      <b/>
      <sz val="9"/>
      <color rgb="FFFF0000"/>
      <name val="Calibri"/>
      <family val="2"/>
      <charset val="204"/>
      <scheme val="minor"/>
    </font>
    <font>
      <sz val="12"/>
      <name val="Arial Cyr"/>
      <charset val="204"/>
    </font>
    <font>
      <b/>
      <sz val="12"/>
      <color indexed="62"/>
      <name val="Arial"/>
      <family val="2"/>
      <charset val="204"/>
    </font>
    <font>
      <b/>
      <sz val="9"/>
      <color theme="1"/>
      <name val="Calibri"/>
      <family val="2"/>
      <charset val="204"/>
      <scheme val="minor"/>
    </font>
    <font>
      <b/>
      <sz val="11"/>
      <color rgb="FF0070C0"/>
      <name val="Calibri"/>
      <family val="2"/>
      <charset val="204"/>
      <scheme val="minor"/>
    </font>
    <font>
      <sz val="10"/>
      <color rgb="FF0070C0"/>
      <name val="Calibri"/>
      <family val="2"/>
      <charset val="204"/>
      <scheme val="minor"/>
    </font>
    <font>
      <sz val="8"/>
      <color rgb="FF0070C0"/>
      <name val="Arial"/>
      <family val="2"/>
      <charset val="204"/>
    </font>
    <font>
      <sz val="9"/>
      <color rgb="FF0070C0"/>
      <name val="Calibri"/>
      <family val="2"/>
      <charset val="204"/>
      <scheme val="minor"/>
    </font>
    <font>
      <sz val="10"/>
      <color rgb="FF0070C0"/>
      <name val="Arial Cyr"/>
      <charset val="204"/>
    </font>
    <font>
      <b/>
      <i/>
      <sz val="10"/>
      <color rgb="FF0070C0"/>
      <name val="Calibri"/>
      <family val="2"/>
      <charset val="204"/>
      <scheme val="minor"/>
    </font>
    <font>
      <b/>
      <i/>
      <sz val="11"/>
      <color rgb="FF0070C0"/>
      <name val="Arial"/>
      <family val="2"/>
      <charset val="204"/>
    </font>
    <font>
      <sz val="7.5"/>
      <color rgb="FF0070C0"/>
      <name val="Arial"/>
      <family val="2"/>
      <charset val="204"/>
    </font>
    <font>
      <sz val="8"/>
      <color rgb="FF0070C0"/>
      <name val="Calibri"/>
      <family val="2"/>
      <charset val="204"/>
      <scheme val="minor"/>
    </font>
    <font>
      <sz val="10"/>
      <color rgb="FF0070C0"/>
      <name val="Arial"/>
      <family val="2"/>
      <charset val="204"/>
    </font>
    <font>
      <sz val="10"/>
      <color rgb="FFC00000"/>
      <name val="Arial"/>
      <family val="2"/>
      <charset val="204"/>
    </font>
    <font>
      <sz val="8"/>
      <color rgb="FFFF0000"/>
      <name val="Arial"/>
      <family val="2"/>
      <charset val="204"/>
    </font>
    <font>
      <b/>
      <sz val="11"/>
      <name val="Arial Cyr"/>
      <charset val="204"/>
    </font>
    <font>
      <b/>
      <sz val="11"/>
      <color rgb="FFFF0000"/>
      <name val="Arial"/>
      <family val="2"/>
      <charset val="204"/>
    </font>
    <font>
      <b/>
      <sz val="11"/>
      <color rgb="FF008000"/>
      <name val="Arial"/>
      <family val="2"/>
      <charset val="204"/>
    </font>
    <font>
      <b/>
      <sz val="12"/>
      <color rgb="FFFF0000"/>
      <name val="Arial"/>
      <family val="2"/>
      <charset val="204"/>
    </font>
    <font>
      <b/>
      <i/>
      <sz val="12"/>
      <name val="Arial"/>
      <family val="2"/>
      <charset val="204"/>
    </font>
    <font>
      <b/>
      <i/>
      <sz val="11"/>
      <name val="Arial"/>
      <family val="2"/>
      <charset val="204"/>
    </font>
    <font>
      <b/>
      <i/>
      <sz val="14"/>
      <color rgb="FFFF0000"/>
      <name val="Calibri"/>
      <family val="2"/>
      <charset val="204"/>
      <scheme val="minor"/>
    </font>
  </fonts>
  <fills count="46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9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1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rgb="FFFDFDDB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BFFFF"/>
        <bgColor indexed="64"/>
      </patternFill>
    </fill>
    <fill>
      <patternFill patternType="solid">
        <fgColor rgb="FF0099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CCFF99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00B0F0"/>
        <bgColor indexed="64"/>
      </patternFill>
    </fill>
  </fills>
  <borders count="69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hair">
        <color indexed="9"/>
      </top>
      <bottom style="hair">
        <color indexed="9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/>
      <bottom style="double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theme="6" tint="-0.24994659260841701"/>
      </left>
      <right style="thin">
        <color theme="6" tint="-0.24994659260841701"/>
      </right>
      <top style="thin">
        <color theme="6" tint="-0.24994659260841701"/>
      </top>
      <bottom/>
      <diagonal/>
    </border>
    <border>
      <left style="thin">
        <color theme="6" tint="-0.24994659260841701"/>
      </left>
      <right style="thin">
        <color theme="6" tint="-0.24994659260841701"/>
      </right>
      <top/>
      <bottom style="thin">
        <color theme="6" tint="-0.24994659260841701"/>
      </bottom>
      <diagonal/>
    </border>
    <border>
      <left/>
      <right/>
      <top/>
      <bottom style="thin">
        <color theme="6" tint="-0.24994659260841701"/>
      </bottom>
      <diagonal/>
    </border>
    <border>
      <left style="hair">
        <color indexed="64"/>
      </left>
      <right/>
      <top style="medium">
        <color indexed="64"/>
      </top>
      <bottom/>
      <diagonal/>
    </border>
    <border>
      <left style="hair">
        <color indexed="64"/>
      </left>
      <right/>
      <top/>
      <bottom/>
      <diagonal/>
    </border>
    <border>
      <left style="hair">
        <color indexed="64"/>
      </left>
      <right/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/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indexed="64"/>
      </left>
      <right/>
      <top/>
      <bottom style="medium">
        <color indexed="64"/>
      </bottom>
      <diagonal/>
    </border>
    <border>
      <left/>
      <right style="hair">
        <color indexed="64"/>
      </right>
      <top style="medium">
        <color indexed="64"/>
      </top>
      <bottom/>
      <diagonal/>
    </border>
    <border>
      <left/>
      <right style="hair">
        <color indexed="64"/>
      </right>
      <top/>
      <bottom/>
      <diagonal/>
    </border>
    <border>
      <left/>
      <right style="hair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theme="4" tint="-0.499984740745262"/>
      </top>
      <bottom style="thin">
        <color theme="4" tint="-0.499984740745262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hair">
        <color indexed="9"/>
      </top>
      <bottom style="hair">
        <color indexed="9"/>
      </bottom>
      <diagonal/>
    </border>
  </borders>
  <cellStyleXfs count="43">
    <xf numFmtId="0" fontId="0" fillId="0" borderId="0"/>
    <xf numFmtId="0" fontId="1" fillId="2" borderId="0" applyNumberFormat="0" applyBorder="0" applyAlignment="0" applyProtection="0"/>
    <xf numFmtId="0" fontId="1" fillId="3" borderId="0" applyNumberFormat="0" applyBorder="0" applyAlignment="0" applyProtection="0"/>
    <xf numFmtId="0" fontId="1" fillId="4" borderId="0" applyNumberFormat="0" applyBorder="0" applyAlignment="0" applyProtection="0"/>
    <xf numFmtId="0" fontId="1" fillId="5" borderId="0" applyNumberFormat="0" applyBorder="0" applyAlignment="0" applyProtection="0"/>
    <xf numFmtId="0" fontId="1" fillId="6" borderId="0" applyNumberFormat="0" applyBorder="0" applyAlignment="0" applyProtection="0"/>
    <xf numFmtId="0" fontId="1" fillId="7" borderId="0" applyNumberFormat="0" applyBorder="0" applyAlignment="0" applyProtection="0"/>
    <xf numFmtId="0" fontId="1" fillId="8" borderId="0" applyNumberFormat="0" applyBorder="0" applyAlignment="0" applyProtection="0"/>
    <xf numFmtId="0" fontId="1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5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2" fillId="12" borderId="0" applyNumberFormat="0" applyBorder="0" applyAlignment="0" applyProtection="0"/>
    <xf numFmtId="0" fontId="2" fillId="9" borderId="0" applyNumberFormat="0" applyBorder="0" applyAlignment="0" applyProtection="0"/>
    <xf numFmtId="0" fontId="2" fillId="10" borderId="0" applyNumberFormat="0" applyBorder="0" applyAlignment="0" applyProtection="0"/>
    <xf numFmtId="0" fontId="2" fillId="13" borderId="0" applyNumberFormat="0" applyBorder="0" applyAlignment="0" applyProtection="0"/>
    <xf numFmtId="0" fontId="2" fillId="14" borderId="0" applyNumberFormat="0" applyBorder="0" applyAlignment="0" applyProtection="0"/>
    <xf numFmtId="0" fontId="2" fillId="15" borderId="0" applyNumberFormat="0" applyBorder="0" applyAlignment="0" applyProtection="0"/>
    <xf numFmtId="0" fontId="2" fillId="16" borderId="0" applyNumberFormat="0" applyBorder="0" applyAlignment="0" applyProtection="0"/>
    <xf numFmtId="0" fontId="2" fillId="17" borderId="0" applyNumberFormat="0" applyBorder="0" applyAlignment="0" applyProtection="0"/>
    <xf numFmtId="0" fontId="2" fillId="18" borderId="0" applyNumberFormat="0" applyBorder="0" applyAlignment="0" applyProtection="0"/>
    <xf numFmtId="0" fontId="2" fillId="13" borderId="0" applyNumberFormat="0" applyBorder="0" applyAlignment="0" applyProtection="0"/>
    <xf numFmtId="0" fontId="2" fillId="14" borderId="0" applyNumberFormat="0" applyBorder="0" applyAlignment="0" applyProtection="0"/>
    <xf numFmtId="0" fontId="2" fillId="19" borderId="0" applyNumberFormat="0" applyBorder="0" applyAlignment="0" applyProtection="0"/>
    <xf numFmtId="0" fontId="4" fillId="7" borderId="1" applyNumberFormat="0" applyAlignment="0" applyProtection="0"/>
    <xf numFmtId="0" fontId="5" fillId="20" borderId="9" applyNumberFormat="0" applyAlignment="0" applyProtection="0"/>
    <xf numFmtId="0" fontId="6" fillId="20" borderId="1" applyNumberFormat="0" applyAlignment="0" applyProtection="0"/>
    <xf numFmtId="0" fontId="7" fillId="0" borderId="0" applyNumberFormat="0" applyFill="0" applyBorder="0" applyAlignment="0" applyProtection="0">
      <alignment vertical="top"/>
      <protection locked="0"/>
    </xf>
    <xf numFmtId="0" fontId="8" fillId="0" borderId="4" applyNumberFormat="0" applyFill="0" applyAlignment="0" applyProtection="0"/>
    <xf numFmtId="0" fontId="9" fillId="0" borderId="5" applyNumberFormat="0" applyFill="0" applyAlignment="0" applyProtection="0"/>
    <xf numFmtId="0" fontId="10" fillId="0" borderId="6" applyNumberFormat="0" applyFill="0" applyAlignment="0" applyProtection="0"/>
    <xf numFmtId="0" fontId="10" fillId="0" borderId="0" applyNumberFormat="0" applyFill="0" applyBorder="0" applyAlignment="0" applyProtection="0"/>
    <xf numFmtId="0" fontId="11" fillId="0" borderId="8" applyNumberFormat="0" applyFill="0" applyAlignment="0" applyProtection="0"/>
    <xf numFmtId="0" fontId="12" fillId="21" borderId="2" applyNumberFormat="0" applyAlignment="0" applyProtection="0"/>
    <xf numFmtId="0" fontId="13" fillId="0" borderId="0" applyNumberFormat="0" applyFill="0" applyBorder="0" applyAlignment="0" applyProtection="0"/>
    <xf numFmtId="0" fontId="14" fillId="22" borderId="0" applyNumberFormat="0" applyBorder="0" applyAlignment="0" applyProtection="0"/>
    <xf numFmtId="0" fontId="15" fillId="3" borderId="0" applyNumberFormat="0" applyBorder="0" applyAlignment="0" applyProtection="0"/>
    <xf numFmtId="0" fontId="16" fillId="0" borderId="0" applyNumberFormat="0" applyFill="0" applyBorder="0" applyAlignment="0" applyProtection="0"/>
    <xf numFmtId="0" fontId="1" fillId="23" borderId="7" applyNumberFormat="0" applyFont="0" applyAlignment="0" applyProtection="0"/>
    <xf numFmtId="0" fontId="17" fillId="0" borderId="3" applyNumberFormat="0" applyFill="0" applyAlignment="0" applyProtection="0"/>
    <xf numFmtId="0" fontId="18" fillId="0" borderId="0" applyNumberFormat="0" applyFill="0" applyBorder="0" applyAlignment="0" applyProtection="0"/>
    <xf numFmtId="0" fontId="19" fillId="4" borderId="0" applyNumberFormat="0" applyBorder="0" applyAlignment="0" applyProtection="0"/>
  </cellStyleXfs>
  <cellXfs count="738">
    <xf numFmtId="0" fontId="0" fillId="0" borderId="0" xfId="0"/>
    <xf numFmtId="0" fontId="29" fillId="24" borderId="0" xfId="0" applyFont="1" applyFill="1" applyAlignment="1">
      <alignment vertical="center" wrapText="1"/>
    </xf>
    <xf numFmtId="0" fontId="23" fillId="24" borderId="0" xfId="0" applyFont="1" applyFill="1" applyAlignment="1">
      <alignment vertical="top" wrapText="1"/>
    </xf>
    <xf numFmtId="0" fontId="3" fillId="0" borderId="0" xfId="0" applyFont="1"/>
    <xf numFmtId="0" fontId="27" fillId="24" borderId="0" xfId="0" applyFont="1" applyFill="1" applyAlignment="1">
      <alignment vertical="top" wrapText="1"/>
    </xf>
    <xf numFmtId="1" fontId="32" fillId="0" borderId="0" xfId="0" applyNumberFormat="1" applyFont="1" applyAlignment="1">
      <alignment vertical="center"/>
    </xf>
    <xf numFmtId="0" fontId="32" fillId="0" borderId="0" xfId="0" applyFont="1"/>
    <xf numFmtId="0" fontId="0" fillId="24" borderId="0" xfId="0" applyFill="1" applyProtection="1">
      <protection hidden="1"/>
    </xf>
    <xf numFmtId="0" fontId="42" fillId="24" borderId="0" xfId="0" applyFont="1" applyFill="1" applyAlignment="1" applyProtection="1">
      <alignment vertical="top" wrapText="1"/>
      <protection hidden="1"/>
    </xf>
    <xf numFmtId="0" fontId="0" fillId="0" borderId="0" xfId="0" applyProtection="1">
      <protection hidden="1"/>
    </xf>
    <xf numFmtId="0" fontId="43" fillId="24" borderId="0" xfId="0" applyFont="1" applyFill="1" applyProtection="1">
      <protection hidden="1"/>
    </xf>
    <xf numFmtId="0" fontId="44" fillId="24" borderId="0" xfId="0" applyFont="1" applyFill="1" applyAlignment="1" applyProtection="1">
      <alignment wrapText="1"/>
      <protection hidden="1"/>
    </xf>
    <xf numFmtId="0" fontId="45" fillId="24" borderId="0" xfId="0" applyFont="1" applyFill="1" applyAlignment="1" applyProtection="1">
      <alignment vertical="top" wrapText="1"/>
      <protection hidden="1"/>
    </xf>
    <xf numFmtId="0" fontId="0" fillId="24" borderId="12" xfId="0" applyFill="1" applyBorder="1" applyProtection="1">
      <protection hidden="1"/>
    </xf>
    <xf numFmtId="0" fontId="47" fillId="24" borderId="0" xfId="0" applyFont="1" applyFill="1" applyAlignment="1" applyProtection="1">
      <alignment horizontal="center"/>
      <protection hidden="1"/>
    </xf>
    <xf numFmtId="0" fontId="37" fillId="24" borderId="0" xfId="0" applyFont="1" applyFill="1" applyAlignment="1" applyProtection="1">
      <alignment horizontal="center"/>
      <protection hidden="1"/>
    </xf>
    <xf numFmtId="0" fontId="20" fillId="24" borderId="0" xfId="0" applyFont="1" applyFill="1" applyAlignment="1">
      <alignment vertical="center" wrapText="1"/>
    </xf>
    <xf numFmtId="164" fontId="32" fillId="0" borderId="0" xfId="0" applyNumberFormat="1" applyFont="1" applyAlignment="1" applyProtection="1">
      <alignment vertical="center"/>
      <protection hidden="1"/>
    </xf>
    <xf numFmtId="0" fontId="3" fillId="0" borderId="0" xfId="0" applyFont="1" applyAlignment="1">
      <alignment vertical="center"/>
    </xf>
    <xf numFmtId="0" fontId="23" fillId="24" borderId="0" xfId="0" applyFont="1" applyFill="1" applyAlignment="1">
      <alignment horizontal="center" vertical="center" wrapText="1"/>
    </xf>
    <xf numFmtId="0" fontId="32" fillId="24" borderId="0" xfId="0" applyFont="1" applyFill="1" applyAlignment="1">
      <alignment horizontal="center" vertical="center" wrapText="1"/>
    </xf>
    <xf numFmtId="0" fontId="32" fillId="24" borderId="0" xfId="0" applyFont="1" applyFill="1" applyAlignment="1">
      <alignment vertical="center"/>
    </xf>
    <xf numFmtId="0" fontId="32" fillId="24" borderId="0" xfId="0" applyFont="1" applyFill="1" applyAlignment="1">
      <alignment vertical="center" wrapText="1"/>
    </xf>
    <xf numFmtId="0" fontId="27" fillId="24" borderId="0" xfId="0" applyFont="1" applyFill="1" applyAlignment="1">
      <alignment vertical="center"/>
    </xf>
    <xf numFmtId="167" fontId="37" fillId="24" borderId="0" xfId="0" applyNumberFormat="1" applyFont="1" applyFill="1" applyAlignment="1" applyProtection="1">
      <alignment vertical="center"/>
      <protection hidden="1"/>
    </xf>
    <xf numFmtId="0" fontId="3" fillId="24" borderId="0" xfId="0" applyFont="1" applyFill="1" applyAlignment="1">
      <alignment horizontal="center" vertical="center" wrapText="1"/>
    </xf>
    <xf numFmtId="0" fontId="27" fillId="24" borderId="0" xfId="0" applyFont="1" applyFill="1" applyAlignment="1">
      <alignment vertical="center" wrapText="1"/>
    </xf>
    <xf numFmtId="49" fontId="32" fillId="24" borderId="0" xfId="0" applyNumberFormat="1" applyFont="1" applyFill="1" applyAlignment="1">
      <alignment horizontal="left" vertical="center"/>
    </xf>
    <xf numFmtId="0" fontId="35" fillId="24" borderId="0" xfId="0" applyFont="1" applyFill="1" applyAlignment="1">
      <alignment vertical="center" wrapText="1"/>
    </xf>
    <xf numFmtId="1" fontId="32" fillId="0" borderId="0" xfId="0" applyNumberFormat="1" applyFont="1" applyAlignment="1" applyProtection="1">
      <alignment vertical="center"/>
      <protection hidden="1"/>
    </xf>
    <xf numFmtId="0" fontId="23" fillId="24" borderId="0" xfId="0" applyFont="1" applyFill="1" applyAlignment="1">
      <alignment horizontal="right" vertical="center" wrapText="1"/>
    </xf>
    <xf numFmtId="166" fontId="23" fillId="24" borderId="0" xfId="0" applyNumberFormat="1" applyFont="1" applyFill="1" applyAlignment="1" applyProtection="1">
      <alignment horizontal="center" vertical="center" wrapText="1"/>
      <protection hidden="1"/>
    </xf>
    <xf numFmtId="0" fontId="0" fillId="24" borderId="14" xfId="0" applyFill="1" applyBorder="1" applyProtection="1">
      <protection hidden="1"/>
    </xf>
    <xf numFmtId="0" fontId="51" fillId="24" borderId="0" xfId="0" applyFont="1" applyFill="1" applyAlignment="1" applyProtection="1">
      <alignment horizontal="center" vertical="center" wrapText="1"/>
      <protection hidden="1"/>
    </xf>
    <xf numFmtId="0" fontId="52" fillId="24" borderId="0" xfId="0" applyFont="1" applyFill="1" applyAlignment="1" applyProtection="1">
      <alignment horizontal="center" vertical="center" wrapText="1"/>
      <protection hidden="1"/>
    </xf>
    <xf numFmtId="0" fontId="0" fillId="28" borderId="0" xfId="0" applyFill="1"/>
    <xf numFmtId="1" fontId="56" fillId="0" borderId="0" xfId="0" applyNumberFormat="1" applyFont="1" applyAlignment="1">
      <alignment horizontal="center" vertical="center"/>
    </xf>
    <xf numFmtId="1" fontId="57" fillId="24" borderId="0" xfId="0" applyNumberFormat="1" applyFont="1" applyFill="1" applyAlignment="1">
      <alignment horizontal="center" vertical="center" wrapText="1"/>
    </xf>
    <xf numFmtId="1" fontId="58" fillId="24" borderId="0" xfId="0" applyNumberFormat="1" applyFont="1" applyFill="1" applyAlignment="1">
      <alignment horizontal="center" vertical="center" wrapText="1"/>
    </xf>
    <xf numFmtId="0" fontId="53" fillId="24" borderId="0" xfId="0" applyFont="1" applyFill="1" applyAlignment="1">
      <alignment horizontal="left" vertical="center"/>
    </xf>
    <xf numFmtId="0" fontId="29" fillId="24" borderId="0" xfId="0" applyFont="1" applyFill="1" applyAlignment="1">
      <alignment wrapText="1"/>
    </xf>
    <xf numFmtId="0" fontId="29" fillId="28" borderId="0" xfId="0" applyFont="1" applyFill="1" applyAlignment="1">
      <alignment wrapText="1"/>
    </xf>
    <xf numFmtId="0" fontId="59" fillId="28" borderId="0" xfId="0" applyFont="1" applyFill="1"/>
    <xf numFmtId="0" fontId="55" fillId="28" borderId="0" xfId="0" applyFont="1" applyFill="1"/>
    <xf numFmtId="0" fontId="32" fillId="28" borderId="0" xfId="0" applyFont="1" applyFill="1"/>
    <xf numFmtId="0" fontId="27" fillId="28" borderId="0" xfId="0" applyFont="1" applyFill="1" applyAlignment="1">
      <alignment vertical="top" wrapText="1"/>
    </xf>
    <xf numFmtId="0" fontId="61" fillId="24" borderId="0" xfId="0" applyFont="1" applyFill="1" applyAlignment="1">
      <alignment vertical="center"/>
    </xf>
    <xf numFmtId="0" fontId="60" fillId="24" borderId="0" xfId="0" applyFont="1" applyFill="1" applyAlignment="1">
      <alignment vertical="center"/>
    </xf>
    <xf numFmtId="0" fontId="60" fillId="24" borderId="0" xfId="0" applyFont="1" applyFill="1" applyAlignment="1">
      <alignment vertical="center" wrapText="1"/>
    </xf>
    <xf numFmtId="0" fontId="0" fillId="28" borderId="0" xfId="0" applyFill="1" applyProtection="1">
      <protection hidden="1"/>
    </xf>
    <xf numFmtId="0" fontId="36" fillId="28" borderId="0" xfId="0" applyFont="1" applyFill="1" applyAlignment="1">
      <alignment horizontal="center" wrapText="1"/>
    </xf>
    <xf numFmtId="0" fontId="23" fillId="28" borderId="0" xfId="0" applyFont="1" applyFill="1" applyAlignment="1">
      <alignment horizontal="right" vertical="center" wrapText="1"/>
    </xf>
    <xf numFmtId="0" fontId="3" fillId="28" borderId="0" xfId="0" applyFont="1" applyFill="1" applyAlignment="1">
      <alignment horizontal="center" wrapText="1"/>
    </xf>
    <xf numFmtId="0" fontId="43" fillId="28" borderId="0" xfId="0" applyFont="1" applyFill="1" applyProtection="1">
      <protection hidden="1"/>
    </xf>
    <xf numFmtId="0" fontId="0" fillId="28" borderId="0" xfId="0" applyFill="1" applyAlignment="1" applyProtection="1">
      <alignment wrapText="1"/>
      <protection hidden="1"/>
    </xf>
    <xf numFmtId="0" fontId="23" fillId="28" borderId="0" xfId="0" applyFont="1" applyFill="1" applyAlignment="1">
      <alignment horizontal="center" vertical="center" wrapText="1"/>
    </xf>
    <xf numFmtId="0" fontId="3" fillId="28" borderId="0" xfId="0" applyFont="1" applyFill="1" applyAlignment="1">
      <alignment horizontal="center" vertical="center" wrapText="1"/>
    </xf>
    <xf numFmtId="0" fontId="67" fillId="0" borderId="0" xfId="0" applyFont="1" applyAlignment="1">
      <alignment horizontal="center" vertical="center" wrapText="1"/>
    </xf>
    <xf numFmtId="0" fontId="67" fillId="24" borderId="0" xfId="0" applyFont="1" applyFill="1" applyAlignment="1">
      <alignment vertical="center"/>
    </xf>
    <xf numFmtId="0" fontId="51" fillId="28" borderId="0" xfId="0" applyFont="1" applyFill="1" applyAlignment="1" applyProtection="1">
      <alignment horizontal="center" vertical="center" wrapText="1"/>
      <protection hidden="1"/>
    </xf>
    <xf numFmtId="0" fontId="41" fillId="24" borderId="0" xfId="0" applyFont="1" applyFill="1" applyAlignment="1" applyProtection="1">
      <alignment horizontal="center" vertical="top" wrapText="1"/>
      <protection hidden="1"/>
    </xf>
    <xf numFmtId="0" fontId="69" fillId="28" borderId="0" xfId="0" applyFont="1" applyFill="1" applyAlignment="1">
      <alignment vertical="top"/>
    </xf>
    <xf numFmtId="0" fontId="43" fillId="24" borderId="0" xfId="0" applyFont="1" applyFill="1" applyAlignment="1" applyProtection="1">
      <alignment horizontal="center"/>
      <protection hidden="1"/>
    </xf>
    <xf numFmtId="0" fontId="70" fillId="24" borderId="0" xfId="0" applyFont="1" applyFill="1" applyProtection="1">
      <protection hidden="1"/>
    </xf>
    <xf numFmtId="0" fontId="25" fillId="24" borderId="12" xfId="0" applyFont="1" applyFill="1" applyBorder="1" applyAlignment="1" applyProtection="1">
      <alignment vertical="center"/>
      <protection hidden="1"/>
    </xf>
    <xf numFmtId="0" fontId="7" fillId="24" borderId="0" xfId="0" applyFont="1" applyFill="1" applyAlignment="1" applyProtection="1">
      <alignment vertical="center" wrapText="1"/>
      <protection hidden="1"/>
    </xf>
    <xf numFmtId="166" fontId="25" fillId="30" borderId="32" xfId="0" applyNumberFormat="1" applyFont="1" applyFill="1" applyBorder="1" applyAlignment="1" applyProtection="1">
      <alignment vertical="center" wrapText="1"/>
      <protection hidden="1"/>
    </xf>
    <xf numFmtId="0" fontId="0" fillId="30" borderId="0" xfId="0" applyFill="1" applyAlignment="1" applyProtection="1">
      <alignment vertical="center" wrapText="1"/>
      <protection hidden="1"/>
    </xf>
    <xf numFmtId="0" fontId="47" fillId="30" borderId="0" xfId="0" applyFont="1" applyFill="1" applyAlignment="1" applyProtection="1">
      <alignment horizontal="center"/>
      <protection hidden="1"/>
    </xf>
    <xf numFmtId="0" fontId="68" fillId="24" borderId="0" xfId="0" applyFont="1" applyFill="1"/>
    <xf numFmtId="0" fontId="49" fillId="24" borderId="0" xfId="0" applyFont="1" applyFill="1" applyAlignment="1">
      <alignment horizontal="left" vertical="center"/>
    </xf>
    <xf numFmtId="0" fontId="0" fillId="28" borderId="14" xfId="0" applyFill="1" applyBorder="1" applyProtection="1">
      <protection hidden="1"/>
    </xf>
    <xf numFmtId="0" fontId="70" fillId="28" borderId="0" xfId="0" applyFont="1" applyFill="1" applyProtection="1">
      <protection hidden="1"/>
    </xf>
    <xf numFmtId="0" fontId="0" fillId="28" borderId="0" xfId="0" applyFill="1" applyAlignment="1" applyProtection="1">
      <alignment vertical="center" wrapText="1"/>
      <protection hidden="1"/>
    </xf>
    <xf numFmtId="0" fontId="47" fillId="28" borderId="0" xfId="0" applyFont="1" applyFill="1" applyAlignment="1" applyProtection="1">
      <alignment horizontal="center"/>
      <protection hidden="1"/>
    </xf>
    <xf numFmtId="0" fontId="23" fillId="28" borderId="0" xfId="0" applyFont="1" applyFill="1" applyAlignment="1">
      <alignment vertical="top" wrapText="1"/>
    </xf>
    <xf numFmtId="0" fontId="74" fillId="28" borderId="0" xfId="0" applyFont="1" applyFill="1" applyAlignment="1">
      <alignment vertical="center"/>
    </xf>
    <xf numFmtId="0" fontId="39" fillId="28" borderId="0" xfId="0" applyFont="1" applyFill="1" applyAlignment="1">
      <alignment horizontal="center" wrapText="1"/>
    </xf>
    <xf numFmtId="0" fontId="24" fillId="24" borderId="0" xfId="0" applyFont="1" applyFill="1" applyAlignment="1" applyProtection="1">
      <alignment horizontal="left" wrapText="1"/>
      <protection hidden="1"/>
    </xf>
    <xf numFmtId="0" fontId="71" fillId="24" borderId="0" xfId="0" applyFont="1" applyFill="1" applyAlignment="1" applyProtection="1">
      <alignment vertical="top" wrapText="1"/>
      <protection hidden="1"/>
    </xf>
    <xf numFmtId="0" fontId="25" fillId="28" borderId="0" xfId="0" applyFont="1" applyFill="1" applyProtection="1">
      <protection hidden="1"/>
    </xf>
    <xf numFmtId="0" fontId="25" fillId="24" borderId="0" xfId="0" applyFont="1" applyFill="1" applyProtection="1">
      <protection hidden="1"/>
    </xf>
    <xf numFmtId="0" fontId="25" fillId="28" borderId="0" xfId="0" quotePrefix="1" applyFont="1" applyFill="1" applyProtection="1">
      <protection hidden="1"/>
    </xf>
    <xf numFmtId="0" fontId="68" fillId="24" borderId="14" xfId="0" applyFont="1" applyFill="1" applyBorder="1"/>
    <xf numFmtId="0" fontId="49" fillId="24" borderId="14" xfId="0" applyFont="1" applyFill="1" applyBorder="1" applyAlignment="1">
      <alignment horizontal="left" vertical="center"/>
    </xf>
    <xf numFmtId="0" fontId="0" fillId="28" borderId="12" xfId="0" applyFill="1" applyBorder="1" applyProtection="1">
      <protection hidden="1"/>
    </xf>
    <xf numFmtId="0" fontId="25" fillId="28" borderId="12" xfId="0" quotePrefix="1" applyFont="1" applyFill="1" applyBorder="1" applyProtection="1">
      <protection hidden="1"/>
    </xf>
    <xf numFmtId="0" fontId="0" fillId="28" borderId="0" xfId="0" quotePrefix="1" applyFill="1" applyProtection="1">
      <protection hidden="1"/>
    </xf>
    <xf numFmtId="0" fontId="77" fillId="24" borderId="0" xfId="0" applyFont="1" applyFill="1" applyProtection="1">
      <protection hidden="1"/>
    </xf>
    <xf numFmtId="0" fontId="78" fillId="28" borderId="0" xfId="0" applyFont="1" applyFill="1" applyAlignment="1" applyProtection="1">
      <alignment wrapText="1"/>
      <protection locked="0" hidden="1"/>
    </xf>
    <xf numFmtId="0" fontId="24" fillId="28" borderId="0" xfId="0" quotePrefix="1" applyFont="1" applyFill="1" applyProtection="1">
      <protection hidden="1"/>
    </xf>
    <xf numFmtId="0" fontId="62" fillId="24" borderId="0" xfId="0" applyFont="1" applyFill="1" applyAlignment="1">
      <alignment vertical="center" wrapText="1"/>
    </xf>
    <xf numFmtId="0" fontId="81" fillId="28" borderId="14" xfId="0" applyFont="1" applyFill="1" applyBorder="1" applyProtection="1">
      <protection hidden="1"/>
    </xf>
    <xf numFmtId="0" fontId="71" fillId="28" borderId="0" xfId="0" applyFont="1" applyFill="1" applyAlignment="1" applyProtection="1">
      <alignment vertical="top" wrapText="1"/>
      <protection hidden="1"/>
    </xf>
    <xf numFmtId="0" fontId="46" fillId="24" borderId="0" xfId="0" applyFont="1" applyFill="1" applyAlignment="1" applyProtection="1">
      <alignment vertical="center" textRotation="180" wrapText="1"/>
      <protection hidden="1"/>
    </xf>
    <xf numFmtId="0" fontId="63" fillId="28" borderId="0" xfId="0" applyFont="1" applyFill="1"/>
    <xf numFmtId="0" fontId="88" fillId="28" borderId="0" xfId="0" applyFont="1" applyFill="1"/>
    <xf numFmtId="0" fontId="91" fillId="28" borderId="0" xfId="0" applyFont="1" applyFill="1"/>
    <xf numFmtId="0" fontId="87" fillId="28" borderId="0" xfId="0" applyFont="1" applyFill="1"/>
    <xf numFmtId="1" fontId="80" fillId="0" borderId="0" xfId="0" applyNumberFormat="1" applyFont="1" applyAlignment="1">
      <alignment horizontal="center" vertical="center"/>
    </xf>
    <xf numFmtId="0" fontId="100" fillId="24" borderId="0" xfId="0" applyFont="1" applyFill="1" applyAlignment="1">
      <alignment vertical="center" wrapText="1"/>
    </xf>
    <xf numFmtId="0" fontId="94" fillId="24" borderId="0" xfId="0" applyFont="1" applyFill="1" applyAlignment="1">
      <alignment vertical="center" wrapText="1"/>
    </xf>
    <xf numFmtId="0" fontId="82" fillId="24" borderId="0" xfId="0" applyFont="1" applyFill="1" applyAlignment="1">
      <alignment vertical="center" wrapText="1"/>
    </xf>
    <xf numFmtId="164" fontId="87" fillId="0" borderId="0" xfId="0" applyNumberFormat="1" applyFont="1" applyAlignment="1" applyProtection="1">
      <alignment vertical="center"/>
      <protection hidden="1"/>
    </xf>
    <xf numFmtId="1" fontId="101" fillId="24" borderId="0" xfId="0" applyNumberFormat="1" applyFont="1" applyFill="1" applyAlignment="1">
      <alignment horizontal="center" vertical="center" wrapText="1"/>
    </xf>
    <xf numFmtId="1" fontId="87" fillId="0" borderId="0" xfId="0" applyNumberFormat="1" applyFont="1" applyAlignment="1" applyProtection="1">
      <alignment vertical="center"/>
      <protection hidden="1"/>
    </xf>
    <xf numFmtId="0" fontId="82" fillId="24" borderId="0" xfId="0" applyFont="1" applyFill="1" applyAlignment="1">
      <alignment horizontal="center" vertical="center" wrapText="1"/>
    </xf>
    <xf numFmtId="1" fontId="80" fillId="24" borderId="10" xfId="0" applyNumberFormat="1" applyFont="1" applyFill="1" applyBorder="1" applyAlignment="1">
      <alignment horizontal="center" vertical="center"/>
    </xf>
    <xf numFmtId="0" fontId="102" fillId="24" borderId="0" xfId="0" applyFont="1" applyFill="1" applyAlignment="1">
      <alignment vertical="center"/>
    </xf>
    <xf numFmtId="0" fontId="103" fillId="24" borderId="0" xfId="0" applyFont="1" applyFill="1" applyAlignment="1">
      <alignment vertical="center"/>
    </xf>
    <xf numFmtId="0" fontId="87" fillId="24" borderId="0" xfId="0" applyFont="1" applyFill="1" applyAlignment="1">
      <alignment vertical="center" wrapText="1"/>
    </xf>
    <xf numFmtId="0" fontId="63" fillId="24" borderId="0" xfId="0" applyFont="1" applyFill="1" applyAlignment="1">
      <alignment vertical="center"/>
    </xf>
    <xf numFmtId="0" fontId="82" fillId="24" borderId="0" xfId="0" applyFont="1" applyFill="1" applyAlignment="1">
      <alignment horizontal="right" vertical="center" wrapText="1"/>
    </xf>
    <xf numFmtId="1" fontId="104" fillId="24" borderId="10" xfId="0" applyNumberFormat="1" applyFont="1" applyFill="1" applyBorder="1" applyAlignment="1">
      <alignment horizontal="center" vertical="center"/>
    </xf>
    <xf numFmtId="0" fontId="105" fillId="24" borderId="0" xfId="0" applyFont="1" applyFill="1" applyAlignment="1">
      <alignment vertical="center"/>
    </xf>
    <xf numFmtId="0" fontId="84" fillId="24" borderId="0" xfId="0" applyFont="1" applyFill="1" applyAlignment="1">
      <alignment vertical="center"/>
    </xf>
    <xf numFmtId="167" fontId="64" fillId="24" borderId="0" xfId="0" applyNumberFormat="1" applyFont="1" applyFill="1" applyAlignment="1" applyProtection="1">
      <alignment vertical="center"/>
      <protection hidden="1"/>
    </xf>
    <xf numFmtId="1" fontId="104" fillId="24" borderId="0" xfId="0" applyNumberFormat="1" applyFont="1" applyFill="1" applyAlignment="1">
      <alignment horizontal="center" vertical="center" wrapText="1"/>
    </xf>
    <xf numFmtId="0" fontId="105" fillId="24" borderId="0" xfId="0" applyFont="1" applyFill="1" applyAlignment="1">
      <alignment vertical="center" wrapText="1"/>
    </xf>
    <xf numFmtId="0" fontId="84" fillId="24" borderId="0" xfId="0" applyFont="1" applyFill="1" applyAlignment="1">
      <alignment vertical="center" wrapText="1"/>
    </xf>
    <xf numFmtId="0" fontId="63" fillId="24" borderId="0" xfId="0" applyFont="1" applyFill="1" applyAlignment="1">
      <alignment horizontal="center" vertical="center" wrapText="1"/>
    </xf>
    <xf numFmtId="0" fontId="0" fillId="28" borderId="0" xfId="0" applyFill="1" applyAlignment="1">
      <alignment horizontal="center" vertical="center"/>
    </xf>
    <xf numFmtId="0" fontId="78" fillId="24" borderId="37" xfId="0" applyFont="1" applyFill="1" applyBorder="1" applyAlignment="1" applyProtection="1">
      <alignment horizontal="center"/>
      <protection hidden="1"/>
    </xf>
    <xf numFmtId="0" fontId="0" fillId="28" borderId="0" xfId="0" applyFill="1" applyAlignment="1">
      <alignment vertical="center"/>
    </xf>
    <xf numFmtId="0" fontId="78" fillId="24" borderId="37" xfId="0" applyFont="1" applyFill="1" applyBorder="1" applyAlignment="1" applyProtection="1">
      <alignment horizontal="left"/>
      <protection hidden="1"/>
    </xf>
    <xf numFmtId="0" fontId="77" fillId="0" borderId="31" xfId="0" applyFont="1" applyBorder="1" applyAlignment="1">
      <alignment horizontal="center" vertical="center" wrapText="1"/>
    </xf>
    <xf numFmtId="0" fontId="77" fillId="33" borderId="22" xfId="0" applyFont="1" applyFill="1" applyBorder="1" applyAlignment="1">
      <alignment horizontal="center" vertical="center" wrapText="1"/>
    </xf>
    <xf numFmtId="0" fontId="82" fillId="24" borderId="31" xfId="0" applyFont="1" applyFill="1" applyBorder="1" applyAlignment="1">
      <alignment horizontal="center" vertical="center" wrapText="1"/>
    </xf>
    <xf numFmtId="0" fontId="86" fillId="0" borderId="22" xfId="0" applyFont="1" applyBorder="1" applyAlignment="1">
      <alignment horizontal="center" vertical="center" wrapText="1"/>
    </xf>
    <xf numFmtId="2" fontId="77" fillId="0" borderId="31" xfId="0" applyNumberFormat="1" applyFont="1" applyBorder="1" applyAlignment="1">
      <alignment horizontal="center" vertical="center" wrapText="1"/>
    </xf>
    <xf numFmtId="0" fontId="113" fillId="0" borderId="31" xfId="0" applyFont="1" applyBorder="1" applyAlignment="1">
      <alignment horizontal="center" vertical="center" wrapText="1"/>
    </xf>
    <xf numFmtId="164" fontId="77" fillId="0" borderId="31" xfId="0" applyNumberFormat="1" applyFont="1" applyBorder="1" applyAlignment="1">
      <alignment horizontal="center" vertical="center" wrapText="1"/>
    </xf>
    <xf numFmtId="0" fontId="32" fillId="24" borderId="0" xfId="0" applyFont="1" applyFill="1"/>
    <xf numFmtId="0" fontId="27" fillId="0" borderId="29" xfId="0" applyFont="1" applyBorder="1" applyAlignment="1">
      <alignment vertical="center" wrapText="1"/>
    </xf>
    <xf numFmtId="0" fontId="28" fillId="26" borderId="0" xfId="0" applyFont="1" applyFill="1" applyAlignment="1">
      <alignment horizontal="center" vertical="center" wrapText="1"/>
    </xf>
    <xf numFmtId="0" fontId="98" fillId="28" borderId="0" xfId="0" applyFont="1" applyFill="1" applyAlignment="1">
      <alignment wrapText="1"/>
    </xf>
    <xf numFmtId="2" fontId="63" fillId="28" borderId="0" xfId="0" applyNumberFormat="1" applyFont="1" applyFill="1"/>
    <xf numFmtId="0" fontId="27" fillId="24" borderId="0" xfId="0" applyFont="1" applyFill="1" applyAlignment="1">
      <alignment horizontal="center" vertical="center" wrapText="1"/>
    </xf>
    <xf numFmtId="0" fontId="32" fillId="24" borderId="0" xfId="0" applyFont="1" applyFill="1" applyAlignment="1">
      <alignment horizontal="left" vertical="center" shrinkToFit="1"/>
    </xf>
    <xf numFmtId="0" fontId="117" fillId="24" borderId="0" xfId="0" applyFont="1" applyFill="1" applyAlignment="1">
      <alignment horizontal="left" vertical="center"/>
    </xf>
    <xf numFmtId="0" fontId="118" fillId="24" borderId="0" xfId="0" applyFont="1" applyFill="1" applyAlignment="1">
      <alignment horizontal="left" vertical="center"/>
    </xf>
    <xf numFmtId="0" fontId="39" fillId="24" borderId="0" xfId="0" applyFont="1" applyFill="1" applyAlignment="1">
      <alignment horizontal="left" vertical="center" wrapText="1"/>
    </xf>
    <xf numFmtId="0" fontId="32" fillId="24" borderId="0" xfId="0" applyFont="1" applyFill="1" applyAlignment="1" applyProtection="1">
      <alignment horizontal="left" vertical="center" wrapText="1"/>
      <protection hidden="1"/>
    </xf>
    <xf numFmtId="0" fontId="65" fillId="24" borderId="0" xfId="0" applyFont="1" applyFill="1" applyAlignment="1" applyProtection="1">
      <alignment horizontal="left" vertical="center" wrapText="1"/>
      <protection hidden="1"/>
    </xf>
    <xf numFmtId="0" fontId="66" fillId="24" borderId="0" xfId="0" applyFont="1" applyFill="1" applyAlignment="1" applyProtection="1">
      <alignment horizontal="left" vertical="center" wrapText="1"/>
      <protection hidden="1"/>
    </xf>
    <xf numFmtId="173" fontId="32" fillId="24" borderId="0" xfId="0" applyNumberFormat="1" applyFont="1" applyFill="1" applyAlignment="1" applyProtection="1">
      <alignment horizontal="left" vertical="center" wrapText="1"/>
      <protection hidden="1"/>
    </xf>
    <xf numFmtId="174" fontId="111" fillId="27" borderId="0" xfId="0" applyNumberFormat="1" applyFont="1" applyFill="1" applyAlignment="1">
      <alignment vertical="center"/>
    </xf>
    <xf numFmtId="0" fontId="106" fillId="27" borderId="0" xfId="0" applyFont="1" applyFill="1" applyAlignment="1">
      <alignment vertical="center"/>
    </xf>
    <xf numFmtId="0" fontId="120" fillId="27" borderId="0" xfId="0" applyFont="1" applyFill="1" applyAlignment="1">
      <alignment vertical="center"/>
    </xf>
    <xf numFmtId="0" fontId="119" fillId="27" borderId="0" xfId="0" applyFont="1" applyFill="1" applyAlignment="1">
      <alignment vertical="center"/>
    </xf>
    <xf numFmtId="0" fontId="121" fillId="27" borderId="0" xfId="0" applyFont="1" applyFill="1" applyAlignment="1">
      <alignment vertical="center"/>
    </xf>
    <xf numFmtId="174" fontId="122" fillId="27" borderId="0" xfId="0" applyNumberFormat="1" applyFont="1" applyFill="1" applyAlignment="1">
      <alignment vertical="center"/>
    </xf>
    <xf numFmtId="1" fontId="77" fillId="32" borderId="21" xfId="0" applyNumberFormat="1" applyFont="1" applyFill="1" applyBorder="1" applyAlignment="1" applyProtection="1">
      <alignment horizontal="center" vertical="center" wrapText="1"/>
      <protection locked="0" hidden="1"/>
    </xf>
    <xf numFmtId="0" fontId="103" fillId="0" borderId="56" xfId="0" applyFont="1" applyBorder="1" applyAlignment="1">
      <alignment vertical="center"/>
    </xf>
    <xf numFmtId="0" fontId="85" fillId="0" borderId="16" xfId="0" applyFont="1" applyBorder="1" applyAlignment="1">
      <alignment horizontal="left" vertical="center" wrapText="1"/>
    </xf>
    <xf numFmtId="164" fontId="92" fillId="28" borderId="51" xfId="0" applyNumberFormat="1" applyFont="1" applyFill="1" applyBorder="1" applyAlignment="1">
      <alignment horizontal="center" vertical="center"/>
    </xf>
    <xf numFmtId="0" fontId="98" fillId="0" borderId="51" xfId="0" applyFont="1" applyBorder="1" applyAlignment="1">
      <alignment horizontal="left" vertical="center" wrapText="1"/>
    </xf>
    <xf numFmtId="49" fontId="82" fillId="0" borderId="16" xfId="0" applyNumberFormat="1" applyFont="1" applyBorder="1" applyAlignment="1">
      <alignment horizontal="center" vertical="center" wrapText="1"/>
    </xf>
    <xf numFmtId="0" fontId="64" fillId="0" borderId="16" xfId="0" applyFont="1" applyBorder="1" applyAlignment="1">
      <alignment horizontal="center" vertical="center" wrapText="1"/>
    </xf>
    <xf numFmtId="175" fontId="27" fillId="0" borderId="19" xfId="0" applyNumberFormat="1" applyFont="1" applyBorder="1" applyAlignment="1">
      <alignment horizontal="center" vertical="center" wrapText="1"/>
    </xf>
    <xf numFmtId="176" fontId="123" fillId="0" borderId="15" xfId="0" applyNumberFormat="1" applyFont="1" applyBorder="1" applyAlignment="1">
      <alignment vertical="center"/>
    </xf>
    <xf numFmtId="171" fontId="77" fillId="28" borderId="55" xfId="0" applyNumberFormat="1" applyFont="1" applyFill="1" applyBorder="1" applyAlignment="1">
      <alignment horizontal="center" vertical="center"/>
    </xf>
    <xf numFmtId="0" fontId="124" fillId="28" borderId="0" xfId="0" applyFont="1" applyFill="1" applyAlignment="1" applyProtection="1">
      <alignment horizontal="center" vertical="center" readingOrder="1"/>
      <protection locked="0"/>
    </xf>
    <xf numFmtId="1" fontId="85" fillId="25" borderId="21" xfId="0" applyNumberFormat="1" applyFont="1" applyFill="1" applyBorder="1" applyAlignment="1">
      <alignment horizontal="center" vertical="center" wrapText="1"/>
    </xf>
    <xf numFmtId="0" fontId="126" fillId="28" borderId="0" xfId="0" applyFont="1" applyFill="1" applyAlignment="1">
      <alignment horizontal="center" vertical="center"/>
    </xf>
    <xf numFmtId="0" fontId="77" fillId="33" borderId="25" xfId="0" applyFont="1" applyFill="1" applyBorder="1" applyAlignment="1">
      <alignment horizontal="center" vertical="center" wrapText="1"/>
    </xf>
    <xf numFmtId="0" fontId="127" fillId="28" borderId="0" xfId="0" applyFont="1" applyFill="1" applyAlignment="1">
      <alignment vertical="center"/>
    </xf>
    <xf numFmtId="0" fontId="128" fillId="28" borderId="0" xfId="0" applyFont="1" applyFill="1" applyAlignment="1">
      <alignment horizontal="center" vertical="center"/>
    </xf>
    <xf numFmtId="0" fontId="82" fillId="0" borderId="22" xfId="0" applyFont="1" applyBorder="1" applyAlignment="1">
      <alignment horizontal="center" vertical="center" wrapText="1"/>
    </xf>
    <xf numFmtId="0" fontId="63" fillId="28" borderId="0" xfId="0" applyFont="1" applyFill="1" applyAlignment="1">
      <alignment horizontal="center" vertical="center"/>
    </xf>
    <xf numFmtId="0" fontId="63" fillId="28" borderId="0" xfId="0" applyFont="1" applyFill="1" applyAlignment="1">
      <alignment wrapText="1"/>
    </xf>
    <xf numFmtId="0" fontId="87" fillId="32" borderId="0" xfId="0" applyFont="1" applyFill="1" applyAlignment="1" applyProtection="1">
      <alignment horizontal="left" vertical="center" wrapText="1"/>
      <protection hidden="1"/>
    </xf>
    <xf numFmtId="49" fontId="108" fillId="27" borderId="55" xfId="0" applyNumberFormat="1" applyFont="1" applyFill="1" applyBorder="1" applyAlignment="1">
      <alignment vertical="center"/>
    </xf>
    <xf numFmtId="49" fontId="97" fillId="27" borderId="0" xfId="0" applyNumberFormat="1" applyFont="1" applyFill="1" applyAlignment="1">
      <alignment vertical="center"/>
    </xf>
    <xf numFmtId="0" fontId="95" fillId="27" borderId="0" xfId="0" applyFont="1" applyFill="1" applyAlignment="1">
      <alignment vertical="center"/>
    </xf>
    <xf numFmtId="0" fontId="107" fillId="27" borderId="0" xfId="0" applyFont="1" applyFill="1" applyAlignment="1">
      <alignment vertical="center"/>
    </xf>
    <xf numFmtId="0" fontId="106" fillId="27" borderId="0" xfId="0" applyFont="1" applyFill="1" applyAlignment="1">
      <alignment vertical="center" wrapText="1"/>
    </xf>
    <xf numFmtId="0" fontId="97" fillId="27" borderId="0" xfId="0" applyFont="1" applyFill="1" applyAlignment="1">
      <alignment horizontal="center" vertical="center"/>
    </xf>
    <xf numFmtId="49" fontId="122" fillId="27" borderId="0" xfId="0" applyNumberFormat="1" applyFont="1" applyFill="1" applyAlignment="1">
      <alignment vertical="center"/>
    </xf>
    <xf numFmtId="49" fontId="108" fillId="27" borderId="0" xfId="0" applyNumberFormat="1" applyFont="1" applyFill="1" applyAlignment="1">
      <alignment vertical="center"/>
    </xf>
    <xf numFmtId="0" fontId="116" fillId="27" borderId="0" xfId="0" applyFont="1" applyFill="1" applyAlignment="1">
      <alignment horizontal="center" vertical="center"/>
    </xf>
    <xf numFmtId="2" fontId="64" fillId="37" borderId="51" xfId="0" applyNumberFormat="1" applyFont="1" applyFill="1" applyBorder="1" applyAlignment="1">
      <alignment horizontal="center" vertical="center" wrapText="1"/>
    </xf>
    <xf numFmtId="1" fontId="85" fillId="25" borderId="18" xfId="0" applyNumberFormat="1" applyFont="1" applyFill="1" applyBorder="1" applyAlignment="1">
      <alignment horizontal="center" vertical="center" wrapText="1"/>
    </xf>
    <xf numFmtId="2" fontId="131" fillId="27" borderId="0" xfId="0" applyNumberFormat="1" applyFont="1" applyFill="1" applyAlignment="1">
      <alignment vertical="center"/>
    </xf>
    <xf numFmtId="173" fontId="97" fillId="27" borderId="0" xfId="0" applyNumberFormat="1" applyFont="1" applyFill="1" applyAlignment="1">
      <alignment vertical="center"/>
    </xf>
    <xf numFmtId="0" fontId="0" fillId="28" borderId="0" xfId="0" applyFill="1" applyAlignment="1">
      <alignment horizontal="left"/>
    </xf>
    <xf numFmtId="0" fontId="0" fillId="28" borderId="0" xfId="0" applyFill="1" applyAlignment="1">
      <alignment wrapText="1"/>
    </xf>
    <xf numFmtId="0" fontId="132" fillId="28" borderId="0" xfId="0" applyFont="1" applyFill="1"/>
    <xf numFmtId="173" fontId="26" fillId="28" borderId="0" xfId="0" applyNumberFormat="1" applyFont="1" applyFill="1"/>
    <xf numFmtId="0" fontId="0" fillId="32" borderId="0" xfId="0" applyFill="1"/>
    <xf numFmtId="0" fontId="27" fillId="24" borderId="0" xfId="0" applyFont="1" applyFill="1" applyAlignment="1">
      <alignment horizontal="left" vertical="center" wrapText="1"/>
    </xf>
    <xf numFmtId="0" fontId="98" fillId="0" borderId="51" xfId="0" applyFont="1" applyBorder="1" applyAlignment="1" applyProtection="1">
      <alignment horizontal="left" vertical="center" wrapText="1"/>
      <protection hidden="1"/>
    </xf>
    <xf numFmtId="49" fontId="86" fillId="0" borderId="50" xfId="0" applyNumberFormat="1" applyFont="1" applyBorder="1" applyAlignment="1">
      <alignment horizontal="center" vertical="center" wrapText="1"/>
    </xf>
    <xf numFmtId="0" fontId="45" fillId="24" borderId="0" xfId="0" applyFont="1" applyFill="1" applyAlignment="1" applyProtection="1">
      <alignment horizontal="left" vertical="center" wrapText="1"/>
      <protection hidden="1"/>
    </xf>
    <xf numFmtId="0" fontId="134" fillId="28" borderId="0" xfId="0" applyFont="1" applyFill="1" applyAlignment="1">
      <alignment horizontal="left" vertical="center"/>
    </xf>
    <xf numFmtId="0" fontId="124" fillId="0" borderId="0" xfId="0" applyFont="1" applyAlignment="1" applyProtection="1">
      <alignment horizontal="center" vertical="center" readingOrder="1"/>
      <protection locked="0"/>
    </xf>
    <xf numFmtId="169" fontId="86" fillId="28" borderId="0" xfId="0" applyNumberFormat="1" applyFont="1" applyFill="1" applyAlignment="1">
      <alignment horizontal="center" vertical="center" wrapText="1"/>
    </xf>
    <xf numFmtId="173" fontId="0" fillId="28" borderId="0" xfId="0" applyNumberFormat="1" applyFill="1"/>
    <xf numFmtId="0" fontId="27" fillId="28" borderId="0" xfId="0" applyFont="1" applyFill="1" applyAlignment="1">
      <alignment horizontal="center" vertical="center" wrapText="1"/>
    </xf>
    <xf numFmtId="0" fontId="27" fillId="28" borderId="0" xfId="0" applyFont="1" applyFill="1" applyAlignment="1">
      <alignment horizontal="left" vertical="center" wrapText="1"/>
    </xf>
    <xf numFmtId="0" fontId="32" fillId="28" borderId="0" xfId="0" applyFont="1" applyFill="1" applyAlignment="1" applyProtection="1">
      <alignment horizontal="left" vertical="center" wrapText="1"/>
      <protection hidden="1"/>
    </xf>
    <xf numFmtId="0" fontId="66" fillId="28" borderId="0" xfId="0" applyFont="1" applyFill="1" applyAlignment="1" applyProtection="1">
      <alignment horizontal="left" vertical="center" wrapText="1"/>
      <protection hidden="1"/>
    </xf>
    <xf numFmtId="173" fontId="3" fillId="28" borderId="0" xfId="0" applyNumberFormat="1" applyFont="1" applyFill="1" applyAlignment="1" applyProtection="1">
      <alignment horizontal="left" vertical="center" wrapText="1"/>
      <protection hidden="1"/>
    </xf>
    <xf numFmtId="0" fontId="54" fillId="27" borderId="0" xfId="0" applyFont="1" applyFill="1" applyAlignment="1">
      <alignment vertical="center" wrapText="1"/>
    </xf>
    <xf numFmtId="0" fontId="109" fillId="27" borderId="0" xfId="0" applyFont="1" applyFill="1" applyAlignment="1">
      <alignment horizontal="center" vertical="center"/>
    </xf>
    <xf numFmtId="49" fontId="110" fillId="27" borderId="0" xfId="0" applyNumberFormat="1" applyFont="1" applyFill="1" applyAlignment="1">
      <alignment vertical="center"/>
    </xf>
    <xf numFmtId="173" fontId="135" fillId="27" borderId="0" xfId="0" applyNumberFormat="1" applyFont="1" applyFill="1" applyAlignment="1">
      <alignment vertical="center"/>
    </xf>
    <xf numFmtId="0" fontId="97" fillId="27" borderId="0" xfId="0" applyFont="1" applyFill="1" applyAlignment="1">
      <alignment vertical="center"/>
    </xf>
    <xf numFmtId="0" fontId="111" fillId="27" borderId="0" xfId="0" applyFont="1" applyFill="1" applyAlignment="1">
      <alignment vertical="center"/>
    </xf>
    <xf numFmtId="0" fontId="32" fillId="28" borderId="0" xfId="0" applyFont="1" applyFill="1" applyAlignment="1">
      <alignment horizontal="center" vertical="center" shrinkToFit="1"/>
    </xf>
    <xf numFmtId="0" fontId="136" fillId="28" borderId="0" xfId="0" applyFont="1" applyFill="1" applyAlignment="1">
      <alignment horizontal="left" vertical="center"/>
    </xf>
    <xf numFmtId="0" fontId="77" fillId="0" borderId="15" xfId="0" applyFont="1" applyBorder="1" applyAlignment="1">
      <alignment horizontal="center" vertical="center" wrapText="1"/>
    </xf>
    <xf numFmtId="0" fontId="77" fillId="0" borderId="16" xfId="0" applyFont="1" applyBorder="1" applyAlignment="1">
      <alignment horizontal="center" vertical="center" wrapText="1"/>
    </xf>
    <xf numFmtId="0" fontId="127" fillId="28" borderId="0" xfId="0" applyFont="1" applyFill="1" applyAlignment="1">
      <alignment horizontal="center" vertical="center"/>
    </xf>
    <xf numFmtId="0" fontId="122" fillId="27" borderId="0" xfId="0" applyFont="1" applyFill="1" applyAlignment="1">
      <alignment vertical="center"/>
    </xf>
    <xf numFmtId="0" fontId="77" fillId="32" borderId="21" xfId="0" applyFont="1" applyFill="1" applyBorder="1" applyAlignment="1" applyProtection="1">
      <alignment horizontal="center" vertical="center" wrapText="1"/>
      <protection locked="0" hidden="1"/>
    </xf>
    <xf numFmtId="170" fontId="125" fillId="28" borderId="0" xfId="0" applyNumberFormat="1" applyFont="1" applyFill="1" applyAlignment="1">
      <alignment horizontal="left" vertical="center"/>
    </xf>
    <xf numFmtId="0" fontId="85" fillId="25" borderId="21" xfId="0" applyFont="1" applyFill="1" applyBorder="1" applyAlignment="1">
      <alignment horizontal="center" vertical="center" wrapText="1"/>
    </xf>
    <xf numFmtId="0" fontId="3" fillId="28" borderId="0" xfId="0" applyFont="1" applyFill="1"/>
    <xf numFmtId="0" fontId="27" fillId="24" borderId="0" xfId="0" applyFont="1" applyFill="1" applyAlignment="1">
      <alignment horizontal="right" vertical="center" wrapText="1"/>
    </xf>
    <xf numFmtId="0" fontId="69" fillId="30" borderId="0" xfId="0" applyFont="1" applyFill="1" applyAlignment="1">
      <alignment vertical="top"/>
    </xf>
    <xf numFmtId="0" fontId="25" fillId="39" borderId="22" xfId="0" applyFont="1" applyFill="1" applyBorder="1" applyAlignment="1" applyProtection="1">
      <alignment horizontal="center" vertical="center"/>
      <protection hidden="1"/>
    </xf>
    <xf numFmtId="0" fontId="25" fillId="39" borderId="28" xfId="0" applyFont="1" applyFill="1" applyBorder="1" applyAlignment="1" applyProtection="1">
      <alignment horizontal="center" vertical="center"/>
      <protection hidden="1"/>
    </xf>
    <xf numFmtId="0" fontId="24" fillId="39" borderId="28" xfId="0" applyFont="1" applyFill="1" applyBorder="1" applyAlignment="1" applyProtection="1">
      <alignment horizontal="right" vertical="center" wrapText="1"/>
      <protection hidden="1"/>
    </xf>
    <xf numFmtId="0" fontId="24" fillId="39" borderId="13" xfId="0" applyFont="1" applyFill="1" applyBorder="1" applyAlignment="1" applyProtection="1">
      <alignment horizontal="right" vertical="center" wrapText="1"/>
      <protection hidden="1"/>
    </xf>
    <xf numFmtId="0" fontId="25" fillId="39" borderId="33" xfId="0" applyFont="1" applyFill="1" applyBorder="1" applyAlignment="1" applyProtection="1">
      <alignment horizontal="center" vertical="center"/>
      <protection hidden="1"/>
    </xf>
    <xf numFmtId="0" fontId="25" fillId="39" borderId="32" xfId="0" applyFont="1" applyFill="1" applyBorder="1" applyAlignment="1" applyProtection="1">
      <alignment horizontal="center" vertical="center"/>
      <protection hidden="1"/>
    </xf>
    <xf numFmtId="0" fontId="24" fillId="39" borderId="32" xfId="0" applyFont="1" applyFill="1" applyBorder="1" applyAlignment="1" applyProtection="1">
      <alignment horizontal="right" vertical="center" wrapText="1"/>
      <protection hidden="1"/>
    </xf>
    <xf numFmtId="0" fontId="24" fillId="39" borderId="34" xfId="0" applyFont="1" applyFill="1" applyBorder="1" applyAlignment="1" applyProtection="1">
      <alignment horizontal="right" vertical="center" wrapText="1"/>
      <protection hidden="1"/>
    </xf>
    <xf numFmtId="0" fontId="139" fillId="0" borderId="0" xfId="0" applyFont="1" applyAlignment="1">
      <alignment vertical="center"/>
    </xf>
    <xf numFmtId="0" fontId="103" fillId="28" borderId="59" xfId="0" applyFont="1" applyFill="1" applyBorder="1" applyAlignment="1">
      <alignment vertical="center"/>
    </xf>
    <xf numFmtId="0" fontId="140" fillId="0" borderId="31" xfId="0" applyFont="1" applyBorder="1" applyAlignment="1">
      <alignment horizontal="center" vertical="center" wrapText="1" shrinkToFit="1"/>
    </xf>
    <xf numFmtId="0" fontId="77" fillId="0" borderId="31" xfId="0" applyFont="1" applyBorder="1" applyAlignment="1">
      <alignment horizontal="center" vertical="center" textRotation="90" wrapText="1"/>
    </xf>
    <xf numFmtId="0" fontId="103" fillId="0" borderId="50" xfId="0" applyFont="1" applyBorder="1" applyAlignment="1">
      <alignment vertical="center"/>
    </xf>
    <xf numFmtId="49" fontId="82" fillId="0" borderId="51" xfId="0" applyNumberFormat="1" applyFont="1" applyBorder="1" applyAlignment="1">
      <alignment horizontal="center" vertical="center" wrapText="1"/>
    </xf>
    <xf numFmtId="0" fontId="64" fillId="0" borderId="51" xfId="0" applyFont="1" applyBorder="1" applyAlignment="1">
      <alignment horizontal="center" vertical="center" wrapText="1"/>
    </xf>
    <xf numFmtId="2" fontId="64" fillId="31" borderId="51" xfId="0" applyNumberFormat="1" applyFont="1" applyFill="1" applyBorder="1" applyAlignment="1">
      <alignment horizontal="center" vertical="center" wrapText="1"/>
    </xf>
    <xf numFmtId="0" fontId="120" fillId="27" borderId="60" xfId="0" applyFont="1" applyFill="1" applyBorder="1" applyAlignment="1">
      <alignment vertical="center"/>
    </xf>
    <xf numFmtId="174" fontId="122" fillId="27" borderId="60" xfId="0" applyNumberFormat="1" applyFont="1" applyFill="1" applyBorder="1" applyAlignment="1">
      <alignment vertical="center"/>
    </xf>
    <xf numFmtId="0" fontId="141" fillId="27" borderId="60" xfId="0" applyFont="1" applyFill="1" applyBorder="1" applyAlignment="1">
      <alignment vertical="center"/>
    </xf>
    <xf numFmtId="0" fontId="142" fillId="27" borderId="60" xfId="0" applyFont="1" applyFill="1" applyBorder="1" applyAlignment="1">
      <alignment vertical="center"/>
    </xf>
    <xf numFmtId="174" fontId="128" fillId="35" borderId="19" xfId="0" applyNumberFormat="1" applyFont="1" applyFill="1" applyBorder="1" applyAlignment="1">
      <alignment vertical="center"/>
    </xf>
    <xf numFmtId="0" fontId="143" fillId="35" borderId="19" xfId="0" applyFont="1" applyFill="1" applyBorder="1" applyAlignment="1">
      <alignment vertical="center"/>
    </xf>
    <xf numFmtId="0" fontId="126" fillId="35" borderId="19" xfId="0" applyFont="1" applyFill="1" applyBorder="1" applyAlignment="1">
      <alignment vertical="center"/>
    </xf>
    <xf numFmtId="174" fontId="145" fillId="35" borderId="19" xfId="0" applyNumberFormat="1" applyFont="1" applyFill="1" applyBorder="1" applyAlignment="1">
      <alignment vertical="center"/>
    </xf>
    <xf numFmtId="174" fontId="143" fillId="35" borderId="19" xfId="0" applyNumberFormat="1" applyFont="1" applyFill="1" applyBorder="1" applyAlignment="1">
      <alignment vertical="center"/>
    </xf>
    <xf numFmtId="174" fontId="145" fillId="35" borderId="0" xfId="0" applyNumberFormat="1" applyFont="1" applyFill="1" applyAlignment="1">
      <alignment vertical="center"/>
    </xf>
    <xf numFmtId="0" fontId="146" fillId="35" borderId="19" xfId="0" applyFont="1" applyFill="1" applyBorder="1" applyAlignment="1">
      <alignment vertical="center"/>
    </xf>
    <xf numFmtId="0" fontId="88" fillId="28" borderId="0" xfId="0" applyFont="1" applyFill="1" applyAlignment="1">
      <alignment horizontal="center" vertical="center"/>
    </xf>
    <xf numFmtId="0" fontId="77" fillId="29" borderId="31" xfId="0" applyFont="1" applyFill="1" applyBorder="1" applyAlignment="1">
      <alignment horizontal="center" vertical="center" wrapText="1"/>
    </xf>
    <xf numFmtId="4" fontId="64" fillId="31" borderId="16" xfId="0" applyNumberFormat="1" applyFont="1" applyFill="1" applyBorder="1" applyAlignment="1">
      <alignment horizontal="center" vertical="center" wrapText="1"/>
    </xf>
    <xf numFmtId="0" fontId="98" fillId="28" borderId="0" xfId="0" applyFont="1" applyFill="1" applyAlignment="1">
      <alignment horizontal="left" indent="1"/>
    </xf>
    <xf numFmtId="0" fontId="137" fillId="28" borderId="0" xfId="0" applyFont="1" applyFill="1" applyAlignment="1">
      <alignment horizontal="left" indent="1"/>
    </xf>
    <xf numFmtId="0" fontId="86" fillId="28" borderId="0" xfId="0" applyFont="1" applyFill="1" applyAlignment="1">
      <alignment horizontal="left" indent="1"/>
    </xf>
    <xf numFmtId="0" fontId="117" fillId="24" borderId="0" xfId="0" applyFont="1" applyFill="1" applyAlignment="1">
      <alignment horizontal="left" vertical="center" indent="1"/>
    </xf>
    <xf numFmtId="0" fontId="92" fillId="0" borderId="51" xfId="0" applyFont="1" applyBorder="1" applyAlignment="1">
      <alignment horizontal="center" vertical="center"/>
    </xf>
    <xf numFmtId="0" fontId="125" fillId="0" borderId="16" xfId="0" applyFont="1" applyBorder="1" applyAlignment="1">
      <alignment horizontal="center" vertical="center" wrapText="1"/>
    </xf>
    <xf numFmtId="0" fontId="139" fillId="0" borderId="0" xfId="0" applyFont="1"/>
    <xf numFmtId="0" fontId="149" fillId="28" borderId="0" xfId="0" applyFont="1" applyFill="1" applyAlignment="1">
      <alignment horizontal="left"/>
    </xf>
    <xf numFmtId="0" fontId="150" fillId="24" borderId="0" xfId="0" applyFont="1" applyFill="1" applyAlignment="1" applyProtection="1">
      <alignment horizontal="left" vertical="center" wrapText="1"/>
      <protection hidden="1"/>
    </xf>
    <xf numFmtId="171" fontId="151" fillId="28" borderId="55" xfId="0" applyNumberFormat="1" applyFont="1" applyFill="1" applyBorder="1" applyAlignment="1">
      <alignment horizontal="center" vertical="center"/>
    </xf>
    <xf numFmtId="0" fontId="138" fillId="28" borderId="0" xfId="0" applyFont="1" applyFill="1" applyAlignment="1" applyProtection="1">
      <alignment horizontal="center" vertical="center" readingOrder="1"/>
      <protection locked="0"/>
    </xf>
    <xf numFmtId="0" fontId="77" fillId="28" borderId="25" xfId="0" applyFont="1" applyFill="1" applyBorder="1" applyAlignment="1">
      <alignment horizontal="center" vertical="center" wrapText="1"/>
    </xf>
    <xf numFmtId="0" fontId="77" fillId="28" borderId="27" xfId="0" applyFont="1" applyFill="1" applyBorder="1" applyAlignment="1">
      <alignment horizontal="center" vertical="center" wrapText="1"/>
    </xf>
    <xf numFmtId="0" fontId="77" fillId="24" borderId="0" xfId="0" applyFont="1" applyFill="1" applyAlignment="1">
      <alignment horizontal="left" vertical="center" indent="1"/>
    </xf>
    <xf numFmtId="0" fontId="89" fillId="24" borderId="0" xfId="0" applyFont="1" applyFill="1" applyAlignment="1">
      <alignment horizontal="left" vertical="center" indent="1"/>
    </xf>
    <xf numFmtId="0" fontId="106" fillId="27" borderId="0" xfId="0" applyFont="1" applyFill="1" applyAlignment="1">
      <alignment horizontal="left" vertical="center" indent="1"/>
    </xf>
    <xf numFmtId="4" fontId="63" fillId="28" borderId="0" xfId="0" applyNumberFormat="1" applyFont="1" applyFill="1"/>
    <xf numFmtId="4" fontId="32" fillId="24" borderId="0" xfId="0" applyNumberFormat="1" applyFont="1" applyFill="1" applyAlignment="1" applyProtection="1">
      <alignment horizontal="left" vertical="center" wrapText="1"/>
      <protection hidden="1"/>
    </xf>
    <xf numFmtId="4" fontId="111" fillId="27" borderId="0" xfId="0" applyNumberFormat="1" applyFont="1" applyFill="1" applyAlignment="1">
      <alignment vertical="center"/>
    </xf>
    <xf numFmtId="0" fontId="62" fillId="28" borderId="0" xfId="0" applyFont="1" applyFill="1" applyAlignment="1">
      <alignment vertical="center" wrapText="1"/>
    </xf>
    <xf numFmtId="0" fontId="96" fillId="28" borderId="0" xfId="0" applyFont="1" applyFill="1" applyAlignment="1">
      <alignment horizontal="left" vertical="center"/>
    </xf>
    <xf numFmtId="0" fontId="31" fillId="24" borderId="0" xfId="0" applyFont="1" applyFill="1" applyAlignment="1">
      <alignment horizontal="left" vertical="center" indent="1"/>
    </xf>
    <xf numFmtId="0" fontId="74" fillId="28" borderId="0" xfId="0" applyFont="1" applyFill="1" applyAlignment="1">
      <alignment horizontal="left" vertical="center" indent="1"/>
    </xf>
    <xf numFmtId="0" fontId="23" fillId="28" borderId="0" xfId="0" applyFont="1" applyFill="1" applyAlignment="1">
      <alignment horizontal="left" vertical="top" indent="1"/>
    </xf>
    <xf numFmtId="0" fontId="26" fillId="0" borderId="0" xfId="0" applyFont="1"/>
    <xf numFmtId="0" fontId="103" fillId="0" borderId="63" xfId="0" applyFont="1" applyBorder="1" applyAlignment="1">
      <alignment vertical="center"/>
    </xf>
    <xf numFmtId="0" fontId="103" fillId="0" borderId="65" xfId="0" applyFont="1" applyBorder="1" applyAlignment="1">
      <alignment vertical="center"/>
    </xf>
    <xf numFmtId="0" fontId="103" fillId="28" borderId="63" xfId="0" applyFont="1" applyFill="1" applyBorder="1" applyAlignment="1">
      <alignment vertical="center"/>
    </xf>
    <xf numFmtId="0" fontId="103" fillId="28" borderId="65" xfId="0" applyFont="1" applyFill="1" applyBorder="1" applyAlignment="1">
      <alignment vertical="center"/>
    </xf>
    <xf numFmtId="175" fontId="152" fillId="0" borderId="19" xfId="0" applyNumberFormat="1" applyFont="1" applyBorder="1" applyAlignment="1">
      <alignment horizontal="center" vertical="center" wrapText="1"/>
    </xf>
    <xf numFmtId="174" fontId="122" fillId="27" borderId="0" xfId="0" applyNumberFormat="1" applyFont="1" applyFill="1" applyAlignment="1">
      <alignment vertical="center" wrapText="1"/>
    </xf>
    <xf numFmtId="49" fontId="82" fillId="32" borderId="62" xfId="0" applyNumberFormat="1" applyFont="1" applyFill="1" applyBorder="1" applyAlignment="1" applyProtection="1">
      <alignment horizontal="center" vertical="center" wrapText="1"/>
      <protection locked="0"/>
    </xf>
    <xf numFmtId="2" fontId="64" fillId="31" borderId="62" xfId="0" applyNumberFormat="1" applyFont="1" applyFill="1" applyBorder="1" applyAlignment="1">
      <alignment horizontal="center" vertical="center" wrapText="1"/>
    </xf>
    <xf numFmtId="0" fontId="86" fillId="0" borderId="51" xfId="0" applyFont="1" applyBorder="1" applyAlignment="1">
      <alignment horizontal="left" vertical="center"/>
    </xf>
    <xf numFmtId="0" fontId="133" fillId="0" borderId="65" xfId="0" applyFont="1" applyBorder="1" applyAlignment="1">
      <alignment vertical="center"/>
    </xf>
    <xf numFmtId="0" fontId="133" fillId="28" borderId="65" xfId="0" applyFont="1" applyFill="1" applyBorder="1" applyAlignment="1">
      <alignment vertical="center"/>
    </xf>
    <xf numFmtId="169" fontId="86" fillId="28" borderId="0" xfId="0" applyNumberFormat="1" applyFont="1" applyFill="1" applyAlignment="1">
      <alignment horizontal="center" vertical="center" shrinkToFit="1"/>
    </xf>
    <xf numFmtId="0" fontId="32" fillId="28" borderId="0" xfId="0" applyFont="1" applyFill="1" applyAlignment="1">
      <alignment horizontal="left" vertical="center" shrinkToFit="1"/>
    </xf>
    <xf numFmtId="0" fontId="133" fillId="28" borderId="64" xfId="0" applyFont="1" applyFill="1" applyBorder="1" applyAlignment="1">
      <alignment vertical="center"/>
    </xf>
    <xf numFmtId="0" fontId="53" fillId="28" borderId="0" xfId="0" applyFont="1" applyFill="1" applyAlignment="1">
      <alignment horizontal="left" vertical="center"/>
    </xf>
    <xf numFmtId="0" fontId="40" fillId="28" borderId="0" xfId="0" applyFont="1" applyFill="1" applyAlignment="1">
      <alignment horizontal="left" vertical="center"/>
    </xf>
    <xf numFmtId="0" fontId="25" fillId="0" borderId="0" xfId="0" applyFont="1"/>
    <xf numFmtId="0" fontId="77" fillId="33" borderId="26" xfId="0" applyFont="1" applyFill="1" applyBorder="1" applyAlignment="1">
      <alignment horizontal="center" vertical="center" wrapText="1"/>
    </xf>
    <xf numFmtId="0" fontId="82" fillId="24" borderId="27" xfId="0" applyFont="1" applyFill="1" applyBorder="1" applyAlignment="1">
      <alignment vertical="center"/>
    </xf>
    <xf numFmtId="0" fontId="82" fillId="24" borderId="26" xfId="0" applyFont="1" applyFill="1" applyBorder="1" applyAlignment="1">
      <alignment vertical="center"/>
    </xf>
    <xf numFmtId="0" fontId="82" fillId="24" borderId="25" xfId="0" applyFont="1" applyFill="1" applyBorder="1" applyAlignment="1">
      <alignment vertical="center"/>
    </xf>
    <xf numFmtId="0" fontId="82" fillId="28" borderId="0" xfId="0" applyFont="1" applyFill="1" applyAlignment="1">
      <alignment horizontal="left" indent="1"/>
    </xf>
    <xf numFmtId="0" fontId="82" fillId="0" borderId="16" xfId="0" applyFont="1" applyBorder="1" applyAlignment="1">
      <alignment horizontal="left" vertical="center" wrapText="1" indent="1"/>
    </xf>
    <xf numFmtId="0" fontId="25" fillId="28" borderId="0" xfId="0" applyFont="1" applyFill="1" applyAlignment="1">
      <alignment horizontal="left" indent="1"/>
    </xf>
    <xf numFmtId="0" fontId="25" fillId="28" borderId="0" xfId="0" applyFont="1" applyFill="1"/>
    <xf numFmtId="0" fontId="89" fillId="41" borderId="11" xfId="0" applyFont="1" applyFill="1" applyBorder="1" applyAlignment="1">
      <alignment horizontal="center" vertical="center" wrapText="1"/>
    </xf>
    <xf numFmtId="0" fontId="114" fillId="41" borderId="11" xfId="0" applyFont="1" applyFill="1" applyBorder="1" applyAlignment="1">
      <alignment horizontal="left" vertical="center"/>
    </xf>
    <xf numFmtId="0" fontId="115" fillId="41" borderId="11" xfId="0" applyFont="1" applyFill="1" applyBorder="1" applyAlignment="1">
      <alignment horizontal="left" vertical="center"/>
    </xf>
    <xf numFmtId="0" fontId="112" fillId="41" borderId="11" xfId="0" applyFont="1" applyFill="1" applyBorder="1" applyAlignment="1">
      <alignment horizontal="center" vertical="center" wrapText="1"/>
    </xf>
    <xf numFmtId="0" fontId="62" fillId="41" borderId="11" xfId="0" applyFont="1" applyFill="1" applyBorder="1" applyAlignment="1">
      <alignment horizontal="center" vertical="center" wrapText="1"/>
    </xf>
    <xf numFmtId="0" fontId="96" fillId="41" borderId="11" xfId="0" applyFont="1" applyFill="1" applyBorder="1" applyAlignment="1">
      <alignment horizontal="center" vertical="center" textRotation="90" wrapText="1"/>
    </xf>
    <xf numFmtId="0" fontId="89" fillId="41" borderId="11" xfId="0" applyFont="1" applyFill="1" applyBorder="1" applyAlignment="1">
      <alignment horizontal="center" vertical="center" textRotation="90" wrapText="1"/>
    </xf>
    <xf numFmtId="0" fontId="112" fillId="41" borderId="11" xfId="0" applyFont="1" applyFill="1" applyBorder="1" applyAlignment="1">
      <alignment horizontal="center" vertical="center" textRotation="90" wrapText="1"/>
    </xf>
    <xf numFmtId="2" fontId="89" fillId="41" borderId="11" xfId="0" applyNumberFormat="1" applyFont="1" applyFill="1" applyBorder="1" applyAlignment="1">
      <alignment horizontal="center" vertical="center" wrapText="1"/>
    </xf>
    <xf numFmtId="49" fontId="62" fillId="41" borderId="11" xfId="0" applyNumberFormat="1" applyFont="1" applyFill="1" applyBorder="1" applyAlignment="1">
      <alignment horizontal="center" vertical="center" wrapText="1"/>
    </xf>
    <xf numFmtId="49" fontId="89" fillId="41" borderId="11" xfId="0" applyNumberFormat="1" applyFont="1" applyFill="1" applyBorder="1" applyAlignment="1">
      <alignment horizontal="center" vertical="center" wrapText="1"/>
    </xf>
    <xf numFmtId="1" fontId="89" fillId="41" borderId="11" xfId="0" applyNumberFormat="1" applyFont="1" applyFill="1" applyBorder="1" applyAlignment="1">
      <alignment horizontal="center" vertical="center" wrapText="1"/>
    </xf>
    <xf numFmtId="0" fontId="89" fillId="41" borderId="12" xfId="0" applyFont="1" applyFill="1" applyBorder="1" applyAlignment="1">
      <alignment horizontal="center" vertical="center" wrapText="1"/>
    </xf>
    <xf numFmtId="4" fontId="89" fillId="41" borderId="11" xfId="0" applyNumberFormat="1" applyFont="1" applyFill="1" applyBorder="1" applyAlignment="1">
      <alignment horizontal="center" vertical="center" wrapText="1"/>
    </xf>
    <xf numFmtId="0" fontId="114" fillId="41" borderId="11" xfId="0" applyFont="1" applyFill="1" applyBorder="1" applyAlignment="1">
      <alignment horizontal="left" vertical="center" indent="1"/>
    </xf>
    <xf numFmtId="0" fontId="148" fillId="41" borderId="12" xfId="0" applyFont="1" applyFill="1" applyBorder="1" applyAlignment="1">
      <alignment horizontal="center" vertical="center" wrapText="1"/>
    </xf>
    <xf numFmtId="0" fontId="82" fillId="28" borderId="0" xfId="0" applyFont="1" applyFill="1"/>
    <xf numFmtId="0" fontId="86" fillId="28" borderId="0" xfId="0" applyFont="1" applyFill="1"/>
    <xf numFmtId="1" fontId="85" fillId="0" borderId="31" xfId="0" applyNumberFormat="1" applyFont="1" applyBorder="1" applyAlignment="1">
      <alignment horizontal="center" vertical="center" wrapText="1"/>
    </xf>
    <xf numFmtId="0" fontId="21" fillId="28" borderId="0" xfId="0" applyFont="1" applyFill="1"/>
    <xf numFmtId="0" fontId="153" fillId="24" borderId="0" xfId="0" applyFont="1" applyFill="1" applyAlignment="1">
      <alignment horizontal="left" vertical="center" indent="1"/>
    </xf>
    <xf numFmtId="0" fontId="86" fillId="31" borderId="51" xfId="0" applyFont="1" applyFill="1" applyBorder="1" applyAlignment="1">
      <alignment horizontal="left" vertical="center"/>
    </xf>
    <xf numFmtId="0" fontId="86" fillId="0" borderId="51" xfId="0" applyFont="1" applyBorder="1" applyAlignment="1">
      <alignment horizontal="left" vertical="center" wrapText="1"/>
    </xf>
    <xf numFmtId="0" fontId="31" fillId="24" borderId="0" xfId="0" applyFont="1" applyFill="1" applyAlignment="1">
      <alignment horizontal="left" vertical="center"/>
    </xf>
    <xf numFmtId="0" fontId="29" fillId="24" borderId="0" xfId="0" applyFont="1" applyFill="1" applyAlignment="1">
      <alignment horizontal="left" vertical="top"/>
    </xf>
    <xf numFmtId="0" fontId="30" fillId="24" borderId="0" xfId="0" applyFont="1" applyFill="1" applyAlignment="1">
      <alignment horizontal="left"/>
    </xf>
    <xf numFmtId="0" fontId="66" fillId="24" borderId="0" xfId="0" applyFont="1" applyFill="1"/>
    <xf numFmtId="0" fontId="66" fillId="24" borderId="0" xfId="0" applyFont="1" applyFill="1" applyAlignment="1">
      <alignment wrapText="1"/>
    </xf>
    <xf numFmtId="0" fontId="74" fillId="0" borderId="0" xfId="0" applyFont="1" applyAlignment="1">
      <alignment vertical="center"/>
    </xf>
    <xf numFmtId="0" fontId="86" fillId="31" borderId="62" xfId="0" applyFont="1" applyFill="1" applyBorder="1" applyAlignment="1">
      <alignment horizontal="left" vertical="center" wrapText="1"/>
    </xf>
    <xf numFmtId="49" fontId="82" fillId="0" borderId="62" xfId="0" applyNumberFormat="1" applyFont="1" applyBorder="1" applyAlignment="1">
      <alignment horizontal="center" vertical="center" wrapText="1"/>
    </xf>
    <xf numFmtId="0" fontId="64" fillId="0" borderId="62" xfId="0" applyFont="1" applyBorder="1" applyAlignment="1">
      <alignment horizontal="center" vertical="center" wrapText="1"/>
    </xf>
    <xf numFmtId="175" fontId="152" fillId="0" borderId="64" xfId="0" applyNumberFormat="1" applyFont="1" applyBorder="1" applyAlignment="1">
      <alignment horizontal="center" vertical="center" wrapText="1"/>
    </xf>
    <xf numFmtId="0" fontId="86" fillId="0" borderId="62" xfId="0" applyFont="1" applyBorder="1" applyAlignment="1">
      <alignment horizontal="center" vertical="center" wrapText="1"/>
    </xf>
    <xf numFmtId="0" fontId="86" fillId="0" borderId="62" xfId="0" applyFont="1" applyBorder="1" applyAlignment="1">
      <alignment horizontal="left" vertical="center" wrapText="1"/>
    </xf>
    <xf numFmtId="175" fontId="27" fillId="0" borderId="64" xfId="0" applyNumberFormat="1" applyFont="1" applyBorder="1" applyAlignment="1">
      <alignment horizontal="center" vertical="center" wrapText="1"/>
    </xf>
    <xf numFmtId="1" fontId="0" fillId="0" borderId="0" xfId="0" applyNumberFormat="1"/>
    <xf numFmtId="0" fontId="32" fillId="28" borderId="0" xfId="0" applyFont="1" applyFill="1" applyAlignment="1">
      <alignment horizontal="center" vertical="center" wrapText="1"/>
    </xf>
    <xf numFmtId="0" fontId="156" fillId="28" borderId="0" xfId="0" applyFont="1" applyFill="1" applyAlignment="1" applyProtection="1">
      <alignment horizontal="left" vertical="center" readingOrder="1"/>
      <protection locked="0"/>
    </xf>
    <xf numFmtId="0" fontId="130" fillId="43" borderId="0" xfId="0" applyFont="1" applyFill="1" applyAlignment="1">
      <alignment horizontal="left" vertical="center" indent="1"/>
    </xf>
    <xf numFmtId="0" fontId="77" fillId="43" borderId="0" xfId="0" applyFont="1" applyFill="1" applyAlignment="1">
      <alignment horizontal="center" vertical="center" wrapText="1"/>
    </xf>
    <xf numFmtId="0" fontId="130" fillId="43" borderId="0" xfId="0" applyFont="1" applyFill="1" applyAlignment="1">
      <alignment horizontal="left" vertical="center"/>
    </xf>
    <xf numFmtId="0" fontId="77" fillId="43" borderId="0" xfId="0" applyFont="1" applyFill="1" applyAlignment="1">
      <alignment horizontal="left" vertical="center" wrapText="1"/>
    </xf>
    <xf numFmtId="0" fontId="87" fillId="43" borderId="0" xfId="0" applyFont="1" applyFill="1" applyAlignment="1" applyProtection="1">
      <alignment horizontal="left" vertical="center" wrapText="1"/>
      <protection hidden="1"/>
    </xf>
    <xf numFmtId="0" fontId="88" fillId="43" borderId="0" xfId="0" applyFont="1" applyFill="1" applyAlignment="1" applyProtection="1">
      <alignment horizontal="left" vertical="center" wrapText="1"/>
      <protection hidden="1"/>
    </xf>
    <xf numFmtId="2" fontId="87" fillId="43" borderId="0" xfId="0" applyNumberFormat="1" applyFont="1" applyFill="1" applyAlignment="1" applyProtection="1">
      <alignment horizontal="left" vertical="center" wrapText="1"/>
      <protection hidden="1"/>
    </xf>
    <xf numFmtId="0" fontId="117" fillId="29" borderId="0" xfId="0" applyFont="1" applyFill="1" applyAlignment="1">
      <alignment horizontal="left" vertical="center" indent="1"/>
    </xf>
    <xf numFmtId="0" fontId="0" fillId="29" borderId="0" xfId="0" applyFill="1"/>
    <xf numFmtId="0" fontId="117" fillId="29" borderId="0" xfId="0" applyFont="1" applyFill="1" applyAlignment="1">
      <alignment horizontal="left" vertical="center"/>
    </xf>
    <xf numFmtId="0" fontId="0" fillId="29" borderId="0" xfId="0" applyFill="1" applyAlignment="1">
      <alignment wrapText="1"/>
    </xf>
    <xf numFmtId="0" fontId="132" fillId="29" borderId="0" xfId="0" applyFont="1" applyFill="1"/>
    <xf numFmtId="173" fontId="26" fillId="29" borderId="0" xfId="0" applyNumberFormat="1" applyFont="1" applyFill="1"/>
    <xf numFmtId="0" fontId="86" fillId="31" borderId="51" xfId="0" applyFont="1" applyFill="1" applyBorder="1" applyAlignment="1">
      <alignment horizontal="left" vertical="center" wrapText="1"/>
    </xf>
    <xf numFmtId="164" fontId="92" fillId="0" borderId="51" xfId="28" applyNumberFormat="1" applyFont="1" applyFill="1" applyBorder="1" applyAlignment="1" applyProtection="1">
      <alignment horizontal="center" vertical="center"/>
    </xf>
    <xf numFmtId="1" fontId="56" fillId="24" borderId="68" xfId="0" applyNumberFormat="1" applyFont="1" applyFill="1" applyBorder="1" applyAlignment="1">
      <alignment horizontal="center" vertical="center"/>
    </xf>
    <xf numFmtId="0" fontId="32" fillId="24" borderId="68" xfId="0" applyFont="1" applyFill="1" applyBorder="1" applyAlignment="1">
      <alignment vertical="center" wrapText="1"/>
    </xf>
    <xf numFmtId="1" fontId="58" fillId="24" borderId="68" xfId="0" applyNumberFormat="1" applyFont="1" applyFill="1" applyBorder="1" applyAlignment="1">
      <alignment horizontal="center" vertical="center"/>
    </xf>
    <xf numFmtId="1" fontId="77" fillId="0" borderId="31" xfId="0" applyNumberFormat="1" applyFont="1" applyBorder="1" applyAlignment="1">
      <alignment horizontal="center" vertical="center" wrapText="1"/>
    </xf>
    <xf numFmtId="0" fontId="82" fillId="0" borderId="65" xfId="0" applyFont="1" applyBorder="1" applyAlignment="1">
      <alignment horizontal="left" vertical="center" shrinkToFit="1"/>
    </xf>
    <xf numFmtId="0" fontId="92" fillId="0" borderId="62" xfId="0" applyFont="1" applyBorder="1" applyAlignment="1">
      <alignment horizontal="center" vertical="center" wrapText="1"/>
    </xf>
    <xf numFmtId="0" fontId="98" fillId="0" borderId="62" xfId="0" applyFont="1" applyBorder="1" applyAlignment="1" applyProtection="1">
      <alignment horizontal="left" vertical="center" wrapText="1"/>
      <protection hidden="1"/>
    </xf>
    <xf numFmtId="49" fontId="77" fillId="0" borderId="62" xfId="0" applyNumberFormat="1" applyFont="1" applyBorder="1" applyAlignment="1">
      <alignment horizontal="center" vertical="center" wrapText="1"/>
    </xf>
    <xf numFmtId="49" fontId="86" fillId="32" borderId="62" xfId="0" applyNumberFormat="1" applyFont="1" applyFill="1" applyBorder="1" applyAlignment="1" applyProtection="1">
      <alignment horizontal="center" vertical="center" wrapText="1"/>
      <protection locked="0"/>
    </xf>
    <xf numFmtId="0" fontId="82" fillId="0" borderId="50" xfId="0" applyFont="1" applyBorder="1" applyAlignment="1">
      <alignment horizontal="left" vertical="center" shrinkToFit="1"/>
    </xf>
    <xf numFmtId="0" fontId="82" fillId="0" borderId="51" xfId="0" applyFont="1" applyBorder="1" applyAlignment="1">
      <alignment horizontal="left" vertical="center" shrinkToFit="1"/>
    </xf>
    <xf numFmtId="0" fontId="82" fillId="31" borderId="50" xfId="0" applyFont="1" applyFill="1" applyBorder="1" applyAlignment="1">
      <alignment horizontal="left" vertical="center" shrinkToFit="1"/>
    </xf>
    <xf numFmtId="0" fontId="82" fillId="31" borderId="51" xfId="0" applyFont="1" applyFill="1" applyBorder="1" applyAlignment="1">
      <alignment horizontal="left" vertical="center" shrinkToFit="1"/>
    </xf>
    <xf numFmtId="0" fontId="95" fillId="27" borderId="0" xfId="0" applyFont="1" applyFill="1" applyAlignment="1">
      <alignment horizontal="left" vertical="center" indent="1"/>
    </xf>
    <xf numFmtId="0" fontId="120" fillId="27" borderId="0" xfId="0" applyFont="1" applyFill="1" applyAlignment="1">
      <alignment horizontal="left" vertical="center" indent="1"/>
    </xf>
    <xf numFmtId="0" fontId="82" fillId="0" borderId="50" xfId="0" applyFont="1" applyBorder="1" applyAlignment="1">
      <alignment horizontal="left" vertical="center" indent="1" shrinkToFit="1"/>
    </xf>
    <xf numFmtId="0" fontId="82" fillId="31" borderId="50" xfId="0" applyFont="1" applyFill="1" applyBorder="1" applyAlignment="1">
      <alignment horizontal="left" vertical="center" indent="1" shrinkToFit="1"/>
    </xf>
    <xf numFmtId="169" fontId="86" fillId="28" borderId="0" xfId="0" applyNumberFormat="1" applyFont="1" applyFill="1" applyAlignment="1">
      <alignment horizontal="left" vertical="center" wrapText="1" indent="1"/>
    </xf>
    <xf numFmtId="0" fontId="117" fillId="28" borderId="0" xfId="0" applyFont="1" applyFill="1" applyAlignment="1">
      <alignment horizontal="left" vertical="center" indent="1"/>
    </xf>
    <xf numFmtId="175" fontId="152" fillId="0" borderId="12" xfId="0" applyNumberFormat="1" applyFont="1" applyBorder="1" applyAlignment="1">
      <alignment horizontal="center" vertical="center" wrapText="1"/>
    </xf>
    <xf numFmtId="49" fontId="86" fillId="0" borderId="62" xfId="0" applyNumberFormat="1" applyFont="1" applyBorder="1" applyAlignment="1" applyProtection="1">
      <alignment horizontal="center" vertical="center" wrapText="1"/>
      <protection locked="0"/>
    </xf>
    <xf numFmtId="49" fontId="82" fillId="27" borderId="55" xfId="0" applyNumberFormat="1" applyFont="1" applyFill="1" applyBorder="1" applyAlignment="1">
      <alignment vertical="center"/>
    </xf>
    <xf numFmtId="174" fontId="85" fillId="27" borderId="0" xfId="0" applyNumberFormat="1" applyFont="1" applyFill="1" applyAlignment="1">
      <alignment vertical="center"/>
    </xf>
    <xf numFmtId="0" fontId="157" fillId="28" borderId="0" xfId="0" applyFont="1" applyFill="1" applyAlignment="1">
      <alignment horizontal="left" vertical="center"/>
    </xf>
    <xf numFmtId="49" fontId="158" fillId="27" borderId="0" xfId="0" applyNumberFormat="1" applyFont="1" applyFill="1" applyAlignment="1">
      <alignment vertical="center"/>
    </xf>
    <xf numFmtId="0" fontId="157" fillId="28" borderId="0" xfId="0" applyFont="1" applyFill="1"/>
    <xf numFmtId="0" fontId="82" fillId="0" borderId="65" xfId="0" applyFont="1" applyBorder="1" applyAlignment="1">
      <alignment horizontal="left" vertical="center" wrapText="1"/>
    </xf>
    <xf numFmtId="0" fontId="82" fillId="0" borderId="62" xfId="0" applyFont="1" applyBorder="1" applyAlignment="1">
      <alignment horizontal="left" vertical="center" wrapText="1"/>
    </xf>
    <xf numFmtId="0" fontId="82" fillId="0" borderId="65" xfId="0" applyFont="1" applyBorder="1" applyAlignment="1">
      <alignment horizontal="left" vertical="center" wrapText="1" shrinkToFit="1"/>
    </xf>
    <xf numFmtId="0" fontId="82" fillId="0" borderId="62" xfId="0" applyFont="1" applyBorder="1" applyAlignment="1">
      <alignment horizontal="left" vertical="center" wrapText="1" shrinkToFit="1"/>
    </xf>
    <xf numFmtId="0" fontId="95" fillId="27" borderId="0" xfId="0" applyFont="1" applyFill="1" applyAlignment="1">
      <alignment vertical="center" wrapText="1"/>
    </xf>
    <xf numFmtId="0" fontId="107" fillId="27" borderId="0" xfId="0" applyFont="1" applyFill="1" applyAlignment="1">
      <alignment vertical="center" wrapText="1"/>
    </xf>
    <xf numFmtId="0" fontId="25" fillId="28" borderId="0" xfId="0" applyFont="1" applyFill="1" applyAlignment="1">
      <alignment horizontal="left"/>
    </xf>
    <xf numFmtId="0" fontId="120" fillId="27" borderId="0" xfId="0" applyFont="1" applyFill="1" applyAlignment="1">
      <alignment vertical="center" wrapText="1"/>
    </xf>
    <xf numFmtId="171" fontId="159" fillId="28" borderId="55" xfId="0" applyNumberFormat="1" applyFont="1" applyFill="1" applyBorder="1" applyAlignment="1">
      <alignment horizontal="center" vertical="center"/>
    </xf>
    <xf numFmtId="0" fontId="82" fillId="0" borderId="50" xfId="0" applyFont="1" applyBorder="1" applyAlignment="1">
      <alignment horizontal="left" vertical="center" wrapText="1" shrinkToFit="1"/>
    </xf>
    <xf numFmtId="0" fontId="82" fillId="0" borderId="51" xfId="0" applyFont="1" applyBorder="1" applyAlignment="1">
      <alignment horizontal="left" vertical="center" wrapText="1" shrinkToFit="1"/>
    </xf>
    <xf numFmtId="1" fontId="160" fillId="0" borderId="0" xfId="0" applyNumberFormat="1" applyFont="1" applyAlignment="1" applyProtection="1">
      <alignment vertical="center"/>
      <protection hidden="1"/>
    </xf>
    <xf numFmtId="0" fontId="161" fillId="24" borderId="0" xfId="0" applyFont="1" applyFill="1" applyAlignment="1" applyProtection="1">
      <alignment horizontal="center" vertical="center" wrapText="1"/>
      <protection hidden="1"/>
    </xf>
    <xf numFmtId="0" fontId="162" fillId="0" borderId="0" xfId="0" applyFont="1"/>
    <xf numFmtId="0" fontId="159" fillId="0" borderId="31" xfId="0" applyFont="1" applyBorder="1" applyAlignment="1">
      <alignment horizontal="center" vertical="center" wrapText="1"/>
    </xf>
    <xf numFmtId="1" fontId="114" fillId="41" borderId="11" xfId="0" applyNumberFormat="1" applyFont="1" applyFill="1" applyBorder="1" applyAlignment="1">
      <alignment horizontal="center" vertical="center" wrapText="1"/>
    </xf>
    <xf numFmtId="0" fontId="163" fillId="32" borderId="0" xfId="0" applyFont="1" applyFill="1" applyAlignment="1" applyProtection="1">
      <alignment horizontal="left" vertical="center" wrapText="1"/>
      <protection hidden="1"/>
    </xf>
    <xf numFmtId="0" fontId="160" fillId="28" borderId="0" xfId="0" applyFont="1" applyFill="1" applyAlignment="1" applyProtection="1">
      <alignment horizontal="left" vertical="center" wrapText="1"/>
      <protection hidden="1"/>
    </xf>
    <xf numFmtId="171" fontId="163" fillId="28" borderId="55" xfId="0" applyNumberFormat="1" applyFont="1" applyFill="1" applyBorder="1" applyAlignment="1">
      <alignment horizontal="center" vertical="center"/>
    </xf>
    <xf numFmtId="0" fontId="162" fillId="28" borderId="0" xfId="0" applyFont="1" applyFill="1"/>
    <xf numFmtId="0" fontId="160" fillId="24" borderId="0" xfId="0" applyFont="1" applyFill="1" applyAlignment="1" applyProtection="1">
      <alignment horizontal="left" vertical="center" wrapText="1"/>
      <protection hidden="1"/>
    </xf>
    <xf numFmtId="174" fontId="164" fillId="27" borderId="0" xfId="0" applyNumberFormat="1" applyFont="1" applyFill="1" applyAlignment="1">
      <alignment vertical="center"/>
    </xf>
    <xf numFmtId="0" fontId="162" fillId="32" borderId="0" xfId="0" applyFont="1" applyFill="1"/>
    <xf numFmtId="174" fontId="159" fillId="27" borderId="0" xfId="0" applyNumberFormat="1" applyFont="1" applyFill="1" applyAlignment="1">
      <alignment horizontal="right" vertical="center"/>
    </xf>
    <xf numFmtId="49" fontId="86" fillId="0" borderId="51" xfId="0" applyNumberFormat="1" applyFont="1" applyBorder="1" applyAlignment="1" applyProtection="1">
      <alignment horizontal="center" vertical="center" wrapText="1"/>
      <protection locked="0"/>
    </xf>
    <xf numFmtId="0" fontId="103" fillId="28" borderId="54" xfId="0" applyFont="1" applyFill="1" applyBorder="1" applyAlignment="1">
      <alignment vertical="center"/>
    </xf>
    <xf numFmtId="0" fontId="103" fillId="28" borderId="50" xfId="0" applyFont="1" applyFill="1" applyBorder="1" applyAlignment="1">
      <alignment vertical="center"/>
    </xf>
    <xf numFmtId="49" fontId="77" fillId="0" borderId="51" xfId="0" applyNumberFormat="1" applyFont="1" applyBorder="1" applyAlignment="1">
      <alignment horizontal="center" vertical="center" wrapText="1"/>
    </xf>
    <xf numFmtId="0" fontId="27" fillId="24" borderId="12" xfId="0" applyFont="1" applyFill="1" applyBorder="1" applyAlignment="1">
      <alignment horizontal="center" vertical="center" wrapText="1"/>
    </xf>
    <xf numFmtId="0" fontId="32" fillId="24" borderId="12" xfId="0" applyFont="1" applyFill="1" applyBorder="1" applyAlignment="1">
      <alignment horizontal="left" vertical="center" shrinkToFit="1"/>
    </xf>
    <xf numFmtId="0" fontId="117" fillId="24" borderId="12" xfId="0" applyFont="1" applyFill="1" applyBorder="1" applyAlignment="1">
      <alignment horizontal="left" vertical="center"/>
    </xf>
    <xf numFmtId="0" fontId="27" fillId="24" borderId="12" xfId="0" applyFont="1" applyFill="1" applyBorder="1" applyAlignment="1">
      <alignment horizontal="left" vertical="center" wrapText="1"/>
    </xf>
    <xf numFmtId="0" fontId="32" fillId="24" borderId="12" xfId="0" applyFont="1" applyFill="1" applyBorder="1" applyAlignment="1" applyProtection="1">
      <alignment horizontal="left" vertical="center" wrapText="1"/>
      <protection hidden="1"/>
    </xf>
    <xf numFmtId="0" fontId="66" fillId="24" borderId="12" xfId="0" applyFont="1" applyFill="1" applyBorder="1" applyAlignment="1" applyProtection="1">
      <alignment horizontal="left" vertical="center" wrapText="1"/>
      <protection hidden="1"/>
    </xf>
    <xf numFmtId="173" fontId="32" fillId="24" borderId="12" xfId="0" applyNumberFormat="1" applyFont="1" applyFill="1" applyBorder="1" applyAlignment="1" applyProtection="1">
      <alignment horizontal="left" vertical="center" wrapText="1"/>
      <protection hidden="1"/>
    </xf>
    <xf numFmtId="0" fontId="82" fillId="0" borderId="50" xfId="0" applyFont="1" applyBorder="1" applyAlignment="1">
      <alignment horizontal="left" vertical="center" wrapText="1" indent="1" shrinkToFit="1"/>
    </xf>
    <xf numFmtId="0" fontId="82" fillId="0" borderId="62" xfId="0" applyFont="1" applyBorder="1" applyAlignment="1">
      <alignment horizontal="left" vertical="center" wrapText="1" indent="1"/>
    </xf>
    <xf numFmtId="0" fontId="85" fillId="0" borderId="62" xfId="0" applyFont="1" applyBorder="1" applyAlignment="1">
      <alignment horizontal="left" vertical="center" wrapText="1"/>
    </xf>
    <xf numFmtId="4" fontId="64" fillId="31" borderId="62" xfId="0" applyNumberFormat="1" applyFont="1" applyFill="1" applyBorder="1" applyAlignment="1">
      <alignment horizontal="center" vertical="center" wrapText="1"/>
    </xf>
    <xf numFmtId="0" fontId="82" fillId="0" borderId="62" xfId="0" applyFont="1" applyBorder="1" applyAlignment="1">
      <alignment horizontal="center" vertical="center" wrapText="1"/>
    </xf>
    <xf numFmtId="0" fontId="96" fillId="24" borderId="0" xfId="0" applyFont="1" applyFill="1" applyAlignment="1">
      <alignment vertical="center"/>
    </xf>
    <xf numFmtId="0" fontId="3" fillId="24" borderId="0" xfId="0" applyFont="1" applyFill="1" applyProtection="1">
      <protection hidden="1"/>
    </xf>
    <xf numFmtId="0" fontId="3" fillId="28" borderId="0" xfId="0" applyFont="1" applyFill="1" applyAlignment="1" applyProtection="1">
      <alignment vertical="top" wrapText="1"/>
      <protection hidden="1"/>
    </xf>
    <xf numFmtId="0" fontId="3" fillId="28" borderId="0" xfId="0" applyFont="1" applyFill="1" applyProtection="1">
      <protection hidden="1"/>
    </xf>
    <xf numFmtId="0" fontId="3" fillId="28" borderId="0" xfId="0" applyFont="1" applyFill="1" applyAlignment="1" applyProtection="1">
      <alignment vertical="center"/>
      <protection hidden="1"/>
    </xf>
    <xf numFmtId="0" fontId="0" fillId="24" borderId="0" xfId="0" applyFill="1" applyAlignment="1" applyProtection="1">
      <alignment vertical="center"/>
      <protection hidden="1"/>
    </xf>
    <xf numFmtId="0" fontId="98" fillId="24" borderId="0" xfId="0" applyFont="1" applyFill="1" applyAlignment="1">
      <alignment vertical="center"/>
    </xf>
    <xf numFmtId="0" fontId="0" fillId="28" borderId="0" xfId="0" applyFill="1" applyAlignment="1" applyProtection="1">
      <alignment vertical="center"/>
      <protection hidden="1"/>
    </xf>
    <xf numFmtId="0" fontId="0" fillId="0" borderId="0" xfId="0" applyAlignment="1">
      <alignment vertical="center"/>
    </xf>
    <xf numFmtId="0" fontId="65" fillId="28" borderId="0" xfId="0" applyFont="1" applyFill="1" applyAlignment="1" applyProtection="1">
      <alignment vertical="center"/>
      <protection hidden="1"/>
    </xf>
    <xf numFmtId="0" fontId="86" fillId="28" borderId="0" xfId="0" applyFont="1" applyFill="1" applyAlignment="1" applyProtection="1">
      <alignment vertical="center" wrapText="1"/>
      <protection hidden="1"/>
    </xf>
    <xf numFmtId="0" fontId="98" fillId="28" borderId="0" xfId="0" applyFont="1" applyFill="1" applyAlignment="1">
      <alignment vertical="center"/>
    </xf>
    <xf numFmtId="0" fontId="3" fillId="28" borderId="0" xfId="0" applyFont="1" applyFill="1" applyAlignment="1" applyProtection="1">
      <alignment vertical="center" wrapText="1"/>
      <protection hidden="1"/>
    </xf>
    <xf numFmtId="0" fontId="3" fillId="24" borderId="0" xfId="0" applyFont="1" applyFill="1" applyAlignment="1" applyProtection="1">
      <alignment vertical="center"/>
      <protection hidden="1"/>
    </xf>
    <xf numFmtId="0" fontId="3" fillId="28" borderId="0" xfId="0" applyFont="1" applyFill="1" applyAlignment="1">
      <alignment vertical="center"/>
    </xf>
    <xf numFmtId="49" fontId="3" fillId="28" borderId="0" xfId="0" applyNumberFormat="1" applyFont="1" applyFill="1" applyAlignment="1" applyProtection="1">
      <alignment vertical="center"/>
      <protection hidden="1"/>
    </xf>
    <xf numFmtId="0" fontId="71" fillId="38" borderId="0" xfId="0" applyFont="1" applyFill="1" applyAlignment="1" applyProtection="1">
      <alignment vertical="top" wrapText="1"/>
      <protection hidden="1"/>
    </xf>
    <xf numFmtId="0" fontId="71" fillId="43" borderId="0" xfId="0" applyFont="1" applyFill="1" applyAlignment="1" applyProtection="1">
      <alignment vertical="top" wrapText="1"/>
      <protection hidden="1"/>
    </xf>
    <xf numFmtId="167" fontId="166" fillId="24" borderId="0" xfId="0" applyNumberFormat="1" applyFont="1" applyFill="1" applyAlignment="1" applyProtection="1">
      <alignment horizontal="right" vertical="center"/>
      <protection hidden="1"/>
    </xf>
    <xf numFmtId="0" fontId="167" fillId="24" borderId="0" xfId="0" applyFont="1" applyFill="1" applyAlignment="1" applyProtection="1">
      <alignment vertical="center"/>
      <protection hidden="1"/>
    </xf>
    <xf numFmtId="0" fontId="95" fillId="27" borderId="60" xfId="0" applyFont="1" applyFill="1" applyBorder="1" applyAlignment="1">
      <alignment vertical="center"/>
    </xf>
    <xf numFmtId="1" fontId="77" fillId="32" borderId="64" xfId="0" applyNumberFormat="1" applyFont="1" applyFill="1" applyBorder="1" applyAlignment="1" applyProtection="1">
      <alignment horizontal="center" vertical="center" wrapText="1"/>
      <protection locked="0" hidden="1"/>
    </xf>
    <xf numFmtId="0" fontId="168" fillId="0" borderId="62" xfId="0" applyFont="1" applyBorder="1" applyAlignment="1">
      <alignment horizontal="center" vertical="center" wrapText="1"/>
    </xf>
    <xf numFmtId="0" fontId="169" fillId="0" borderId="62" xfId="0" applyFont="1" applyBorder="1" applyAlignment="1">
      <alignment horizontal="center" vertical="center" wrapText="1"/>
    </xf>
    <xf numFmtId="0" fontId="82" fillId="0" borderId="64" xfId="0" applyFont="1" applyBorder="1" applyAlignment="1">
      <alignment horizontal="center" vertical="center" wrapText="1"/>
    </xf>
    <xf numFmtId="0" fontId="63" fillId="28" borderId="0" xfId="0" applyFont="1" applyFill="1" applyAlignment="1">
      <alignment vertical="center"/>
    </xf>
    <xf numFmtId="0" fontId="0" fillId="29" borderId="0" xfId="0" applyFill="1" applyAlignment="1">
      <alignment vertical="center"/>
    </xf>
    <xf numFmtId="0" fontId="138" fillId="44" borderId="0" xfId="0" applyFont="1" applyFill="1" applyAlignment="1" applyProtection="1">
      <alignment horizontal="center" vertical="center" readingOrder="1"/>
      <protection locked="0"/>
    </xf>
    <xf numFmtId="0" fontId="82" fillId="31" borderId="62" xfId="0" applyFont="1" applyFill="1" applyBorder="1" applyAlignment="1">
      <alignment horizontal="left" vertical="center" wrapText="1" indent="1"/>
    </xf>
    <xf numFmtId="0" fontId="85" fillId="31" borderId="62" xfId="0" applyFont="1" applyFill="1" applyBorder="1" applyAlignment="1">
      <alignment horizontal="left" vertical="center" wrapText="1"/>
    </xf>
    <xf numFmtId="0" fontId="85" fillId="0" borderId="51" xfId="0" applyFont="1" applyBorder="1" applyAlignment="1">
      <alignment horizontal="left" vertical="center" wrapText="1"/>
    </xf>
    <xf numFmtId="0" fontId="88" fillId="28" borderId="0" xfId="0" applyFont="1" applyFill="1" applyAlignment="1">
      <alignment wrapText="1"/>
    </xf>
    <xf numFmtId="0" fontId="85" fillId="31" borderId="51" xfId="0" applyFont="1" applyFill="1" applyBorder="1" applyAlignment="1">
      <alignment horizontal="left" vertical="center" wrapText="1"/>
    </xf>
    <xf numFmtId="0" fontId="0" fillId="0" borderId="0" xfId="0" applyAlignment="1">
      <alignment wrapText="1"/>
    </xf>
    <xf numFmtId="49" fontId="83" fillId="31" borderId="62" xfId="0" applyNumberFormat="1" applyFont="1" applyFill="1" applyBorder="1" applyAlignment="1">
      <alignment horizontal="center" vertical="center" wrapText="1"/>
    </xf>
    <xf numFmtId="49" fontId="168" fillId="31" borderId="62" xfId="0" applyNumberFormat="1" applyFont="1" applyFill="1" applyBorder="1" applyAlignment="1">
      <alignment horizontal="center" vertical="center" wrapText="1"/>
    </xf>
    <xf numFmtId="0" fontId="120" fillId="27" borderId="0" xfId="0" applyFont="1" applyFill="1" applyAlignment="1">
      <alignment horizontal="left" vertical="center"/>
    </xf>
    <xf numFmtId="2" fontId="64" fillId="37" borderId="62" xfId="0" applyNumberFormat="1" applyFont="1" applyFill="1" applyBorder="1" applyAlignment="1">
      <alignment horizontal="center" vertical="center" wrapText="1"/>
    </xf>
    <xf numFmtId="49" fontId="108" fillId="27" borderId="64" xfId="0" applyNumberFormat="1" applyFont="1" applyFill="1" applyBorder="1" applyAlignment="1">
      <alignment vertical="center"/>
    </xf>
    <xf numFmtId="174" fontId="131" fillId="27" borderId="0" xfId="0" applyNumberFormat="1" applyFont="1" applyFill="1" applyAlignment="1">
      <alignment vertical="center"/>
    </xf>
    <xf numFmtId="0" fontId="170" fillId="28" borderId="0" xfId="0" applyFont="1" applyFill="1"/>
    <xf numFmtId="49" fontId="131" fillId="27" borderId="0" xfId="0" applyNumberFormat="1" applyFont="1" applyFill="1" applyAlignment="1">
      <alignment vertical="center"/>
    </xf>
    <xf numFmtId="0" fontId="45" fillId="24" borderId="12" xfId="0" applyFont="1" applyFill="1" applyBorder="1" applyAlignment="1" applyProtection="1">
      <alignment horizontal="left" vertical="center" wrapText="1"/>
      <protection hidden="1"/>
    </xf>
    <xf numFmtId="0" fontId="37" fillId="24" borderId="0" xfId="0" applyFont="1" applyFill="1" applyAlignment="1">
      <alignment vertical="center" wrapText="1"/>
    </xf>
    <xf numFmtId="0" fontId="37" fillId="24" borderId="0" xfId="0" applyFont="1" applyFill="1" applyAlignment="1">
      <alignment horizontal="center" vertical="center" wrapText="1"/>
    </xf>
    <xf numFmtId="0" fontId="165" fillId="41" borderId="11" xfId="0" applyFont="1" applyFill="1" applyBorder="1" applyAlignment="1">
      <alignment horizontal="center" vertical="center" textRotation="90" wrapText="1"/>
    </xf>
    <xf numFmtId="0" fontId="45" fillId="28" borderId="0" xfId="0" applyFont="1" applyFill="1" applyAlignment="1" applyProtection="1">
      <alignment horizontal="left" vertical="center" wrapText="1"/>
      <protection hidden="1"/>
    </xf>
    <xf numFmtId="49" fontId="171" fillId="27" borderId="0" xfId="0" applyNumberFormat="1" applyFont="1" applyFill="1" applyAlignment="1">
      <alignment vertical="center"/>
    </xf>
    <xf numFmtId="0" fontId="170" fillId="0" borderId="0" xfId="0" applyFont="1"/>
    <xf numFmtId="0" fontId="38" fillId="24" borderId="0" xfId="0" applyFont="1" applyFill="1" applyAlignment="1">
      <alignment horizontal="center" vertical="center" wrapText="1"/>
    </xf>
    <xf numFmtId="0" fontId="38" fillId="24" borderId="0" xfId="0" applyFont="1" applyFill="1" applyAlignment="1">
      <alignment vertical="center"/>
    </xf>
    <xf numFmtId="0" fontId="172" fillId="0" borderId="31" xfId="0" applyFont="1" applyBorder="1" applyAlignment="1">
      <alignment horizontal="center" vertical="center" wrapText="1" shrinkToFit="1"/>
    </xf>
    <xf numFmtId="0" fontId="138" fillId="28" borderId="0" xfId="0" applyFont="1" applyFill="1" applyAlignment="1">
      <alignment horizontal="center" vertical="center"/>
    </xf>
    <xf numFmtId="0" fontId="82" fillId="31" borderId="65" xfId="0" applyFont="1" applyFill="1" applyBorder="1" applyAlignment="1">
      <alignment horizontal="left" vertical="center" shrinkToFit="1"/>
    </xf>
    <xf numFmtId="0" fontId="82" fillId="31" borderId="65" xfId="0" applyFont="1" applyFill="1" applyBorder="1" applyAlignment="1">
      <alignment horizontal="left" vertical="center" wrapText="1" shrinkToFit="1"/>
    </xf>
    <xf numFmtId="0" fontId="82" fillId="31" borderId="62" xfId="0" applyFont="1" applyFill="1" applyBorder="1" applyAlignment="1">
      <alignment horizontal="left" vertical="center" wrapText="1" shrinkToFit="1"/>
    </xf>
    <xf numFmtId="0" fontId="82" fillId="31" borderId="50" xfId="0" applyFont="1" applyFill="1" applyBorder="1" applyAlignment="1">
      <alignment horizontal="left" vertical="center" wrapText="1" indent="1" shrinkToFit="1"/>
    </xf>
    <xf numFmtId="0" fontId="82" fillId="31" borderId="50" xfId="0" applyFont="1" applyFill="1" applyBorder="1" applyAlignment="1">
      <alignment horizontal="left" vertical="center" wrapText="1" shrinkToFit="1"/>
    </xf>
    <xf numFmtId="0" fontId="82" fillId="31" borderId="51" xfId="0" applyFont="1" applyFill="1" applyBorder="1" applyAlignment="1">
      <alignment horizontal="left" vertical="center" wrapText="1" shrinkToFit="1"/>
    </xf>
    <xf numFmtId="0" fontId="0" fillId="43" borderId="0" xfId="0" applyFill="1"/>
    <xf numFmtId="0" fontId="0" fillId="43" borderId="0" xfId="0" applyFill="1" applyAlignment="1">
      <alignment horizontal="left"/>
    </xf>
    <xf numFmtId="0" fontId="117" fillId="43" borderId="0" xfId="0" applyFont="1" applyFill="1" applyAlignment="1">
      <alignment horizontal="left" vertical="center" indent="1"/>
    </xf>
    <xf numFmtId="0" fontId="0" fillId="43" borderId="0" xfId="0" applyFill="1" applyAlignment="1">
      <alignment wrapText="1"/>
    </xf>
    <xf numFmtId="0" fontId="132" fillId="43" borderId="0" xfId="0" applyFont="1" applyFill="1"/>
    <xf numFmtId="0" fontId="170" fillId="43" borderId="0" xfId="0" applyFont="1" applyFill="1"/>
    <xf numFmtId="173" fontId="26" fillId="43" borderId="0" xfId="0" applyNumberFormat="1" applyFont="1" applyFill="1"/>
    <xf numFmtId="0" fontId="128" fillId="28" borderId="0" xfId="0" applyFont="1" applyFill="1" applyAlignment="1" applyProtection="1">
      <alignment horizontal="center" vertical="center" readingOrder="1"/>
      <protection locked="0"/>
    </xf>
    <xf numFmtId="164" fontId="7" fillId="28" borderId="51" xfId="28" applyNumberFormat="1" applyFill="1" applyBorder="1" applyAlignment="1" applyProtection="1">
      <alignment horizontal="center" vertical="center"/>
    </xf>
    <xf numFmtId="174" fontId="173" fillId="27" borderId="0" xfId="0" applyNumberFormat="1" applyFont="1" applyFill="1" applyAlignment="1">
      <alignment vertical="center"/>
    </xf>
    <xf numFmtId="174" fontId="173" fillId="35" borderId="0" xfId="0" applyNumberFormat="1" applyFont="1" applyFill="1" applyAlignment="1">
      <alignment vertical="center"/>
    </xf>
    <xf numFmtId="0" fontId="174" fillId="28" borderId="0" xfId="0" applyFont="1" applyFill="1"/>
    <xf numFmtId="0" fontId="175" fillId="24" borderId="0" xfId="0" applyFont="1" applyFill="1" applyAlignment="1" applyProtection="1">
      <alignment horizontal="left" vertical="center" wrapText="1"/>
      <protection hidden="1"/>
    </xf>
    <xf numFmtId="0" fontId="138" fillId="27" borderId="0" xfId="0" applyFont="1" applyFill="1" applyAlignment="1">
      <alignment vertical="center"/>
    </xf>
    <xf numFmtId="0" fontId="176" fillId="28" borderId="0" xfId="0" applyFont="1" applyFill="1" applyAlignment="1">
      <alignment horizontal="center" vertical="center"/>
    </xf>
    <xf numFmtId="0" fontId="177" fillId="0" borderId="0" xfId="0" applyFont="1"/>
    <xf numFmtId="0" fontId="124" fillId="0" borderId="62" xfId="0" applyFont="1" applyBorder="1" applyAlignment="1">
      <alignment horizontal="center" vertical="center" wrapText="1"/>
    </xf>
    <xf numFmtId="0" fontId="178" fillId="41" borderId="12" xfId="0" applyFont="1" applyFill="1" applyBorder="1" applyAlignment="1">
      <alignment horizontal="center" vertical="center" wrapText="1"/>
    </xf>
    <xf numFmtId="0" fontId="83" fillId="27" borderId="0" xfId="0" applyFont="1" applyFill="1" applyAlignment="1">
      <alignment horizontal="center" vertical="center"/>
    </xf>
    <xf numFmtId="0" fontId="177" fillId="28" borderId="0" xfId="0" applyFont="1" applyFill="1"/>
    <xf numFmtId="0" fontId="175" fillId="28" borderId="0" xfId="0" applyFont="1" applyFill="1" applyAlignment="1" applyProtection="1">
      <alignment horizontal="left" vertical="center" wrapText="1"/>
      <protection hidden="1"/>
    </xf>
    <xf numFmtId="0" fontId="179" fillId="24" borderId="0" xfId="0" applyFont="1" applyFill="1" applyAlignment="1" applyProtection="1">
      <alignment horizontal="center" vertical="center" wrapText="1"/>
      <protection hidden="1"/>
    </xf>
    <xf numFmtId="0" fontId="180" fillId="0" borderId="0" xfId="0" applyFont="1" applyAlignment="1">
      <alignment horizontal="center" vertical="center" wrapText="1"/>
    </xf>
    <xf numFmtId="0" fontId="180" fillId="24" borderId="0" xfId="0" applyFont="1" applyFill="1" applyAlignment="1">
      <alignment vertical="center"/>
    </xf>
    <xf numFmtId="0" fontId="124" fillId="0" borderId="0" xfId="0" applyFont="1" applyAlignment="1">
      <alignment horizontal="center" vertical="center" wrapText="1"/>
    </xf>
    <xf numFmtId="1" fontId="178" fillId="41" borderId="0" xfId="0" applyNumberFormat="1" applyFont="1" applyFill="1" applyAlignment="1">
      <alignment horizontal="center" vertical="center" wrapText="1"/>
    </xf>
    <xf numFmtId="0" fontId="181" fillId="32" borderId="0" xfId="0" applyFont="1" applyFill="1" applyAlignment="1" applyProtection="1">
      <alignment horizontal="left" vertical="center" wrapText="1"/>
      <protection hidden="1"/>
    </xf>
    <xf numFmtId="49" fontId="83" fillId="27" borderId="0" xfId="0" applyNumberFormat="1" applyFont="1" applyFill="1" applyAlignment="1">
      <alignment vertical="center"/>
    </xf>
    <xf numFmtId="0" fontId="177" fillId="32" borderId="0" xfId="0" applyFont="1" applyFill="1"/>
    <xf numFmtId="0" fontId="179" fillId="28" borderId="0" xfId="0" applyFont="1" applyFill="1" applyAlignment="1" applyProtection="1">
      <alignment horizontal="center" wrapText="1"/>
      <protection hidden="1"/>
    </xf>
    <xf numFmtId="0" fontId="177" fillId="0" borderId="0" xfId="0" applyFont="1" applyAlignment="1">
      <alignment vertical="center"/>
    </xf>
    <xf numFmtId="0" fontId="182" fillId="0" borderId="0" xfId="0" applyFont="1" applyAlignment="1">
      <alignment vertical="center"/>
    </xf>
    <xf numFmtId="0" fontId="174" fillId="28" borderId="0" xfId="0" applyFont="1" applyFill="1" applyAlignment="1">
      <alignment vertical="center"/>
    </xf>
    <xf numFmtId="0" fontId="181" fillId="43" borderId="0" xfId="0" applyFont="1" applyFill="1" applyAlignment="1" applyProtection="1">
      <alignment horizontal="left" vertical="center" wrapText="1"/>
      <protection hidden="1"/>
    </xf>
    <xf numFmtId="0" fontId="177" fillId="29" borderId="0" xfId="0" applyFont="1" applyFill="1" applyAlignment="1">
      <alignment vertical="center"/>
    </xf>
    <xf numFmtId="0" fontId="183" fillId="28" borderId="0" xfId="0" applyFont="1" applyFill="1" applyAlignment="1" applyProtection="1">
      <alignment vertical="center"/>
      <protection hidden="1"/>
    </xf>
    <xf numFmtId="0" fontId="183" fillId="28" borderId="0" xfId="0" applyFont="1" applyFill="1" applyAlignment="1" applyProtection="1">
      <alignment vertical="top"/>
      <protection hidden="1"/>
    </xf>
    <xf numFmtId="0" fontId="69" fillId="45" borderId="0" xfId="0" applyFont="1" applyFill="1" applyAlignment="1">
      <alignment vertical="top"/>
    </xf>
    <xf numFmtId="49" fontId="86" fillId="29" borderId="62" xfId="0" applyNumberFormat="1" applyFont="1" applyFill="1" applyBorder="1" applyAlignment="1" applyProtection="1">
      <alignment horizontal="center" vertical="center" wrapText="1"/>
      <protection locked="0"/>
    </xf>
    <xf numFmtId="0" fontId="86" fillId="29" borderId="62" xfId="0" applyFont="1" applyFill="1" applyBorder="1" applyAlignment="1">
      <alignment horizontal="center" vertical="center" wrapText="1"/>
    </xf>
    <xf numFmtId="49" fontId="143" fillId="35" borderId="64" xfId="0" applyNumberFormat="1" applyFont="1" applyFill="1" applyBorder="1" applyAlignment="1">
      <alignment vertical="center"/>
    </xf>
    <xf numFmtId="174" fontId="128" fillId="35" borderId="64" xfId="0" applyNumberFormat="1" applyFont="1" applyFill="1" applyBorder="1" applyAlignment="1">
      <alignment vertical="center"/>
    </xf>
    <xf numFmtId="0" fontId="144" fillId="35" borderId="64" xfId="0" applyFont="1" applyFill="1" applyBorder="1" applyAlignment="1">
      <alignment vertical="center"/>
    </xf>
    <xf numFmtId="0" fontId="82" fillId="29" borderId="62" xfId="0" applyFont="1" applyFill="1" applyBorder="1" applyAlignment="1">
      <alignment horizontal="center" vertical="center" wrapText="1"/>
    </xf>
    <xf numFmtId="1" fontId="77" fillId="29" borderId="21" xfId="0" applyNumberFormat="1" applyFont="1" applyFill="1" applyBorder="1" applyAlignment="1" applyProtection="1">
      <alignment horizontal="center" vertical="center" wrapText="1"/>
      <protection locked="0" hidden="1"/>
    </xf>
    <xf numFmtId="0" fontId="77" fillId="29" borderId="21" xfId="0" applyFont="1" applyFill="1" applyBorder="1" applyAlignment="1" applyProtection="1">
      <alignment horizontal="center" vertical="center" wrapText="1"/>
      <protection locked="0" hidden="1"/>
    </xf>
    <xf numFmtId="0" fontId="23" fillId="28" borderId="0" xfId="0" applyFont="1" applyFill="1" applyAlignment="1" applyProtection="1">
      <alignment horizontal="right" vertical="top" wrapText="1"/>
      <protection hidden="1"/>
    </xf>
    <xf numFmtId="0" fontId="37" fillId="24" borderId="0" xfId="0" applyFont="1" applyFill="1" applyAlignment="1" applyProtection="1">
      <alignment horizontal="center"/>
      <protection hidden="1"/>
    </xf>
    <xf numFmtId="0" fontId="187" fillId="38" borderId="0" xfId="0" applyFont="1" applyFill="1" applyAlignment="1" applyProtection="1">
      <alignment horizontal="left"/>
      <protection hidden="1"/>
    </xf>
    <xf numFmtId="0" fontId="66" fillId="38" borderId="0" xfId="0" applyFont="1" applyFill="1" applyAlignment="1" applyProtection="1">
      <alignment horizontal="left"/>
      <protection hidden="1"/>
    </xf>
    <xf numFmtId="0" fontId="45" fillId="38" borderId="0" xfId="0" applyFont="1" applyFill="1" applyAlignment="1" applyProtection="1">
      <alignment horizontal="left"/>
      <protection hidden="1"/>
    </xf>
    <xf numFmtId="0" fontId="188" fillId="38" borderId="0" xfId="0" applyFont="1" applyFill="1" applyAlignment="1" applyProtection="1">
      <alignment horizontal="left"/>
      <protection hidden="1"/>
    </xf>
    <xf numFmtId="0" fontId="83" fillId="28" borderId="0" xfId="0" applyFont="1" applyFill="1" applyAlignment="1" applyProtection="1">
      <alignment vertical="center" wrapText="1"/>
      <protection locked="0" hidden="1"/>
    </xf>
    <xf numFmtId="0" fontId="0" fillId="24" borderId="0" xfId="0" applyFill="1" applyBorder="1" applyAlignment="1" applyProtection="1">
      <alignment vertical="center"/>
      <protection hidden="1"/>
    </xf>
    <xf numFmtId="0" fontId="126" fillId="28" borderId="0" xfId="0" applyFont="1" applyFill="1" applyBorder="1" applyAlignment="1" applyProtection="1">
      <alignment vertical="center"/>
      <protection hidden="1"/>
    </xf>
    <xf numFmtId="0" fontId="126" fillId="28" borderId="0" xfId="0" applyFont="1" applyFill="1" applyBorder="1" applyAlignment="1" applyProtection="1">
      <alignment vertical="center" wrapText="1"/>
      <protection hidden="1"/>
    </xf>
    <xf numFmtId="0" fontId="126" fillId="24" borderId="0" xfId="0" applyFont="1" applyFill="1" applyBorder="1" applyAlignment="1" applyProtection="1">
      <alignment vertical="center"/>
      <protection hidden="1"/>
    </xf>
    <xf numFmtId="0" fontId="0" fillId="28" borderId="0" xfId="0" applyFill="1" applyBorder="1" applyAlignment="1">
      <alignment vertical="center"/>
    </xf>
    <xf numFmtId="0" fontId="0" fillId="28" borderId="0" xfId="0" applyFill="1" applyBorder="1" applyAlignment="1" applyProtection="1">
      <alignment vertical="center"/>
      <protection hidden="1"/>
    </xf>
    <xf numFmtId="0" fontId="0" fillId="0" borderId="0" xfId="0" applyBorder="1" applyAlignment="1">
      <alignment vertical="center"/>
    </xf>
    <xf numFmtId="0" fontId="112" fillId="38" borderId="0" xfId="0" applyFont="1" applyFill="1" applyAlignment="1">
      <alignment horizontal="left" vertical="top"/>
    </xf>
    <xf numFmtId="0" fontId="62" fillId="38" borderId="0" xfId="0" applyFont="1" applyFill="1" applyAlignment="1">
      <alignment horizontal="left" vertical="center"/>
    </xf>
    <xf numFmtId="0" fontId="50" fillId="38" borderId="0" xfId="0" applyFont="1" applyFill="1" applyAlignment="1">
      <alignment horizontal="left" vertical="center"/>
    </xf>
    <xf numFmtId="164" fontId="32" fillId="38" borderId="0" xfId="0" applyNumberFormat="1" applyFont="1" applyFill="1" applyAlignment="1">
      <alignment vertical="center"/>
    </xf>
    <xf numFmtId="0" fontId="184" fillId="0" borderId="32" xfId="0" applyFont="1" applyFill="1" applyBorder="1" applyAlignment="1">
      <alignment horizontal="center" wrapText="1"/>
    </xf>
    <xf numFmtId="0" fontId="63" fillId="34" borderId="0" xfId="0" applyFont="1" applyFill="1" applyAlignment="1" applyProtection="1">
      <alignment horizontal="center" vertical="center"/>
      <protection hidden="1"/>
    </xf>
    <xf numFmtId="0" fontId="76" fillId="0" borderId="20" xfId="0" applyFont="1" applyBorder="1" applyAlignment="1">
      <alignment horizontal="left" vertical="center"/>
    </xf>
    <xf numFmtId="0" fontId="76" fillId="0" borderId="30" xfId="0" applyFont="1" applyBorder="1" applyAlignment="1">
      <alignment horizontal="left" vertical="center"/>
    </xf>
    <xf numFmtId="0" fontId="76" fillId="0" borderId="12" xfId="0" applyFont="1" applyBorder="1" applyAlignment="1">
      <alignment horizontal="left" vertical="center"/>
    </xf>
    <xf numFmtId="0" fontId="76" fillId="0" borderId="24" xfId="0" applyFont="1" applyBorder="1" applyAlignment="1">
      <alignment horizontal="left" vertical="center"/>
    </xf>
    <xf numFmtId="172" fontId="25" fillId="39" borderId="22" xfId="0" applyNumberFormat="1" applyFont="1" applyFill="1" applyBorder="1" applyAlignment="1" applyProtection="1">
      <alignment horizontal="center" vertical="center" wrapText="1"/>
      <protection hidden="1"/>
    </xf>
    <xf numFmtId="172" fontId="25" fillId="39" borderId="28" xfId="0" applyNumberFormat="1" applyFont="1" applyFill="1" applyBorder="1" applyAlignment="1" applyProtection="1">
      <alignment horizontal="center" vertical="center" wrapText="1"/>
      <protection hidden="1"/>
    </xf>
    <xf numFmtId="172" fontId="25" fillId="39" borderId="13" xfId="0" applyNumberFormat="1" applyFont="1" applyFill="1" applyBorder="1" applyAlignment="1" applyProtection="1">
      <alignment horizontal="center" vertical="center" wrapText="1"/>
      <protection hidden="1"/>
    </xf>
    <xf numFmtId="172" fontId="25" fillId="39" borderId="33" xfId="0" applyNumberFormat="1" applyFont="1" applyFill="1" applyBorder="1" applyAlignment="1" applyProtection="1">
      <alignment horizontal="center" vertical="center" wrapText="1"/>
      <protection hidden="1"/>
    </xf>
    <xf numFmtId="172" fontId="25" fillId="39" borderId="32" xfId="0" applyNumberFormat="1" applyFont="1" applyFill="1" applyBorder="1" applyAlignment="1" applyProtection="1">
      <alignment horizontal="center" vertical="center" wrapText="1"/>
      <protection hidden="1"/>
    </xf>
    <xf numFmtId="172" fontId="25" fillId="39" borderId="34" xfId="0" applyNumberFormat="1" applyFont="1" applyFill="1" applyBorder="1" applyAlignment="1" applyProtection="1">
      <alignment horizontal="center" vertical="center" wrapText="1"/>
      <protection hidden="1"/>
    </xf>
    <xf numFmtId="0" fontId="25" fillId="24" borderId="22" xfId="0" applyFont="1" applyFill="1" applyBorder="1" applyAlignment="1" applyProtection="1">
      <alignment horizontal="center" vertical="center" wrapText="1"/>
      <protection hidden="1"/>
    </xf>
    <xf numFmtId="0" fontId="25" fillId="24" borderId="28" xfId="0" applyFont="1" applyFill="1" applyBorder="1" applyAlignment="1" applyProtection="1">
      <alignment horizontal="center" vertical="center" wrapText="1"/>
      <protection hidden="1"/>
    </xf>
    <xf numFmtId="0" fontId="25" fillId="24" borderId="13" xfId="0" applyFont="1" applyFill="1" applyBorder="1" applyAlignment="1" applyProtection="1">
      <alignment horizontal="center" vertical="center" wrapText="1"/>
      <protection hidden="1"/>
    </xf>
    <xf numFmtId="0" fontId="25" fillId="24" borderId="23" xfId="0" applyFont="1" applyFill="1" applyBorder="1" applyAlignment="1" applyProtection="1">
      <alignment horizontal="center" vertical="center" wrapText="1"/>
      <protection hidden="1"/>
    </xf>
    <xf numFmtId="0" fontId="25" fillId="24" borderId="0" xfId="0" applyFont="1" applyFill="1" applyAlignment="1" applyProtection="1">
      <alignment horizontal="center" vertical="center" wrapText="1"/>
      <protection hidden="1"/>
    </xf>
    <xf numFmtId="0" fontId="25" fillId="24" borderId="29" xfId="0" applyFont="1" applyFill="1" applyBorder="1" applyAlignment="1" applyProtection="1">
      <alignment horizontal="center" vertical="center" wrapText="1"/>
      <protection hidden="1"/>
    </xf>
    <xf numFmtId="0" fontId="25" fillId="24" borderId="33" xfId="0" applyFont="1" applyFill="1" applyBorder="1" applyAlignment="1" applyProtection="1">
      <alignment horizontal="center" vertical="center" wrapText="1"/>
      <protection hidden="1"/>
    </xf>
    <xf numFmtId="0" fontId="25" fillId="24" borderId="32" xfId="0" applyFont="1" applyFill="1" applyBorder="1" applyAlignment="1" applyProtection="1">
      <alignment horizontal="center" vertical="center" wrapText="1"/>
      <protection hidden="1"/>
    </xf>
    <xf numFmtId="0" fontId="25" fillId="24" borderId="34" xfId="0" applyFont="1" applyFill="1" applyBorder="1" applyAlignment="1" applyProtection="1">
      <alignment horizontal="center" vertical="center" wrapText="1"/>
      <protection hidden="1"/>
    </xf>
    <xf numFmtId="168" fontId="34" fillId="33" borderId="22" xfId="0" applyNumberFormat="1" applyFont="1" applyFill="1" applyBorder="1" applyAlignment="1" applyProtection="1">
      <alignment horizontal="center" vertical="center" wrapText="1"/>
      <protection locked="0" hidden="1"/>
    </xf>
    <xf numFmtId="168" fontId="34" fillId="33" borderId="28" xfId="0" applyNumberFormat="1" applyFont="1" applyFill="1" applyBorder="1" applyAlignment="1" applyProtection="1">
      <alignment horizontal="center" vertical="center" wrapText="1"/>
      <protection locked="0" hidden="1"/>
    </xf>
    <xf numFmtId="168" fontId="34" fillId="33" borderId="13" xfId="0" applyNumberFormat="1" applyFont="1" applyFill="1" applyBorder="1" applyAlignment="1" applyProtection="1">
      <alignment horizontal="center" vertical="center" wrapText="1"/>
      <protection locked="0" hidden="1"/>
    </xf>
    <xf numFmtId="168" fontId="34" fillId="33" borderId="23" xfId="0" applyNumberFormat="1" applyFont="1" applyFill="1" applyBorder="1" applyAlignment="1" applyProtection="1">
      <alignment horizontal="center" vertical="center" wrapText="1"/>
      <protection locked="0" hidden="1"/>
    </xf>
    <xf numFmtId="168" fontId="34" fillId="33" borderId="0" xfId="0" applyNumberFormat="1" applyFont="1" applyFill="1" applyAlignment="1" applyProtection="1">
      <alignment horizontal="center" vertical="center" wrapText="1"/>
      <protection locked="0" hidden="1"/>
    </xf>
    <xf numFmtId="168" fontId="34" fillId="33" borderId="29" xfId="0" applyNumberFormat="1" applyFont="1" applyFill="1" applyBorder="1" applyAlignment="1" applyProtection="1">
      <alignment horizontal="center" vertical="center" wrapText="1"/>
      <protection locked="0" hidden="1"/>
    </xf>
    <xf numFmtId="168" fontId="34" fillId="33" borderId="33" xfId="0" applyNumberFormat="1" applyFont="1" applyFill="1" applyBorder="1" applyAlignment="1" applyProtection="1">
      <alignment horizontal="center" vertical="center" wrapText="1"/>
      <protection locked="0" hidden="1"/>
    </xf>
    <xf numFmtId="168" fontId="34" fillId="33" borderId="32" xfId="0" applyNumberFormat="1" applyFont="1" applyFill="1" applyBorder="1" applyAlignment="1" applyProtection="1">
      <alignment horizontal="center" vertical="center" wrapText="1"/>
      <protection locked="0" hidden="1"/>
    </xf>
    <xf numFmtId="168" fontId="34" fillId="33" borderId="34" xfId="0" applyNumberFormat="1" applyFont="1" applyFill="1" applyBorder="1" applyAlignment="1" applyProtection="1">
      <alignment horizontal="center" vertical="center" wrapText="1"/>
      <protection locked="0" hidden="1"/>
    </xf>
    <xf numFmtId="0" fontId="0" fillId="28" borderId="0" xfId="0" applyFill="1" applyAlignment="1">
      <alignment horizontal="center"/>
    </xf>
    <xf numFmtId="0" fontId="25" fillId="24" borderId="20" xfId="0" applyFont="1" applyFill="1" applyBorder="1" applyAlignment="1" applyProtection="1">
      <alignment horizontal="center" vertical="center"/>
      <protection hidden="1"/>
    </xf>
    <xf numFmtId="0" fontId="25" fillId="24" borderId="12" xfId="0" applyFont="1" applyFill="1" applyBorder="1" applyAlignment="1" applyProtection="1">
      <alignment horizontal="center" vertical="center"/>
      <protection hidden="1"/>
    </xf>
    <xf numFmtId="0" fontId="24" fillId="24" borderId="0" xfId="0" applyFont="1" applyFill="1" applyAlignment="1" applyProtection="1">
      <alignment horizontal="right" vertical="center"/>
      <protection hidden="1"/>
    </xf>
    <xf numFmtId="0" fontId="24" fillId="24" borderId="29" xfId="0" applyFont="1" applyFill="1" applyBorder="1" applyAlignment="1" applyProtection="1">
      <alignment horizontal="right" vertical="center"/>
      <protection hidden="1"/>
    </xf>
    <xf numFmtId="0" fontId="25" fillId="33" borderId="0" xfId="0" applyFont="1" applyFill="1" applyAlignment="1" applyProtection="1">
      <alignment horizontal="center" vertical="center"/>
      <protection hidden="1"/>
    </xf>
    <xf numFmtId="0" fontId="25" fillId="24" borderId="0" xfId="0" applyFont="1" applyFill="1" applyAlignment="1" applyProtection="1">
      <alignment horizontal="center" vertical="center"/>
      <protection hidden="1"/>
    </xf>
    <xf numFmtId="172" fontId="25" fillId="24" borderId="22" xfId="0" applyNumberFormat="1" applyFont="1" applyFill="1" applyBorder="1" applyAlignment="1" applyProtection="1">
      <alignment horizontal="center" vertical="center" wrapText="1"/>
      <protection hidden="1"/>
    </xf>
    <xf numFmtId="172" fontId="25" fillId="24" borderId="28" xfId="0" applyNumberFormat="1" applyFont="1" applyFill="1" applyBorder="1" applyAlignment="1" applyProtection="1">
      <alignment horizontal="center" vertical="center" wrapText="1"/>
      <protection hidden="1"/>
    </xf>
    <xf numFmtId="172" fontId="25" fillId="24" borderId="13" xfId="0" applyNumberFormat="1" applyFont="1" applyFill="1" applyBorder="1" applyAlignment="1" applyProtection="1">
      <alignment horizontal="center" vertical="center" wrapText="1"/>
      <protection hidden="1"/>
    </xf>
    <xf numFmtId="172" fontId="25" fillId="24" borderId="23" xfId="0" applyNumberFormat="1" applyFont="1" applyFill="1" applyBorder="1" applyAlignment="1" applyProtection="1">
      <alignment horizontal="center" vertical="center" wrapText="1"/>
      <protection hidden="1"/>
    </xf>
    <xf numFmtId="172" fontId="25" fillId="24" borderId="0" xfId="0" applyNumberFormat="1" applyFont="1" applyFill="1" applyAlignment="1" applyProtection="1">
      <alignment horizontal="center" vertical="center" wrapText="1"/>
      <protection hidden="1"/>
    </xf>
    <xf numFmtId="172" fontId="25" fillId="24" borderId="29" xfId="0" applyNumberFormat="1" applyFont="1" applyFill="1" applyBorder="1" applyAlignment="1" applyProtection="1">
      <alignment horizontal="center" vertical="center" wrapText="1"/>
      <protection hidden="1"/>
    </xf>
    <xf numFmtId="172" fontId="25" fillId="24" borderId="33" xfId="0" applyNumberFormat="1" applyFont="1" applyFill="1" applyBorder="1" applyAlignment="1" applyProtection="1">
      <alignment horizontal="center" vertical="center" wrapText="1"/>
      <protection hidden="1"/>
    </xf>
    <xf numFmtId="172" fontId="25" fillId="24" borderId="32" xfId="0" applyNumberFormat="1" applyFont="1" applyFill="1" applyBorder="1" applyAlignment="1" applyProtection="1">
      <alignment horizontal="center" vertical="center" wrapText="1"/>
      <protection hidden="1"/>
    </xf>
    <xf numFmtId="172" fontId="25" fillId="24" borderId="34" xfId="0" applyNumberFormat="1" applyFont="1" applyFill="1" applyBorder="1" applyAlignment="1" applyProtection="1">
      <alignment horizontal="center" vertical="center" wrapText="1"/>
      <protection hidden="1"/>
    </xf>
    <xf numFmtId="0" fontId="24" fillId="38" borderId="0" xfId="0" applyFont="1" applyFill="1" applyAlignment="1" applyProtection="1">
      <alignment horizontal="right" vertical="center" wrapText="1"/>
      <protection hidden="1"/>
    </xf>
    <xf numFmtId="0" fontId="24" fillId="38" borderId="29" xfId="0" applyFont="1" applyFill="1" applyBorder="1" applyAlignment="1" applyProtection="1">
      <alignment horizontal="right" vertical="center" wrapText="1"/>
      <protection hidden="1"/>
    </xf>
    <xf numFmtId="0" fontId="25" fillId="0" borderId="0" xfId="0" applyFont="1" applyAlignment="1">
      <alignment wrapText="1"/>
    </xf>
    <xf numFmtId="0" fontId="25" fillId="0" borderId="0" xfId="0" applyFont="1"/>
    <xf numFmtId="0" fontId="34" fillId="0" borderId="25" xfId="0" applyFont="1" applyBorder="1" applyAlignment="1" applyProtection="1">
      <alignment horizontal="center" vertical="center"/>
      <protection hidden="1"/>
    </xf>
    <xf numFmtId="0" fontId="34" fillId="0" borderId="26" xfId="0" applyFont="1" applyBorder="1" applyAlignment="1" applyProtection="1">
      <alignment horizontal="center" vertical="center"/>
      <protection hidden="1"/>
    </xf>
    <xf numFmtId="0" fontId="34" fillId="0" borderId="27" xfId="0" applyFont="1" applyBorder="1" applyAlignment="1" applyProtection="1">
      <alignment horizontal="center" vertical="center"/>
      <protection hidden="1"/>
    </xf>
    <xf numFmtId="0" fontId="0" fillId="28" borderId="0" xfId="0" applyFill="1" applyAlignment="1">
      <alignment horizontal="center" vertical="center"/>
    </xf>
    <xf numFmtId="172" fontId="25" fillId="39" borderId="23" xfId="0" applyNumberFormat="1" applyFont="1" applyFill="1" applyBorder="1" applyAlignment="1" applyProtection="1">
      <alignment horizontal="center" vertical="center" wrapText="1"/>
      <protection hidden="1"/>
    </xf>
    <xf numFmtId="172" fontId="25" fillId="39" borderId="0" xfId="0" applyNumberFormat="1" applyFont="1" applyFill="1" applyAlignment="1" applyProtection="1">
      <alignment horizontal="center" vertical="center" wrapText="1"/>
      <protection hidden="1"/>
    </xf>
    <xf numFmtId="172" fontId="25" fillId="39" borderId="29" xfId="0" applyNumberFormat="1" applyFont="1" applyFill="1" applyBorder="1" applyAlignment="1" applyProtection="1">
      <alignment horizontal="center" vertical="center" wrapText="1"/>
      <protection hidden="1"/>
    </xf>
    <xf numFmtId="0" fontId="99" fillId="0" borderId="20" xfId="28" applyFont="1" applyBorder="1" applyAlignment="1" applyProtection="1">
      <alignment horizontal="left" vertical="center"/>
    </xf>
    <xf numFmtId="0" fontId="99" fillId="0" borderId="30" xfId="28" applyFont="1" applyBorder="1" applyAlignment="1" applyProtection="1">
      <alignment horizontal="left" vertical="center"/>
    </xf>
    <xf numFmtId="0" fontId="99" fillId="0" borderId="0" xfId="28" applyFont="1" applyAlignment="1" applyProtection="1">
      <alignment horizontal="left" vertical="center"/>
    </xf>
    <xf numFmtId="0" fontId="99" fillId="0" borderId="29" xfId="28" applyFont="1" applyBorder="1" applyAlignment="1" applyProtection="1">
      <alignment horizontal="left" vertical="center"/>
    </xf>
    <xf numFmtId="0" fontId="99" fillId="0" borderId="12" xfId="28" applyFont="1" applyBorder="1" applyAlignment="1" applyProtection="1">
      <alignment horizontal="left" vertical="center"/>
    </xf>
    <xf numFmtId="0" fontId="99" fillId="0" borderId="24" xfId="28" applyFont="1" applyBorder="1" applyAlignment="1" applyProtection="1">
      <alignment horizontal="left" vertical="center"/>
    </xf>
    <xf numFmtId="0" fontId="27" fillId="33" borderId="22" xfId="0" applyFont="1" applyFill="1" applyBorder="1" applyAlignment="1" applyProtection="1">
      <alignment horizontal="center" vertical="center" wrapText="1"/>
      <protection locked="0" hidden="1"/>
    </xf>
    <xf numFmtId="0" fontId="27" fillId="33" borderId="28" xfId="0" applyFont="1" applyFill="1" applyBorder="1" applyAlignment="1" applyProtection="1">
      <alignment horizontal="center" vertical="center" wrapText="1"/>
      <protection locked="0" hidden="1"/>
    </xf>
    <xf numFmtId="0" fontId="27" fillId="33" borderId="13" xfId="0" applyFont="1" applyFill="1" applyBorder="1" applyAlignment="1" applyProtection="1">
      <alignment horizontal="center" vertical="center" wrapText="1"/>
      <protection locked="0" hidden="1"/>
    </xf>
    <xf numFmtId="0" fontId="27" fillId="33" borderId="23" xfId="0" applyFont="1" applyFill="1" applyBorder="1" applyAlignment="1" applyProtection="1">
      <alignment horizontal="center" vertical="center" wrapText="1"/>
      <protection locked="0" hidden="1"/>
    </xf>
    <xf numFmtId="0" fontId="27" fillId="33" borderId="0" xfId="0" applyFont="1" applyFill="1" applyAlignment="1" applyProtection="1">
      <alignment horizontal="center" vertical="center" wrapText="1"/>
      <protection locked="0" hidden="1"/>
    </xf>
    <xf numFmtId="0" fontId="27" fillId="33" borderId="29" xfId="0" applyFont="1" applyFill="1" applyBorder="1" applyAlignment="1" applyProtection="1">
      <alignment horizontal="center" vertical="center" wrapText="1"/>
      <protection locked="0" hidden="1"/>
    </xf>
    <xf numFmtId="0" fontId="27" fillId="33" borderId="33" xfId="0" applyFont="1" applyFill="1" applyBorder="1" applyAlignment="1" applyProtection="1">
      <alignment horizontal="center" vertical="center" wrapText="1"/>
      <protection locked="0" hidden="1"/>
    </xf>
    <xf numFmtId="0" fontId="27" fillId="33" borderId="32" xfId="0" applyFont="1" applyFill="1" applyBorder="1" applyAlignment="1" applyProtection="1">
      <alignment horizontal="center" vertical="center" wrapText="1"/>
      <protection locked="0" hidden="1"/>
    </xf>
    <xf numFmtId="0" fontId="27" fillId="33" borderId="34" xfId="0" applyFont="1" applyFill="1" applyBorder="1" applyAlignment="1" applyProtection="1">
      <alignment horizontal="center" vertical="center" wrapText="1"/>
      <protection locked="0" hidden="1"/>
    </xf>
    <xf numFmtId="0" fontId="83" fillId="28" borderId="0" xfId="0" applyFont="1" applyFill="1" applyAlignment="1" applyProtection="1">
      <alignment horizontal="left" vertical="center" wrapText="1"/>
      <protection locked="0" hidden="1"/>
    </xf>
    <xf numFmtId="0" fontId="34" fillId="33" borderId="22" xfId="0" applyFont="1" applyFill="1" applyBorder="1" applyAlignment="1" applyProtection="1">
      <alignment horizontal="center" vertical="center"/>
      <protection hidden="1"/>
    </xf>
    <xf numFmtId="0" fontId="34" fillId="33" borderId="28" xfId="0" applyFont="1" applyFill="1" applyBorder="1" applyAlignment="1" applyProtection="1">
      <alignment horizontal="center" vertical="center"/>
      <protection hidden="1"/>
    </xf>
    <xf numFmtId="0" fontId="34" fillId="33" borderId="13" xfId="0" applyFont="1" applyFill="1" applyBorder="1" applyAlignment="1" applyProtection="1">
      <alignment horizontal="center" vertical="center"/>
      <protection hidden="1"/>
    </xf>
    <xf numFmtId="0" fontId="34" fillId="33" borderId="23" xfId="0" applyFont="1" applyFill="1" applyBorder="1" applyAlignment="1" applyProtection="1">
      <alignment horizontal="center" vertical="center"/>
      <protection hidden="1"/>
    </xf>
    <xf numFmtId="0" fontId="34" fillId="33" borderId="0" xfId="0" applyFont="1" applyFill="1" applyAlignment="1" applyProtection="1">
      <alignment horizontal="center" vertical="center"/>
      <protection hidden="1"/>
    </xf>
    <xf numFmtId="0" fontId="34" fillId="33" borderId="29" xfId="0" applyFont="1" applyFill="1" applyBorder="1" applyAlignment="1" applyProtection="1">
      <alignment horizontal="center" vertical="center"/>
      <protection hidden="1"/>
    </xf>
    <xf numFmtId="0" fontId="34" fillId="33" borderId="33" xfId="0" applyFont="1" applyFill="1" applyBorder="1" applyAlignment="1" applyProtection="1">
      <alignment horizontal="center" vertical="center"/>
      <protection hidden="1"/>
    </xf>
    <xf numFmtId="0" fontId="34" fillId="33" borderId="32" xfId="0" applyFont="1" applyFill="1" applyBorder="1" applyAlignment="1" applyProtection="1">
      <alignment horizontal="center" vertical="center"/>
      <protection hidden="1"/>
    </xf>
    <xf numFmtId="0" fontId="34" fillId="33" borderId="34" xfId="0" applyFont="1" applyFill="1" applyBorder="1" applyAlignment="1" applyProtection="1">
      <alignment horizontal="center" vertical="center"/>
      <protection hidden="1"/>
    </xf>
    <xf numFmtId="0" fontId="46" fillId="24" borderId="0" xfId="0" applyFont="1" applyFill="1" applyAlignment="1" applyProtection="1">
      <alignment horizontal="center" vertical="center" textRotation="180" wrapText="1"/>
      <protection hidden="1"/>
    </xf>
    <xf numFmtId="0" fontId="189" fillId="28" borderId="0" xfId="0" applyFont="1" applyFill="1" applyAlignment="1" applyProtection="1">
      <alignment horizontal="left" vertical="top"/>
      <protection hidden="1"/>
    </xf>
    <xf numFmtId="0" fontId="99" fillId="24" borderId="20" xfId="28" applyFont="1" applyFill="1" applyBorder="1" applyAlignment="1" applyProtection="1">
      <alignment horizontal="left" vertical="center" wrapText="1"/>
      <protection hidden="1"/>
    </xf>
    <xf numFmtId="0" fontId="99" fillId="24" borderId="30" xfId="28" applyFont="1" applyFill="1" applyBorder="1" applyAlignment="1" applyProtection="1">
      <alignment horizontal="left" vertical="center" wrapText="1"/>
      <protection hidden="1"/>
    </xf>
    <xf numFmtId="0" fontId="99" fillId="24" borderId="0" xfId="28" applyFont="1" applyFill="1" applyAlignment="1" applyProtection="1">
      <alignment horizontal="left" vertical="center" wrapText="1"/>
      <protection hidden="1"/>
    </xf>
    <xf numFmtId="0" fontId="99" fillId="24" borderId="29" xfId="28" applyFont="1" applyFill="1" applyBorder="1" applyAlignment="1" applyProtection="1">
      <alignment horizontal="left" vertical="center" wrapText="1"/>
      <protection hidden="1"/>
    </xf>
    <xf numFmtId="0" fontId="99" fillId="24" borderId="12" xfId="28" applyFont="1" applyFill="1" applyBorder="1" applyAlignment="1" applyProtection="1">
      <alignment horizontal="left" vertical="center" wrapText="1"/>
      <protection hidden="1"/>
    </xf>
    <xf numFmtId="0" fontId="99" fillId="24" borderId="24" xfId="28" applyFont="1" applyFill="1" applyBorder="1" applyAlignment="1" applyProtection="1">
      <alignment horizontal="left" vertical="center" wrapText="1"/>
      <protection hidden="1"/>
    </xf>
    <xf numFmtId="0" fontId="25" fillId="33" borderId="28" xfId="0" applyFont="1" applyFill="1" applyBorder="1" applyAlignment="1" applyProtection="1">
      <alignment horizontal="center" vertical="center"/>
      <protection hidden="1"/>
    </xf>
    <xf numFmtId="0" fontId="24" fillId="33" borderId="28" xfId="0" applyFont="1" applyFill="1" applyBorder="1" applyAlignment="1" applyProtection="1">
      <alignment horizontal="right" vertical="center" wrapText="1"/>
      <protection hidden="1"/>
    </xf>
    <xf numFmtId="0" fontId="24" fillId="33" borderId="13" xfId="0" applyFont="1" applyFill="1" applyBorder="1" applyAlignment="1" applyProtection="1">
      <alignment horizontal="right" vertical="center" wrapText="1"/>
      <protection hidden="1"/>
    </xf>
    <xf numFmtId="0" fontId="24" fillId="33" borderId="0" xfId="0" applyFont="1" applyFill="1" applyAlignment="1" applyProtection="1">
      <alignment horizontal="right" vertical="center" wrapText="1"/>
      <protection hidden="1"/>
    </xf>
    <xf numFmtId="0" fontId="24" fillId="33" borderId="29" xfId="0" applyFont="1" applyFill="1" applyBorder="1" applyAlignment="1" applyProtection="1">
      <alignment horizontal="right" vertical="center" wrapText="1"/>
      <protection hidden="1"/>
    </xf>
    <xf numFmtId="0" fontId="99" fillId="0" borderId="32" xfId="28" applyFont="1" applyBorder="1" applyAlignment="1" applyProtection="1">
      <alignment horizontal="left" vertical="center"/>
    </xf>
    <xf numFmtId="0" fontId="99" fillId="0" borderId="34" xfId="28" applyFont="1" applyBorder="1" applyAlignment="1" applyProtection="1">
      <alignment horizontal="left" vertical="center"/>
    </xf>
    <xf numFmtId="9" fontId="75" fillId="39" borderId="35" xfId="0" applyNumberFormat="1" applyFont="1" applyFill="1" applyBorder="1" applyAlignment="1" applyProtection="1">
      <alignment horizontal="center" vertical="center"/>
      <protection hidden="1"/>
    </xf>
    <xf numFmtId="0" fontId="75" fillId="39" borderId="35" xfId="0" applyFont="1" applyFill="1" applyBorder="1" applyAlignment="1" applyProtection="1">
      <alignment horizontal="center" vertical="center"/>
      <protection hidden="1"/>
    </xf>
    <xf numFmtId="0" fontId="75" fillId="39" borderId="36" xfId="0" applyFont="1" applyFill="1" applyBorder="1" applyAlignment="1" applyProtection="1">
      <alignment horizontal="center" vertical="center"/>
      <protection hidden="1"/>
    </xf>
    <xf numFmtId="172" fontId="34" fillId="34" borderId="35" xfId="0" applyNumberFormat="1" applyFont="1" applyFill="1" applyBorder="1" applyAlignment="1" applyProtection="1">
      <alignment horizontal="center" vertical="center" wrapText="1"/>
      <protection hidden="1"/>
    </xf>
    <xf numFmtId="172" fontId="34" fillId="34" borderId="36" xfId="0" applyNumberFormat="1" applyFont="1" applyFill="1" applyBorder="1" applyAlignment="1" applyProtection="1">
      <alignment horizontal="center" vertical="center" wrapText="1"/>
      <protection hidden="1"/>
    </xf>
    <xf numFmtId="0" fontId="79" fillId="28" borderId="0" xfId="0" applyFont="1" applyFill="1" applyAlignment="1">
      <alignment horizontal="left" vertical="top"/>
    </xf>
    <xf numFmtId="0" fontId="27" fillId="33" borderId="45" xfId="0" applyFont="1" applyFill="1" applyBorder="1" applyAlignment="1" applyProtection="1">
      <alignment horizontal="center" vertical="center" wrapText="1"/>
      <protection locked="0" hidden="1"/>
    </xf>
    <xf numFmtId="0" fontId="27" fillId="33" borderId="43" xfId="0" applyFont="1" applyFill="1" applyBorder="1" applyAlignment="1" applyProtection="1">
      <alignment horizontal="center" vertical="center" wrapText="1"/>
      <protection locked="0" hidden="1"/>
    </xf>
    <xf numFmtId="0" fontId="27" fillId="33" borderId="44" xfId="0" applyFont="1" applyFill="1" applyBorder="1" applyAlignment="1" applyProtection="1">
      <alignment horizontal="center" vertical="center" wrapText="1"/>
      <protection locked="0" hidden="1"/>
    </xf>
    <xf numFmtId="0" fontId="27" fillId="33" borderId="39" xfId="0" applyFont="1" applyFill="1" applyBorder="1" applyAlignment="1" applyProtection="1">
      <alignment horizontal="center" vertical="center" wrapText="1"/>
      <protection locked="0" hidden="1"/>
    </xf>
    <xf numFmtId="0" fontId="27" fillId="33" borderId="46" xfId="0" applyFont="1" applyFill="1" applyBorder="1" applyAlignment="1" applyProtection="1">
      <alignment horizontal="center" vertical="center" wrapText="1"/>
      <protection locked="0" hidden="1"/>
    </xf>
    <xf numFmtId="0" fontId="23" fillId="28" borderId="0" xfId="0" applyFont="1" applyFill="1" applyAlignment="1" applyProtection="1">
      <alignment horizontal="left" vertical="top"/>
      <protection hidden="1"/>
    </xf>
    <xf numFmtId="0" fontId="24" fillId="39" borderId="28" xfId="0" applyFont="1" applyFill="1" applyBorder="1" applyAlignment="1" applyProtection="1">
      <alignment horizontal="center" vertical="center" wrapText="1"/>
      <protection hidden="1"/>
    </xf>
    <xf numFmtId="0" fontId="24" fillId="39" borderId="32" xfId="0" applyFont="1" applyFill="1" applyBorder="1" applyAlignment="1" applyProtection="1">
      <alignment horizontal="center" vertical="center" wrapText="1"/>
      <protection hidden="1"/>
    </xf>
    <xf numFmtId="0" fontId="66" fillId="38" borderId="0" xfId="0" applyFont="1" applyFill="1" applyAlignment="1" applyProtection="1">
      <alignment horizontal="left"/>
      <protection hidden="1"/>
    </xf>
    <xf numFmtId="0" fontId="188" fillId="38" borderId="0" xfId="0" applyFont="1" applyFill="1" applyAlignment="1" applyProtection="1">
      <alignment horizontal="left"/>
      <protection hidden="1"/>
    </xf>
    <xf numFmtId="0" fontId="24" fillId="24" borderId="0" xfId="0" applyFont="1" applyFill="1" applyAlignment="1" applyProtection="1">
      <alignment horizontal="left" vertical="top" wrapText="1"/>
      <protection hidden="1"/>
    </xf>
    <xf numFmtId="0" fontId="33" fillId="28" borderId="0" xfId="0" applyFont="1" applyFill="1" applyAlignment="1">
      <alignment horizontal="center"/>
    </xf>
    <xf numFmtId="0" fontId="113" fillId="38" borderId="0" xfId="0" applyFont="1" applyFill="1" applyAlignment="1" applyProtection="1">
      <alignment horizontal="center" vertical="center"/>
      <protection hidden="1"/>
    </xf>
    <xf numFmtId="0" fontId="27" fillId="33" borderId="38" xfId="0" applyFont="1" applyFill="1" applyBorder="1" applyAlignment="1" applyProtection="1">
      <alignment horizontal="center" vertical="center" wrapText="1"/>
      <protection locked="0" hidden="1"/>
    </xf>
    <xf numFmtId="0" fontId="27" fillId="33" borderId="40" xfId="0" applyFont="1" applyFill="1" applyBorder="1" applyAlignment="1" applyProtection="1">
      <alignment horizontal="center" vertical="center" wrapText="1"/>
      <protection locked="0" hidden="1"/>
    </xf>
    <xf numFmtId="0" fontId="27" fillId="33" borderId="41" xfId="0" applyFont="1" applyFill="1" applyBorder="1" applyAlignment="1" applyProtection="1">
      <alignment horizontal="center" vertical="center" wrapText="1"/>
      <protection locked="0" hidden="1"/>
    </xf>
    <xf numFmtId="0" fontId="27" fillId="33" borderId="42" xfId="0" applyFont="1" applyFill="1" applyBorder="1" applyAlignment="1" applyProtection="1">
      <alignment horizontal="center" vertical="center" wrapText="1"/>
      <protection locked="0" hidden="1"/>
    </xf>
    <xf numFmtId="0" fontId="71" fillId="24" borderId="0" xfId="0" applyFont="1" applyFill="1" applyAlignment="1" applyProtection="1">
      <alignment horizontal="center" vertical="top" wrapText="1"/>
      <protection hidden="1"/>
    </xf>
    <xf numFmtId="0" fontId="72" fillId="24" borderId="0" xfId="0" applyFont="1" applyFill="1" applyAlignment="1" applyProtection="1">
      <alignment horizontal="center" vertical="top" wrapText="1"/>
      <protection hidden="1"/>
    </xf>
    <xf numFmtId="0" fontId="73" fillId="24" borderId="0" xfId="0" applyFont="1" applyFill="1" applyAlignment="1" applyProtection="1">
      <alignment horizontal="center" vertical="center"/>
      <protection hidden="1"/>
    </xf>
    <xf numFmtId="0" fontId="73" fillId="24" borderId="32" xfId="0" applyFont="1" applyFill="1" applyBorder="1" applyAlignment="1" applyProtection="1">
      <alignment horizontal="center" vertical="center"/>
      <protection hidden="1"/>
    </xf>
    <xf numFmtId="0" fontId="27" fillId="33" borderId="47" xfId="0" applyFont="1" applyFill="1" applyBorder="1" applyAlignment="1" applyProtection="1">
      <alignment horizontal="center" vertical="center" wrapText="1"/>
      <protection locked="0" hidden="1"/>
    </xf>
    <xf numFmtId="0" fontId="27" fillId="33" borderId="48" xfId="0" applyFont="1" applyFill="1" applyBorder="1" applyAlignment="1" applyProtection="1">
      <alignment horizontal="center" vertical="center" wrapText="1"/>
      <protection locked="0" hidden="1"/>
    </xf>
    <xf numFmtId="0" fontId="27" fillId="33" borderId="49" xfId="0" applyFont="1" applyFill="1" applyBorder="1" applyAlignment="1" applyProtection="1">
      <alignment horizontal="center" vertical="center" wrapText="1"/>
      <protection locked="0" hidden="1"/>
    </xf>
    <xf numFmtId="0" fontId="43" fillId="24" borderId="0" xfId="0" applyFont="1" applyFill="1" applyAlignment="1" applyProtection="1">
      <alignment horizontal="center"/>
      <protection hidden="1"/>
    </xf>
    <xf numFmtId="0" fontId="185" fillId="38" borderId="0" xfId="0" applyFont="1" applyFill="1" applyAlignment="1" applyProtection="1">
      <alignment horizontal="center" wrapText="1"/>
      <protection hidden="1"/>
    </xf>
    <xf numFmtId="0" fontId="44" fillId="28" borderId="0" xfId="0" applyFont="1" applyFill="1" applyAlignment="1" applyProtection="1">
      <alignment horizontal="center" vertical="center"/>
      <protection hidden="1"/>
    </xf>
    <xf numFmtId="0" fontId="21" fillId="27" borderId="0" xfId="0" applyFont="1" applyFill="1" applyAlignment="1">
      <alignment horizontal="center"/>
    </xf>
    <xf numFmtId="0" fontId="154" fillId="28" borderId="0" xfId="0" applyFont="1" applyFill="1" applyAlignment="1">
      <alignment horizontal="left" vertical="center" wrapText="1"/>
    </xf>
    <xf numFmtId="0" fontId="74" fillId="42" borderId="0" xfId="0" applyFont="1" applyFill="1" applyAlignment="1">
      <alignment horizontal="center"/>
    </xf>
    <xf numFmtId="0" fontId="27" fillId="28" borderId="0" xfId="0" applyFont="1" applyFill="1" applyAlignment="1">
      <alignment horizontal="left" vertical="top" wrapText="1"/>
    </xf>
    <xf numFmtId="0" fontId="51" fillId="28" borderId="0" xfId="0" applyFont="1" applyFill="1" applyAlignment="1" applyProtection="1">
      <alignment horizontal="center" wrapText="1"/>
      <protection hidden="1"/>
    </xf>
    <xf numFmtId="1" fontId="129" fillId="32" borderId="17" xfId="0" applyNumberFormat="1" applyFont="1" applyFill="1" applyBorder="1" applyAlignment="1">
      <alignment horizontal="center" vertical="center" wrapText="1"/>
    </xf>
    <xf numFmtId="1" fontId="129" fillId="32" borderId="19" xfId="0" applyNumberFormat="1" applyFont="1" applyFill="1" applyBorder="1" applyAlignment="1">
      <alignment horizontal="center" vertical="center" wrapText="1"/>
    </xf>
    <xf numFmtId="1" fontId="129" fillId="32" borderId="56" xfId="0" applyNumberFormat="1" applyFont="1" applyFill="1" applyBorder="1" applyAlignment="1">
      <alignment horizontal="center" vertical="center" wrapText="1"/>
    </xf>
    <xf numFmtId="165" fontId="38" fillId="0" borderId="66" xfId="0" applyNumberFormat="1" applyFont="1" applyBorder="1" applyAlignment="1">
      <alignment horizontal="center" vertical="center" wrapText="1"/>
    </xf>
    <xf numFmtId="165" fontId="38" fillId="0" borderId="61" xfId="0" applyNumberFormat="1" applyFont="1" applyBorder="1" applyAlignment="1">
      <alignment horizontal="center" vertical="center" wrapText="1"/>
    </xf>
    <xf numFmtId="165" fontId="38" fillId="0" borderId="67" xfId="0" applyNumberFormat="1" applyFont="1" applyBorder="1" applyAlignment="1">
      <alignment horizontal="center" vertical="center" wrapText="1"/>
    </xf>
    <xf numFmtId="165" fontId="38" fillId="0" borderId="55" xfId="0" applyNumberFormat="1" applyFont="1" applyBorder="1" applyAlignment="1">
      <alignment horizontal="center" vertical="center" wrapText="1"/>
    </xf>
    <xf numFmtId="165" fontId="38" fillId="0" borderId="0" xfId="0" applyNumberFormat="1" applyFont="1" applyAlignment="1">
      <alignment horizontal="center" vertical="center" wrapText="1"/>
    </xf>
    <xf numFmtId="165" fontId="38" fillId="0" borderId="57" xfId="0" applyNumberFormat="1" applyFont="1" applyBorder="1" applyAlignment="1">
      <alignment horizontal="center" vertical="center" wrapText="1"/>
    </xf>
    <xf numFmtId="165" fontId="38" fillId="0" borderId="54" xfId="0" applyNumberFormat="1" applyFont="1" applyBorder="1" applyAlignment="1">
      <alignment horizontal="center" vertical="center" wrapText="1"/>
    </xf>
    <xf numFmtId="165" fontId="38" fillId="0" borderId="12" xfId="0" applyNumberFormat="1" applyFont="1" applyBorder="1" applyAlignment="1">
      <alignment horizontal="center" vertical="center" wrapText="1"/>
    </xf>
    <xf numFmtId="165" fontId="38" fillId="0" borderId="50" xfId="0" applyNumberFormat="1" applyFont="1" applyBorder="1" applyAlignment="1">
      <alignment horizontal="center" vertical="center" wrapText="1"/>
    </xf>
    <xf numFmtId="0" fontId="35" fillId="0" borderId="0" xfId="0" applyFont="1" applyAlignment="1">
      <alignment horizontal="center" vertical="center" wrapText="1"/>
    </xf>
    <xf numFmtId="176" fontId="82" fillId="0" borderId="66" xfId="0" applyNumberFormat="1" applyFont="1" applyBorder="1" applyAlignment="1" applyProtection="1">
      <alignment horizontal="center" vertical="center"/>
      <protection hidden="1"/>
    </xf>
    <xf numFmtId="176" fontId="82" fillId="0" borderId="61" xfId="0" applyNumberFormat="1" applyFont="1" applyBorder="1" applyAlignment="1" applyProtection="1">
      <alignment horizontal="center" vertical="center"/>
      <protection hidden="1"/>
    </xf>
    <xf numFmtId="176" fontId="82" fillId="0" borderId="67" xfId="0" applyNumberFormat="1" applyFont="1" applyBorder="1" applyAlignment="1" applyProtection="1">
      <alignment horizontal="center" vertical="center"/>
      <protection hidden="1"/>
    </xf>
    <xf numFmtId="176" fontId="82" fillId="0" borderId="54" xfId="0" applyNumberFormat="1" applyFont="1" applyBorder="1" applyAlignment="1" applyProtection="1">
      <alignment horizontal="center" vertical="center"/>
      <protection hidden="1"/>
    </xf>
    <xf numFmtId="176" fontId="82" fillId="0" borderId="12" xfId="0" applyNumberFormat="1" applyFont="1" applyBorder="1" applyAlignment="1" applyProtection="1">
      <alignment horizontal="center" vertical="center"/>
      <protection hidden="1"/>
    </xf>
    <xf numFmtId="176" fontId="82" fillId="0" borderId="50" xfId="0" applyNumberFormat="1" applyFont="1" applyBorder="1" applyAlignment="1" applyProtection="1">
      <alignment horizontal="center" vertical="center"/>
      <protection hidden="1"/>
    </xf>
    <xf numFmtId="177" fontId="82" fillId="0" borderId="66" xfId="0" applyNumberFormat="1" applyFont="1" applyBorder="1" applyAlignment="1" applyProtection="1">
      <alignment horizontal="right" vertical="center"/>
      <protection hidden="1"/>
    </xf>
    <xf numFmtId="177" fontId="82" fillId="0" borderId="61" xfId="0" applyNumberFormat="1" applyFont="1" applyBorder="1" applyAlignment="1" applyProtection="1">
      <alignment horizontal="right" vertical="center"/>
      <protection hidden="1"/>
    </xf>
    <xf numFmtId="177" fontId="82" fillId="0" borderId="67" xfId="0" applyNumberFormat="1" applyFont="1" applyBorder="1" applyAlignment="1" applyProtection="1">
      <alignment horizontal="right" vertical="center"/>
      <protection hidden="1"/>
    </xf>
    <xf numFmtId="177" fontId="82" fillId="0" borderId="54" xfId="0" applyNumberFormat="1" applyFont="1" applyBorder="1" applyAlignment="1" applyProtection="1">
      <alignment horizontal="right" vertical="center"/>
      <protection hidden="1"/>
    </xf>
    <xf numFmtId="177" fontId="82" fillId="0" borderId="12" xfId="0" applyNumberFormat="1" applyFont="1" applyBorder="1" applyAlignment="1" applyProtection="1">
      <alignment horizontal="right" vertical="center"/>
      <protection hidden="1"/>
    </xf>
    <xf numFmtId="177" fontId="82" fillId="0" borderId="50" xfId="0" applyNumberFormat="1" applyFont="1" applyBorder="1" applyAlignment="1" applyProtection="1">
      <alignment horizontal="right" vertical="center"/>
      <protection hidden="1"/>
    </xf>
    <xf numFmtId="0" fontId="82" fillId="24" borderId="22" xfId="0" applyFont="1" applyFill="1" applyBorder="1" applyAlignment="1">
      <alignment horizontal="center" vertical="center" wrapText="1"/>
    </xf>
    <xf numFmtId="0" fontId="82" fillId="24" borderId="28" xfId="0" applyFont="1" applyFill="1" applyBorder="1" applyAlignment="1">
      <alignment horizontal="center" vertical="center" wrapText="1"/>
    </xf>
    <xf numFmtId="0" fontId="82" fillId="24" borderId="13" xfId="0" applyFont="1" applyFill="1" applyBorder="1" applyAlignment="1">
      <alignment horizontal="center" vertical="center" wrapText="1"/>
    </xf>
    <xf numFmtId="0" fontId="51" fillId="24" borderId="0" xfId="0" applyFont="1" applyFill="1" applyAlignment="1" applyProtection="1">
      <alignment horizontal="center" vertical="center" wrapText="1"/>
      <protection hidden="1"/>
    </xf>
    <xf numFmtId="0" fontId="82" fillId="24" borderId="0" xfId="0" applyFont="1" applyFill="1" applyAlignment="1">
      <alignment horizontal="right" vertical="center" wrapText="1"/>
    </xf>
    <xf numFmtId="0" fontId="90" fillId="36" borderId="0" xfId="0" applyFont="1" applyFill="1" applyAlignment="1">
      <alignment horizontal="center" vertical="center" wrapText="1"/>
    </xf>
    <xf numFmtId="1" fontId="129" fillId="32" borderId="63" xfId="0" applyNumberFormat="1" applyFont="1" applyFill="1" applyBorder="1" applyAlignment="1">
      <alignment horizontal="center" vertical="center" wrapText="1"/>
    </xf>
    <xf numFmtId="1" fontId="129" fillId="32" borderId="64" xfId="0" applyNumberFormat="1" applyFont="1" applyFill="1" applyBorder="1" applyAlignment="1">
      <alignment horizontal="center" vertical="center" wrapText="1"/>
    </xf>
    <xf numFmtId="1" fontId="129" fillId="32" borderId="65" xfId="0" applyNumberFormat="1" applyFont="1" applyFill="1" applyBorder="1" applyAlignment="1">
      <alignment horizontal="center" vertical="center" wrapText="1"/>
    </xf>
    <xf numFmtId="0" fontId="22" fillId="0" borderId="0" xfId="0" applyFont="1" applyAlignment="1">
      <alignment horizontal="center" vertical="center" wrapText="1"/>
    </xf>
    <xf numFmtId="176" fontId="82" fillId="0" borderId="58" xfId="0" applyNumberFormat="1" applyFont="1" applyBorder="1" applyAlignment="1" applyProtection="1">
      <alignment horizontal="center" vertical="center"/>
      <protection hidden="1"/>
    </xf>
    <xf numFmtId="176" fontId="82" fillId="0" borderId="28" xfId="0" applyNumberFormat="1" applyFont="1" applyBorder="1" applyAlignment="1" applyProtection="1">
      <alignment horizontal="center" vertical="center"/>
      <protection hidden="1"/>
    </xf>
    <xf numFmtId="0" fontId="29" fillId="24" borderId="0" xfId="0" applyFont="1" applyFill="1" applyAlignment="1">
      <alignment horizontal="left" vertical="center" wrapText="1"/>
    </xf>
    <xf numFmtId="0" fontId="190" fillId="38" borderId="0" xfId="0" applyFont="1" applyFill="1" applyAlignment="1">
      <alignment horizontal="center" vertical="center" wrapText="1"/>
    </xf>
    <xf numFmtId="0" fontId="51" fillId="28" borderId="0" xfId="0" applyFont="1" applyFill="1" applyAlignment="1" applyProtection="1">
      <alignment horizontal="center" vertical="center" wrapText="1"/>
      <protection hidden="1"/>
    </xf>
    <xf numFmtId="0" fontId="147" fillId="28" borderId="0" xfId="0" applyFont="1" applyFill="1" applyAlignment="1" applyProtection="1">
      <alignment horizontal="center" vertical="center" wrapText="1"/>
      <protection hidden="1"/>
    </xf>
    <xf numFmtId="0" fontId="107" fillId="40" borderId="0" xfId="0" applyFont="1" applyFill="1" applyAlignment="1">
      <alignment horizontal="left" vertical="center" indent="1"/>
    </xf>
    <xf numFmtId="0" fontId="93" fillId="24" borderId="0" xfId="0" applyFont="1" applyFill="1" applyAlignment="1">
      <alignment horizontal="left" vertical="center" wrapText="1"/>
    </xf>
    <xf numFmtId="165" fontId="38" fillId="28" borderId="52" xfId="0" applyNumberFormat="1" applyFont="1" applyFill="1" applyBorder="1" applyAlignment="1">
      <alignment horizontal="center" vertical="center" wrapText="1"/>
    </xf>
    <xf numFmtId="165" fontId="38" fillId="28" borderId="20" xfId="0" applyNumberFormat="1" applyFont="1" applyFill="1" applyBorder="1" applyAlignment="1">
      <alignment horizontal="center" vertical="center" wrapText="1"/>
    </xf>
    <xf numFmtId="165" fontId="38" fillId="28" borderId="53" xfId="0" applyNumberFormat="1" applyFont="1" applyFill="1" applyBorder="1" applyAlignment="1">
      <alignment horizontal="center" vertical="center" wrapText="1"/>
    </xf>
    <xf numFmtId="165" fontId="38" fillId="28" borderId="55" xfId="0" applyNumberFormat="1" applyFont="1" applyFill="1" applyBorder="1" applyAlignment="1">
      <alignment horizontal="center" vertical="center" wrapText="1"/>
    </xf>
    <xf numFmtId="165" fontId="38" fillId="28" borderId="0" xfId="0" applyNumberFormat="1" applyFont="1" applyFill="1" applyAlignment="1">
      <alignment horizontal="center" vertical="center" wrapText="1"/>
    </xf>
    <xf numFmtId="165" fontId="38" fillId="28" borderId="57" xfId="0" applyNumberFormat="1" applyFont="1" applyFill="1" applyBorder="1" applyAlignment="1">
      <alignment horizontal="center" vertical="center" wrapText="1"/>
    </xf>
    <xf numFmtId="165" fontId="38" fillId="28" borderId="54" xfId="0" applyNumberFormat="1" applyFont="1" applyFill="1" applyBorder="1" applyAlignment="1">
      <alignment horizontal="center" vertical="center" wrapText="1"/>
    </xf>
    <xf numFmtId="165" fontId="38" fillId="28" borderId="12" xfId="0" applyNumberFormat="1" applyFont="1" applyFill="1" applyBorder="1" applyAlignment="1">
      <alignment horizontal="center" vertical="center" wrapText="1"/>
    </xf>
    <xf numFmtId="165" fontId="38" fillId="28" borderId="50" xfId="0" applyNumberFormat="1" applyFont="1" applyFill="1" applyBorder="1" applyAlignment="1">
      <alignment horizontal="center" vertical="center" wrapText="1"/>
    </xf>
    <xf numFmtId="0" fontId="22" fillId="28" borderId="0" xfId="0" applyFont="1" applyFill="1" applyAlignment="1">
      <alignment horizontal="center" vertical="center" wrapText="1"/>
    </xf>
    <xf numFmtId="176" fontId="82" fillId="28" borderId="58" xfId="0" applyNumberFormat="1" applyFont="1" applyFill="1" applyBorder="1" applyAlignment="1" applyProtection="1">
      <alignment horizontal="center" vertical="center"/>
      <protection hidden="1"/>
    </xf>
    <xf numFmtId="176" fontId="82" fillId="28" borderId="28" xfId="0" applyNumberFormat="1" applyFont="1" applyFill="1" applyBorder="1" applyAlignment="1" applyProtection="1">
      <alignment horizontal="center" vertical="center"/>
      <protection hidden="1"/>
    </xf>
    <xf numFmtId="176" fontId="82" fillId="28" borderId="54" xfId="0" applyNumberFormat="1" applyFont="1" applyFill="1" applyBorder="1" applyAlignment="1" applyProtection="1">
      <alignment horizontal="center" vertical="center"/>
      <protection hidden="1"/>
    </xf>
    <xf numFmtId="176" fontId="82" fillId="28" borderId="12" xfId="0" applyNumberFormat="1" applyFont="1" applyFill="1" applyBorder="1" applyAlignment="1" applyProtection="1">
      <alignment horizontal="center" vertical="center"/>
      <protection hidden="1"/>
    </xf>
    <xf numFmtId="0" fontId="82" fillId="28" borderId="0" xfId="0" applyFont="1" applyFill="1" applyAlignment="1">
      <alignment horizontal="right" vertical="center" wrapText="1"/>
    </xf>
    <xf numFmtId="0" fontId="189" fillId="38" borderId="0" xfId="0" applyFont="1" applyFill="1" applyAlignment="1">
      <alignment horizontal="center" vertical="center" wrapText="1"/>
    </xf>
  </cellXfs>
  <cellStyles count="43">
    <cellStyle name="20% - Акцент1" xfId="1" builtinId="30" customBuiltin="1"/>
    <cellStyle name="20% - Акцент2" xfId="2" builtinId="34" customBuiltin="1"/>
    <cellStyle name="20% - Акцент3" xfId="3" builtinId="38" customBuiltin="1"/>
    <cellStyle name="20% - Акцент4" xfId="4" builtinId="42" customBuiltin="1"/>
    <cellStyle name="20% - Акцент5" xfId="5" builtinId="46" customBuiltin="1"/>
    <cellStyle name="20% - Акцент6" xfId="6" builtinId="50" customBuiltin="1"/>
    <cellStyle name="40% - Акцент1" xfId="7" builtinId="31" customBuiltin="1"/>
    <cellStyle name="40% - Акцент2" xfId="8" builtinId="35" customBuiltin="1"/>
    <cellStyle name="40% - Акцент3" xfId="9" builtinId="39" customBuiltin="1"/>
    <cellStyle name="40% - Акцент4" xfId="10" builtinId="43" customBuiltin="1"/>
    <cellStyle name="40% - Акцент5" xfId="11" builtinId="47" customBuiltin="1"/>
    <cellStyle name="40% - Акцент6" xfId="12" builtinId="51" customBuiltin="1"/>
    <cellStyle name="60% - Акцент1" xfId="13" builtinId="32" customBuiltin="1"/>
    <cellStyle name="60% - Акцент2" xfId="14" builtinId="36" customBuiltin="1"/>
    <cellStyle name="60% - Акцент3" xfId="15" builtinId="40" customBuiltin="1"/>
    <cellStyle name="60% - Акцент4" xfId="16" builtinId="44" customBuiltin="1"/>
    <cellStyle name="60% - Акцент5" xfId="17" builtinId="48" customBuiltin="1"/>
    <cellStyle name="60% - Акцент6" xfId="18" builtinId="52" customBuiltin="1"/>
    <cellStyle name="Акцент1" xfId="19" builtinId="29" customBuiltin="1"/>
    <cellStyle name="Акцент2" xfId="20" builtinId="33" customBuiltin="1"/>
    <cellStyle name="Акцент3" xfId="21" builtinId="37" customBuiltin="1"/>
    <cellStyle name="Акцент4" xfId="22" builtinId="41" customBuiltin="1"/>
    <cellStyle name="Акцент5" xfId="23" builtinId="45" customBuiltin="1"/>
    <cellStyle name="Акцент6" xfId="24" builtinId="49" customBuiltin="1"/>
    <cellStyle name="Ввод " xfId="25" builtinId="20" customBuiltin="1"/>
    <cellStyle name="Вывод" xfId="26" builtinId="21" customBuiltin="1"/>
    <cellStyle name="Вычисление" xfId="27" builtinId="22" customBuiltin="1"/>
    <cellStyle name="Гиперссылка" xfId="28" builtinId="8"/>
    <cellStyle name="Заголовок 1" xfId="29" builtinId="16" customBuiltin="1"/>
    <cellStyle name="Заголовок 2" xfId="30" builtinId="17" customBuiltin="1"/>
    <cellStyle name="Заголовок 3" xfId="31" builtinId="18" customBuiltin="1"/>
    <cellStyle name="Заголовок 4" xfId="32" builtinId="19" customBuiltin="1"/>
    <cellStyle name="Итог" xfId="33" builtinId="25" customBuiltin="1"/>
    <cellStyle name="Контрольная ячейка" xfId="34" builtinId="23" customBuiltin="1"/>
    <cellStyle name="Название" xfId="35" builtinId="15" customBuiltin="1"/>
    <cellStyle name="Нейтральный" xfId="36" builtinId="28" customBuiltin="1"/>
    <cellStyle name="Обычный" xfId="0" builtinId="0"/>
    <cellStyle name="Плохой" xfId="37" builtinId="27" customBuiltin="1"/>
    <cellStyle name="Пояснение" xfId="38" builtinId="53" customBuiltin="1"/>
    <cellStyle name="Примечание" xfId="39" builtinId="10" customBuiltin="1"/>
    <cellStyle name="Связанная ячейка" xfId="40" builtinId="24" customBuiltin="1"/>
    <cellStyle name="Текст предупреждения" xfId="41" builtinId="11" customBuiltin="1"/>
    <cellStyle name="Хороший" xfId="42" builtinId="26" customBuiltin="1"/>
  </cellStyles>
  <dxfs count="105">
    <dxf>
      <font>
        <b/>
        <i val="0"/>
        <color rgb="FFFFFF00"/>
      </font>
      <fill>
        <patternFill>
          <bgColor rgb="FFFF6600"/>
        </patternFill>
      </fill>
    </dxf>
    <dxf>
      <font>
        <b/>
        <i val="0"/>
        <color rgb="FFFFFF00"/>
      </font>
      <fill>
        <patternFill>
          <bgColor theme="9" tint="-0.24994659260841701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FF00"/>
      </font>
      <fill>
        <patternFill>
          <bgColor theme="9" tint="-0.24994659260841701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FF00"/>
      </font>
      <fill>
        <patternFill>
          <bgColor theme="9" tint="-0.24994659260841701"/>
        </patternFill>
      </fill>
    </dxf>
    <dxf>
      <font>
        <b/>
        <i val="0"/>
        <color rgb="FFFFFF00"/>
      </font>
      <fill>
        <patternFill>
          <bgColor theme="9" tint="-0.24994659260841701"/>
        </patternFill>
      </fill>
    </dxf>
    <dxf>
      <font>
        <b/>
        <i val="0"/>
        <color rgb="FFFFFF00"/>
      </font>
      <fill>
        <patternFill>
          <bgColor theme="9" tint="-0.24994659260841701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CCFFFF"/>
      <color rgb="FFFFFFCC"/>
      <color rgb="FFCCFF99"/>
      <color rgb="FFEBFFFF"/>
      <color rgb="FFC5B2FC"/>
      <color rgb="FF009900"/>
      <color rgb="FF00CCFF"/>
      <color rgb="FF9F0FC1"/>
      <color rgb="FF002B8A"/>
      <color rgb="FF2C5472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671" Type="http://schemas.openxmlformats.org/officeDocument/2006/relationships/image" Target="../media/image671.jpeg"/><Relationship Id="rId727" Type="http://schemas.openxmlformats.org/officeDocument/2006/relationships/image" Target="../media/image727.jpeg"/><Relationship Id="rId21" Type="http://schemas.openxmlformats.org/officeDocument/2006/relationships/image" Target="../media/image21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66" Type="http://schemas.openxmlformats.org/officeDocument/2006/relationships/image" Target="../media/image366.jpeg"/><Relationship Id="rId531" Type="http://schemas.openxmlformats.org/officeDocument/2006/relationships/image" Target="../media/image531.jpeg"/><Relationship Id="rId573" Type="http://schemas.openxmlformats.org/officeDocument/2006/relationships/image" Target="../media/image573.jpeg"/><Relationship Id="rId629" Type="http://schemas.openxmlformats.org/officeDocument/2006/relationships/image" Target="../media/image629.jpeg"/><Relationship Id="rId170" Type="http://schemas.openxmlformats.org/officeDocument/2006/relationships/image" Target="../media/image170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40" Type="http://schemas.openxmlformats.org/officeDocument/2006/relationships/image" Target="../media/image640.jpeg"/><Relationship Id="rId682" Type="http://schemas.openxmlformats.org/officeDocument/2006/relationships/image" Target="../media/image682.jpeg"/><Relationship Id="rId738" Type="http://schemas.openxmlformats.org/officeDocument/2006/relationships/image" Target="../media/image738.jpeg"/><Relationship Id="rId32" Type="http://schemas.openxmlformats.org/officeDocument/2006/relationships/image" Target="../media/image32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42" Type="http://schemas.openxmlformats.org/officeDocument/2006/relationships/image" Target="../media/image542.jpeg"/><Relationship Id="rId584" Type="http://schemas.openxmlformats.org/officeDocument/2006/relationships/image" Target="../media/image584.jpeg"/><Relationship Id="rId5" Type="http://schemas.openxmlformats.org/officeDocument/2006/relationships/image" Target="../media/image5.jpeg"/><Relationship Id="rId181" Type="http://schemas.openxmlformats.org/officeDocument/2006/relationships/image" Target="../media/image181.jpeg"/><Relationship Id="rId237" Type="http://schemas.openxmlformats.org/officeDocument/2006/relationships/image" Target="../media/image237.jpeg"/><Relationship Id="rId402" Type="http://schemas.openxmlformats.org/officeDocument/2006/relationships/image" Target="../media/image402.jpeg"/><Relationship Id="rId279" Type="http://schemas.openxmlformats.org/officeDocument/2006/relationships/image" Target="../media/image279.jpeg"/><Relationship Id="rId444" Type="http://schemas.openxmlformats.org/officeDocument/2006/relationships/image" Target="../media/image444.jpeg"/><Relationship Id="rId486" Type="http://schemas.openxmlformats.org/officeDocument/2006/relationships/image" Target="../media/image486.jpeg"/><Relationship Id="rId651" Type="http://schemas.openxmlformats.org/officeDocument/2006/relationships/image" Target="../media/image651.jpeg"/><Relationship Id="rId693" Type="http://schemas.openxmlformats.org/officeDocument/2006/relationships/image" Target="../media/image693.jpeg"/><Relationship Id="rId707" Type="http://schemas.openxmlformats.org/officeDocument/2006/relationships/image" Target="../media/image707.jpeg"/><Relationship Id="rId749" Type="http://schemas.openxmlformats.org/officeDocument/2006/relationships/image" Target="../media/image749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46" Type="http://schemas.openxmlformats.org/officeDocument/2006/relationships/image" Target="../media/image346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553" Type="http://schemas.openxmlformats.org/officeDocument/2006/relationships/image" Target="../media/image553.jpeg"/><Relationship Id="rId609" Type="http://schemas.openxmlformats.org/officeDocument/2006/relationships/image" Target="../media/image60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595" Type="http://schemas.openxmlformats.org/officeDocument/2006/relationships/image" Target="../media/image595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497" Type="http://schemas.openxmlformats.org/officeDocument/2006/relationships/image" Target="../media/image497.jpeg"/><Relationship Id="rId620" Type="http://schemas.openxmlformats.org/officeDocument/2006/relationships/image" Target="../media/image620.jpeg"/><Relationship Id="rId662" Type="http://schemas.openxmlformats.org/officeDocument/2006/relationships/image" Target="../media/image662.jpeg"/><Relationship Id="rId718" Type="http://schemas.openxmlformats.org/officeDocument/2006/relationships/image" Target="../media/image718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357" Type="http://schemas.openxmlformats.org/officeDocument/2006/relationships/image" Target="../media/image357.jpeg"/><Relationship Id="rId522" Type="http://schemas.openxmlformats.org/officeDocument/2006/relationships/image" Target="../media/image522.jpeg"/><Relationship Id="rId54" Type="http://schemas.openxmlformats.org/officeDocument/2006/relationships/image" Target="../media/image54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217" Type="http://schemas.openxmlformats.org/officeDocument/2006/relationships/image" Target="../media/image217.jpeg"/><Relationship Id="rId399" Type="http://schemas.openxmlformats.org/officeDocument/2006/relationships/image" Target="../media/image399.jpeg"/><Relationship Id="rId564" Type="http://schemas.openxmlformats.org/officeDocument/2006/relationships/image" Target="../media/image564.jpeg"/><Relationship Id="rId259" Type="http://schemas.openxmlformats.org/officeDocument/2006/relationships/image" Target="../media/image259.jpeg"/><Relationship Id="rId424" Type="http://schemas.openxmlformats.org/officeDocument/2006/relationships/image" Target="../media/image424.jpeg"/><Relationship Id="rId466" Type="http://schemas.openxmlformats.org/officeDocument/2006/relationships/image" Target="../media/image466.jpeg"/><Relationship Id="rId631" Type="http://schemas.openxmlformats.org/officeDocument/2006/relationships/image" Target="../media/image631.jpeg"/><Relationship Id="rId673" Type="http://schemas.openxmlformats.org/officeDocument/2006/relationships/image" Target="../media/image673.jpeg"/><Relationship Id="rId729" Type="http://schemas.openxmlformats.org/officeDocument/2006/relationships/image" Target="../media/image72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740" Type="http://schemas.openxmlformats.org/officeDocument/2006/relationships/image" Target="../media/image740.jpeg"/><Relationship Id="rId172" Type="http://schemas.openxmlformats.org/officeDocument/2006/relationships/image" Target="../media/image172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477" Type="http://schemas.openxmlformats.org/officeDocument/2006/relationships/image" Target="../media/image477.jpeg"/><Relationship Id="rId600" Type="http://schemas.openxmlformats.org/officeDocument/2006/relationships/image" Target="../media/image600.jpeg"/><Relationship Id="rId642" Type="http://schemas.openxmlformats.org/officeDocument/2006/relationships/image" Target="../media/image642.jpeg"/><Relationship Id="rId684" Type="http://schemas.openxmlformats.org/officeDocument/2006/relationships/image" Target="../media/image684.jpeg"/><Relationship Id="rId281" Type="http://schemas.openxmlformats.org/officeDocument/2006/relationships/image" Target="../media/image281.jpeg"/><Relationship Id="rId337" Type="http://schemas.openxmlformats.org/officeDocument/2006/relationships/image" Target="../media/image337.jpeg"/><Relationship Id="rId502" Type="http://schemas.openxmlformats.org/officeDocument/2006/relationships/image" Target="../media/image502.jpeg"/><Relationship Id="rId34" Type="http://schemas.openxmlformats.org/officeDocument/2006/relationships/image" Target="../media/image34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44" Type="http://schemas.openxmlformats.org/officeDocument/2006/relationships/image" Target="../media/image544.jpeg"/><Relationship Id="rId586" Type="http://schemas.openxmlformats.org/officeDocument/2006/relationships/image" Target="../media/image586.jpeg"/><Relationship Id="rId751" Type="http://schemas.openxmlformats.org/officeDocument/2006/relationships/image" Target="../media/image751.jpeg"/><Relationship Id="rId7" Type="http://schemas.openxmlformats.org/officeDocument/2006/relationships/image" Target="../media/image7.jpeg"/><Relationship Id="rId183" Type="http://schemas.openxmlformats.org/officeDocument/2006/relationships/image" Target="../media/image183.jpeg"/><Relationship Id="rId239" Type="http://schemas.openxmlformats.org/officeDocument/2006/relationships/image" Target="../media/image239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446" Type="http://schemas.openxmlformats.org/officeDocument/2006/relationships/image" Target="../media/image446.jpeg"/><Relationship Id="rId611" Type="http://schemas.openxmlformats.org/officeDocument/2006/relationships/image" Target="../media/image611.jpeg"/><Relationship Id="rId653" Type="http://schemas.openxmlformats.org/officeDocument/2006/relationships/image" Target="../media/image653.jpeg"/><Relationship Id="rId250" Type="http://schemas.openxmlformats.org/officeDocument/2006/relationships/image" Target="../media/image250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488" Type="http://schemas.openxmlformats.org/officeDocument/2006/relationships/image" Target="../media/image488.jpeg"/><Relationship Id="rId695" Type="http://schemas.openxmlformats.org/officeDocument/2006/relationships/image" Target="../media/image695.jpeg"/><Relationship Id="rId709" Type="http://schemas.openxmlformats.org/officeDocument/2006/relationships/image" Target="../media/image709.jpeg"/><Relationship Id="rId45" Type="http://schemas.openxmlformats.org/officeDocument/2006/relationships/image" Target="../media/image45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13" Type="http://schemas.openxmlformats.org/officeDocument/2006/relationships/image" Target="../media/image513.jpeg"/><Relationship Id="rId555" Type="http://schemas.openxmlformats.org/officeDocument/2006/relationships/image" Target="../media/image555.jpeg"/><Relationship Id="rId597" Type="http://schemas.openxmlformats.org/officeDocument/2006/relationships/image" Target="../media/image597.jpeg"/><Relationship Id="rId720" Type="http://schemas.openxmlformats.org/officeDocument/2006/relationships/image" Target="../media/image720.jpeg"/><Relationship Id="rId152" Type="http://schemas.openxmlformats.org/officeDocument/2006/relationships/image" Target="../media/image152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457" Type="http://schemas.openxmlformats.org/officeDocument/2006/relationships/image" Target="../media/image457.jpeg"/><Relationship Id="rId622" Type="http://schemas.openxmlformats.org/officeDocument/2006/relationships/image" Target="../media/image622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664" Type="http://schemas.openxmlformats.org/officeDocument/2006/relationships/image" Target="../media/image664.jpeg"/><Relationship Id="rId14" Type="http://schemas.openxmlformats.org/officeDocument/2006/relationships/image" Target="../media/image14.jpeg"/><Relationship Id="rId56" Type="http://schemas.openxmlformats.org/officeDocument/2006/relationships/image" Target="../media/image56.jpeg"/><Relationship Id="rId317" Type="http://schemas.openxmlformats.org/officeDocument/2006/relationships/image" Target="../media/image317.jpeg"/><Relationship Id="rId359" Type="http://schemas.openxmlformats.org/officeDocument/2006/relationships/image" Target="../media/image359.jpeg"/><Relationship Id="rId524" Type="http://schemas.openxmlformats.org/officeDocument/2006/relationships/image" Target="../media/image524.jpeg"/><Relationship Id="rId566" Type="http://schemas.openxmlformats.org/officeDocument/2006/relationships/image" Target="../media/image566.jpeg"/><Relationship Id="rId731" Type="http://schemas.openxmlformats.org/officeDocument/2006/relationships/image" Target="../media/image731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63" Type="http://schemas.openxmlformats.org/officeDocument/2006/relationships/image" Target="../media/image163.jpe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675" Type="http://schemas.openxmlformats.org/officeDocument/2006/relationships/image" Target="../media/image675.jpeg"/><Relationship Id="rId25" Type="http://schemas.openxmlformats.org/officeDocument/2006/relationships/image" Target="../media/image25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577" Type="http://schemas.openxmlformats.org/officeDocument/2006/relationships/image" Target="../media/image577.jpeg"/><Relationship Id="rId700" Type="http://schemas.openxmlformats.org/officeDocument/2006/relationships/image" Target="../media/image700.jpeg"/><Relationship Id="rId742" Type="http://schemas.openxmlformats.org/officeDocument/2006/relationships/image" Target="../media/image742.jpeg"/><Relationship Id="rId132" Type="http://schemas.openxmlformats.org/officeDocument/2006/relationships/image" Target="../media/image132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602" Type="http://schemas.openxmlformats.org/officeDocument/2006/relationships/image" Target="../media/image602.jpeg"/><Relationship Id="rId241" Type="http://schemas.openxmlformats.org/officeDocument/2006/relationships/image" Target="../media/image241.jpeg"/><Relationship Id="rId437" Type="http://schemas.openxmlformats.org/officeDocument/2006/relationships/image" Target="../media/image437.jpeg"/><Relationship Id="rId479" Type="http://schemas.openxmlformats.org/officeDocument/2006/relationships/image" Target="../media/image479.jpeg"/><Relationship Id="rId644" Type="http://schemas.openxmlformats.org/officeDocument/2006/relationships/image" Target="../media/image644.jpeg"/><Relationship Id="rId686" Type="http://schemas.openxmlformats.org/officeDocument/2006/relationships/image" Target="../media/image686.jpeg"/><Relationship Id="rId36" Type="http://schemas.openxmlformats.org/officeDocument/2006/relationships/image" Target="../media/image36.jpeg"/><Relationship Id="rId283" Type="http://schemas.openxmlformats.org/officeDocument/2006/relationships/image" Target="../media/image283.jpeg"/><Relationship Id="rId339" Type="http://schemas.openxmlformats.org/officeDocument/2006/relationships/image" Target="../media/image339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546" Type="http://schemas.openxmlformats.org/officeDocument/2006/relationships/image" Target="../media/image546.jpeg"/><Relationship Id="rId711" Type="http://schemas.openxmlformats.org/officeDocument/2006/relationships/image" Target="../media/image711.jpeg"/><Relationship Id="rId753" Type="http://schemas.openxmlformats.org/officeDocument/2006/relationships/image" Target="../media/image753.jpeg"/><Relationship Id="rId78" Type="http://schemas.openxmlformats.org/officeDocument/2006/relationships/image" Target="../media/image78.jpeg"/><Relationship Id="rId101" Type="http://schemas.openxmlformats.org/officeDocument/2006/relationships/image" Target="../media/image101.jpeg"/><Relationship Id="rId143" Type="http://schemas.openxmlformats.org/officeDocument/2006/relationships/image" Target="../media/image143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406" Type="http://schemas.openxmlformats.org/officeDocument/2006/relationships/image" Target="../media/image406.jpeg"/><Relationship Id="rId588" Type="http://schemas.openxmlformats.org/officeDocument/2006/relationships/image" Target="../media/image588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392" Type="http://schemas.openxmlformats.org/officeDocument/2006/relationships/image" Target="../media/image392.jpeg"/><Relationship Id="rId448" Type="http://schemas.openxmlformats.org/officeDocument/2006/relationships/image" Target="../media/image448.jpeg"/><Relationship Id="rId613" Type="http://schemas.openxmlformats.org/officeDocument/2006/relationships/image" Target="../media/image613.jpeg"/><Relationship Id="rId655" Type="http://schemas.openxmlformats.org/officeDocument/2006/relationships/image" Target="../media/image655.jpeg"/><Relationship Id="rId697" Type="http://schemas.openxmlformats.org/officeDocument/2006/relationships/image" Target="../media/image697.jpeg"/><Relationship Id="rId252" Type="http://schemas.openxmlformats.org/officeDocument/2006/relationships/image" Target="../media/image252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722.jpeg"/><Relationship Id="rId47" Type="http://schemas.openxmlformats.org/officeDocument/2006/relationships/image" Target="../media/image47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57" Type="http://schemas.openxmlformats.org/officeDocument/2006/relationships/image" Target="../media/image557.jpeg"/><Relationship Id="rId599" Type="http://schemas.openxmlformats.org/officeDocument/2006/relationships/image" Target="../media/image599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459" Type="http://schemas.openxmlformats.org/officeDocument/2006/relationships/image" Target="../media/image459.jpeg"/><Relationship Id="rId624" Type="http://schemas.openxmlformats.org/officeDocument/2006/relationships/image" Target="../media/image624.jpeg"/><Relationship Id="rId666" Type="http://schemas.openxmlformats.org/officeDocument/2006/relationships/image" Target="../media/image666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63" Type="http://schemas.openxmlformats.org/officeDocument/2006/relationships/image" Target="../media/image263.jpeg"/><Relationship Id="rId319" Type="http://schemas.openxmlformats.org/officeDocument/2006/relationships/image" Target="../media/image319.jpeg"/><Relationship Id="rId470" Type="http://schemas.openxmlformats.org/officeDocument/2006/relationships/image" Target="../media/image470.jpeg"/><Relationship Id="rId526" Type="http://schemas.openxmlformats.org/officeDocument/2006/relationships/image" Target="../media/image526.jpeg"/><Relationship Id="rId58" Type="http://schemas.openxmlformats.org/officeDocument/2006/relationships/image" Target="../media/image5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733" Type="http://schemas.openxmlformats.org/officeDocument/2006/relationships/image" Target="../media/image733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677" Type="http://schemas.openxmlformats.org/officeDocument/2006/relationships/image" Target="../media/image677.jpeg"/><Relationship Id="rId232" Type="http://schemas.openxmlformats.org/officeDocument/2006/relationships/image" Target="../media/image23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702" Type="http://schemas.openxmlformats.org/officeDocument/2006/relationships/image" Target="../media/image702.jpeg"/><Relationship Id="rId27" Type="http://schemas.openxmlformats.org/officeDocument/2006/relationships/image" Target="../media/image27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37" Type="http://schemas.openxmlformats.org/officeDocument/2006/relationships/image" Target="../media/image537.jpeg"/><Relationship Id="rId579" Type="http://schemas.openxmlformats.org/officeDocument/2006/relationships/image" Target="../media/image579.jpeg"/><Relationship Id="rId744" Type="http://schemas.openxmlformats.org/officeDocument/2006/relationships/image" Target="../media/image744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41" Type="http://schemas.openxmlformats.org/officeDocument/2006/relationships/image" Target="../media/image341.jpeg"/><Relationship Id="rId383" Type="http://schemas.openxmlformats.org/officeDocument/2006/relationships/image" Target="../media/image383.jpeg"/><Relationship Id="rId439" Type="http://schemas.openxmlformats.org/officeDocument/2006/relationships/image" Target="../media/image439.jpe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646" Type="http://schemas.openxmlformats.org/officeDocument/2006/relationships/image" Target="../media/image646.jpeg"/><Relationship Id="rId201" Type="http://schemas.openxmlformats.org/officeDocument/2006/relationships/image" Target="../media/image201.jpeg"/><Relationship Id="rId243" Type="http://schemas.openxmlformats.org/officeDocument/2006/relationships/image" Target="../media/image243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jpeg"/><Relationship Id="rId506" Type="http://schemas.openxmlformats.org/officeDocument/2006/relationships/image" Target="../media/image506.jpeg"/><Relationship Id="rId688" Type="http://schemas.openxmlformats.org/officeDocument/2006/relationships/image" Target="../media/image688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92" Type="http://schemas.openxmlformats.org/officeDocument/2006/relationships/image" Target="../media/image492.jpeg"/><Relationship Id="rId548" Type="http://schemas.openxmlformats.org/officeDocument/2006/relationships/image" Target="../media/image548.jpeg"/><Relationship Id="rId713" Type="http://schemas.openxmlformats.org/officeDocument/2006/relationships/image" Target="../media/image713.jpeg"/><Relationship Id="rId755" Type="http://schemas.openxmlformats.org/officeDocument/2006/relationships/image" Target="../media/image755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87" Type="http://schemas.openxmlformats.org/officeDocument/2006/relationships/image" Target="../media/image187.jpeg"/><Relationship Id="rId352" Type="http://schemas.openxmlformats.org/officeDocument/2006/relationships/image" Target="../media/image352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212" Type="http://schemas.openxmlformats.org/officeDocument/2006/relationships/image" Target="../media/image212.jpeg"/><Relationship Id="rId254" Type="http://schemas.openxmlformats.org/officeDocument/2006/relationships/image" Target="../media/image254.jpeg"/><Relationship Id="rId657" Type="http://schemas.openxmlformats.org/officeDocument/2006/relationships/image" Target="../media/image657.jpeg"/><Relationship Id="rId699" Type="http://schemas.openxmlformats.org/officeDocument/2006/relationships/image" Target="../media/image699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96" Type="http://schemas.openxmlformats.org/officeDocument/2006/relationships/image" Target="../media/image296.jpeg"/><Relationship Id="rId461" Type="http://schemas.openxmlformats.org/officeDocument/2006/relationships/image" Target="../media/image461.jpeg"/><Relationship Id="rId517" Type="http://schemas.openxmlformats.org/officeDocument/2006/relationships/image" Target="../media/image517.jpeg"/><Relationship Id="rId559" Type="http://schemas.openxmlformats.org/officeDocument/2006/relationships/image" Target="../media/image559.jpeg"/><Relationship Id="rId724" Type="http://schemas.openxmlformats.org/officeDocument/2006/relationships/image" Target="../media/image724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63" Type="http://schemas.openxmlformats.org/officeDocument/2006/relationships/image" Target="../media/image363.jpeg"/><Relationship Id="rId419" Type="http://schemas.openxmlformats.org/officeDocument/2006/relationships/image" Target="../media/image419.jpeg"/><Relationship Id="rId570" Type="http://schemas.openxmlformats.org/officeDocument/2006/relationships/image" Target="../media/image570.jpeg"/><Relationship Id="rId626" Type="http://schemas.openxmlformats.org/officeDocument/2006/relationships/image" Target="../media/image626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668" Type="http://schemas.openxmlformats.org/officeDocument/2006/relationships/image" Target="../media/image668.jpeg"/><Relationship Id="rId18" Type="http://schemas.openxmlformats.org/officeDocument/2006/relationships/image" Target="../media/image18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528" Type="http://schemas.openxmlformats.org/officeDocument/2006/relationships/image" Target="../media/image528.jpeg"/><Relationship Id="rId735" Type="http://schemas.openxmlformats.org/officeDocument/2006/relationships/image" Target="../media/image735.jpeg"/><Relationship Id="rId125" Type="http://schemas.openxmlformats.org/officeDocument/2006/relationships/image" Target="../media/image125.jpeg"/><Relationship Id="rId167" Type="http://schemas.openxmlformats.org/officeDocument/2006/relationships/image" Target="../media/image167.jpeg"/><Relationship Id="rId332" Type="http://schemas.openxmlformats.org/officeDocument/2006/relationships/image" Target="../media/image332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71" Type="http://schemas.openxmlformats.org/officeDocument/2006/relationships/image" Target="../media/image71.jpeg"/><Relationship Id="rId234" Type="http://schemas.openxmlformats.org/officeDocument/2006/relationships/image" Target="../media/image234.jpeg"/><Relationship Id="rId637" Type="http://schemas.openxmlformats.org/officeDocument/2006/relationships/image" Target="../media/image637.jpeg"/><Relationship Id="rId679" Type="http://schemas.openxmlformats.org/officeDocument/2006/relationships/image" Target="../media/image679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76" Type="http://schemas.openxmlformats.org/officeDocument/2006/relationships/image" Target="../media/image276.jpeg"/><Relationship Id="rId441" Type="http://schemas.openxmlformats.org/officeDocument/2006/relationships/image" Target="../media/image441.jpeg"/><Relationship Id="rId483" Type="http://schemas.openxmlformats.org/officeDocument/2006/relationships/image" Target="../media/image483.jpeg"/><Relationship Id="rId539" Type="http://schemas.openxmlformats.org/officeDocument/2006/relationships/image" Target="../media/image539.jpeg"/><Relationship Id="rId690" Type="http://schemas.openxmlformats.org/officeDocument/2006/relationships/image" Target="../media/image690.jpeg"/><Relationship Id="rId704" Type="http://schemas.openxmlformats.org/officeDocument/2006/relationships/image" Target="../media/image704.jpeg"/><Relationship Id="rId746" Type="http://schemas.openxmlformats.org/officeDocument/2006/relationships/image" Target="../media/image746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82" Type="http://schemas.openxmlformats.org/officeDocument/2006/relationships/image" Target="../media/image82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606" Type="http://schemas.openxmlformats.org/officeDocument/2006/relationships/image" Target="../media/image606.jpeg"/><Relationship Id="rId648" Type="http://schemas.openxmlformats.org/officeDocument/2006/relationships/image" Target="../media/image648.jpeg"/><Relationship Id="rId245" Type="http://schemas.openxmlformats.org/officeDocument/2006/relationships/image" Target="../media/image245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52" Type="http://schemas.openxmlformats.org/officeDocument/2006/relationships/image" Target="../media/image452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715" Type="http://schemas.openxmlformats.org/officeDocument/2006/relationships/image" Target="../media/image715.jpeg"/><Relationship Id="rId105" Type="http://schemas.openxmlformats.org/officeDocument/2006/relationships/image" Target="../media/image105.jpeg"/><Relationship Id="rId147" Type="http://schemas.openxmlformats.org/officeDocument/2006/relationships/image" Target="../media/image147.jpeg"/><Relationship Id="rId312" Type="http://schemas.openxmlformats.org/officeDocument/2006/relationships/image" Target="../media/image312.jpeg"/><Relationship Id="rId354" Type="http://schemas.openxmlformats.org/officeDocument/2006/relationships/image" Target="../media/image354.jpeg"/><Relationship Id="rId757" Type="http://schemas.openxmlformats.org/officeDocument/2006/relationships/image" Target="../media/image757.jpeg"/><Relationship Id="rId51" Type="http://schemas.openxmlformats.org/officeDocument/2006/relationships/image" Target="../media/image51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561" Type="http://schemas.openxmlformats.org/officeDocument/2006/relationships/image" Target="../media/image561.jpeg"/><Relationship Id="rId617" Type="http://schemas.openxmlformats.org/officeDocument/2006/relationships/image" Target="../media/image617.jpeg"/><Relationship Id="rId659" Type="http://schemas.openxmlformats.org/officeDocument/2006/relationships/image" Target="../media/image659.jpeg"/><Relationship Id="rId214" Type="http://schemas.openxmlformats.org/officeDocument/2006/relationships/image" Target="../media/image214.jpeg"/><Relationship Id="rId256" Type="http://schemas.openxmlformats.org/officeDocument/2006/relationships/image" Target="../media/image256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463" Type="http://schemas.openxmlformats.org/officeDocument/2006/relationships/image" Target="../media/image463.jpeg"/><Relationship Id="rId519" Type="http://schemas.openxmlformats.org/officeDocument/2006/relationships/image" Target="../media/image519.jpeg"/><Relationship Id="rId670" Type="http://schemas.openxmlformats.org/officeDocument/2006/relationships/image" Target="../media/image670.jpeg"/><Relationship Id="rId116" Type="http://schemas.openxmlformats.org/officeDocument/2006/relationships/image" Target="../media/image116.jpeg"/><Relationship Id="rId158" Type="http://schemas.openxmlformats.org/officeDocument/2006/relationships/image" Target="../media/image158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726" Type="http://schemas.openxmlformats.org/officeDocument/2006/relationships/image" Target="../media/image726.jpeg"/><Relationship Id="rId20" Type="http://schemas.openxmlformats.org/officeDocument/2006/relationships/image" Target="../media/image20.jpe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628" Type="http://schemas.openxmlformats.org/officeDocument/2006/relationships/image" Target="../media/image628.jpeg"/><Relationship Id="rId225" Type="http://schemas.openxmlformats.org/officeDocument/2006/relationships/image" Target="../media/image225.jpeg"/><Relationship Id="rId267" Type="http://schemas.openxmlformats.org/officeDocument/2006/relationships/image" Target="../media/image267.jpeg"/><Relationship Id="rId432" Type="http://schemas.openxmlformats.org/officeDocument/2006/relationships/image" Target="../media/image432.jpeg"/><Relationship Id="rId474" Type="http://schemas.openxmlformats.org/officeDocument/2006/relationships/image" Target="../media/image474.jpeg"/><Relationship Id="rId127" Type="http://schemas.openxmlformats.org/officeDocument/2006/relationships/image" Target="../media/image127.jpeg"/><Relationship Id="rId681" Type="http://schemas.openxmlformats.org/officeDocument/2006/relationships/image" Target="../media/image681.jpeg"/><Relationship Id="rId737" Type="http://schemas.openxmlformats.org/officeDocument/2006/relationships/image" Target="../media/image737.jpeg"/><Relationship Id="rId31" Type="http://schemas.openxmlformats.org/officeDocument/2006/relationships/image" Target="../media/image31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76" Type="http://schemas.openxmlformats.org/officeDocument/2006/relationships/image" Target="../media/image376.jpeg"/><Relationship Id="rId541" Type="http://schemas.openxmlformats.org/officeDocument/2006/relationships/image" Target="../media/image541.jpeg"/><Relationship Id="rId583" Type="http://schemas.openxmlformats.org/officeDocument/2006/relationships/image" Target="../media/image583.jpeg"/><Relationship Id="rId639" Type="http://schemas.openxmlformats.org/officeDocument/2006/relationships/image" Target="../media/image639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422" Type="http://schemas.openxmlformats.org/officeDocument/2006/relationships/image" Target="../media/image422.jpeg"/><Relationship Id="rId443" Type="http://schemas.openxmlformats.org/officeDocument/2006/relationships/image" Target="../media/image443.jpeg"/><Relationship Id="rId464" Type="http://schemas.openxmlformats.org/officeDocument/2006/relationships/image" Target="../media/image464.jpeg"/><Relationship Id="rId650" Type="http://schemas.openxmlformats.org/officeDocument/2006/relationships/image" Target="../media/image650.jpeg"/><Relationship Id="rId303" Type="http://schemas.openxmlformats.org/officeDocument/2006/relationships/image" Target="../media/image303.jpeg"/><Relationship Id="rId485" Type="http://schemas.openxmlformats.org/officeDocument/2006/relationships/image" Target="../media/image485.jpeg"/><Relationship Id="rId692" Type="http://schemas.openxmlformats.org/officeDocument/2006/relationships/image" Target="../media/image692.jpeg"/><Relationship Id="rId706" Type="http://schemas.openxmlformats.org/officeDocument/2006/relationships/image" Target="../media/image706.jpeg"/><Relationship Id="rId748" Type="http://schemas.openxmlformats.org/officeDocument/2006/relationships/image" Target="../media/image748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52" Type="http://schemas.openxmlformats.org/officeDocument/2006/relationships/image" Target="../media/image552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2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454" Type="http://schemas.openxmlformats.org/officeDocument/2006/relationships/image" Target="../media/image454.jpeg"/><Relationship Id="rId496" Type="http://schemas.openxmlformats.org/officeDocument/2006/relationships/image" Target="../media/image496.jpeg"/><Relationship Id="rId661" Type="http://schemas.openxmlformats.org/officeDocument/2006/relationships/image" Target="../media/image661.jpeg"/><Relationship Id="rId717" Type="http://schemas.openxmlformats.org/officeDocument/2006/relationships/image" Target="../media/image717.jpeg"/><Relationship Id="rId759" Type="http://schemas.openxmlformats.org/officeDocument/2006/relationships/image" Target="../media/image759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563" Type="http://schemas.openxmlformats.org/officeDocument/2006/relationships/image" Target="../media/image563.jpeg"/><Relationship Id="rId619" Type="http://schemas.openxmlformats.org/officeDocument/2006/relationships/image" Target="../media/image619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30" Type="http://schemas.openxmlformats.org/officeDocument/2006/relationships/image" Target="../media/image630.jpeg"/><Relationship Id="rId672" Type="http://schemas.openxmlformats.org/officeDocument/2006/relationships/image" Target="../media/image672.jpeg"/><Relationship Id="rId728" Type="http://schemas.openxmlformats.org/officeDocument/2006/relationships/image" Target="../media/image728.jpe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532" Type="http://schemas.openxmlformats.org/officeDocument/2006/relationships/image" Target="../media/image532.jpeg"/><Relationship Id="rId574" Type="http://schemas.openxmlformats.org/officeDocument/2006/relationships/image" Target="../media/image574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jpeg"/><Relationship Id="rId476" Type="http://schemas.openxmlformats.org/officeDocument/2006/relationships/image" Target="../media/image476.jpeg"/><Relationship Id="rId641" Type="http://schemas.openxmlformats.org/officeDocument/2006/relationships/image" Target="../media/image641.jpeg"/><Relationship Id="rId683" Type="http://schemas.openxmlformats.org/officeDocument/2006/relationships/image" Target="../media/image683.jpeg"/><Relationship Id="rId739" Type="http://schemas.openxmlformats.org/officeDocument/2006/relationships/image" Target="../media/image739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501" Type="http://schemas.openxmlformats.org/officeDocument/2006/relationships/image" Target="../media/image501.jpeg"/><Relationship Id="rId543" Type="http://schemas.openxmlformats.org/officeDocument/2006/relationships/image" Target="../media/image543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Relationship Id="rId585" Type="http://schemas.openxmlformats.org/officeDocument/2006/relationships/image" Target="../media/image585.jpeg"/><Relationship Id="rId750" Type="http://schemas.openxmlformats.org/officeDocument/2006/relationships/image" Target="../media/image750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487" Type="http://schemas.openxmlformats.org/officeDocument/2006/relationships/image" Target="../media/image487.jpeg"/><Relationship Id="rId610" Type="http://schemas.openxmlformats.org/officeDocument/2006/relationships/image" Target="../media/image610.jpeg"/><Relationship Id="rId652" Type="http://schemas.openxmlformats.org/officeDocument/2006/relationships/image" Target="../media/image652.jpeg"/><Relationship Id="rId694" Type="http://schemas.openxmlformats.org/officeDocument/2006/relationships/image" Target="../media/image694.jpeg"/><Relationship Id="rId708" Type="http://schemas.openxmlformats.org/officeDocument/2006/relationships/image" Target="../media/image708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54" Type="http://schemas.openxmlformats.org/officeDocument/2006/relationships/image" Target="../media/image554.jpeg"/><Relationship Id="rId596" Type="http://schemas.openxmlformats.org/officeDocument/2006/relationships/image" Target="../media/image596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jpeg"/><Relationship Id="rId498" Type="http://schemas.openxmlformats.org/officeDocument/2006/relationships/image" Target="../media/image498.jpeg"/><Relationship Id="rId621" Type="http://schemas.openxmlformats.org/officeDocument/2006/relationships/image" Target="../media/image621.jpeg"/><Relationship Id="rId663" Type="http://schemas.openxmlformats.org/officeDocument/2006/relationships/image" Target="../media/image663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719" Type="http://schemas.openxmlformats.org/officeDocument/2006/relationships/image" Target="../media/image719.jpe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730" Type="http://schemas.openxmlformats.org/officeDocument/2006/relationships/image" Target="../media/image730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jpeg"/><Relationship Id="rId632" Type="http://schemas.openxmlformats.org/officeDocument/2006/relationships/image" Target="../media/image632.jpeg"/><Relationship Id="rId271" Type="http://schemas.openxmlformats.org/officeDocument/2006/relationships/image" Target="../media/image271.jpeg"/><Relationship Id="rId674" Type="http://schemas.openxmlformats.org/officeDocument/2006/relationships/image" Target="../media/image674.jpe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534" Type="http://schemas.openxmlformats.org/officeDocument/2006/relationships/image" Target="../media/image534.jpeg"/><Relationship Id="rId576" Type="http://schemas.openxmlformats.org/officeDocument/2006/relationships/image" Target="../media/image576.jpeg"/><Relationship Id="rId741" Type="http://schemas.openxmlformats.org/officeDocument/2006/relationships/image" Target="../media/image741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601" Type="http://schemas.openxmlformats.org/officeDocument/2006/relationships/image" Target="../media/image601.jpeg"/><Relationship Id="rId643" Type="http://schemas.openxmlformats.org/officeDocument/2006/relationships/image" Target="../media/image643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685" Type="http://schemas.openxmlformats.org/officeDocument/2006/relationships/image" Target="../media/image685.jpe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545" Type="http://schemas.openxmlformats.org/officeDocument/2006/relationships/image" Target="../media/image545.jpeg"/><Relationship Id="rId587" Type="http://schemas.openxmlformats.org/officeDocument/2006/relationships/image" Target="../media/image587.jpeg"/><Relationship Id="rId710" Type="http://schemas.openxmlformats.org/officeDocument/2006/relationships/image" Target="../media/image710.jpeg"/><Relationship Id="rId752" Type="http://schemas.openxmlformats.org/officeDocument/2006/relationships/image" Target="../media/image752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612" Type="http://schemas.openxmlformats.org/officeDocument/2006/relationships/image" Target="../media/image612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654" Type="http://schemas.openxmlformats.org/officeDocument/2006/relationships/image" Target="../media/image654.jpeg"/><Relationship Id="rId696" Type="http://schemas.openxmlformats.org/officeDocument/2006/relationships/image" Target="../media/image696.jpe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721" Type="http://schemas.openxmlformats.org/officeDocument/2006/relationships/image" Target="../media/image721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416" Type="http://schemas.openxmlformats.org/officeDocument/2006/relationships/image" Target="../media/image416.jpeg"/><Relationship Id="rId598" Type="http://schemas.openxmlformats.org/officeDocument/2006/relationships/image" Target="../media/image598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623" Type="http://schemas.openxmlformats.org/officeDocument/2006/relationships/image" Target="../media/image623.jpeg"/><Relationship Id="rId665" Type="http://schemas.openxmlformats.org/officeDocument/2006/relationships/image" Target="../media/image665.jpe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567" Type="http://schemas.openxmlformats.org/officeDocument/2006/relationships/image" Target="../media/image567.jpeg"/><Relationship Id="rId732" Type="http://schemas.openxmlformats.org/officeDocument/2006/relationships/image" Target="../media/image732.jpeg"/><Relationship Id="rId99" Type="http://schemas.openxmlformats.org/officeDocument/2006/relationships/image" Target="../media/image99.jpeg"/><Relationship Id="rId122" Type="http://schemas.openxmlformats.org/officeDocument/2006/relationships/image" Target="../media/image122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427" Type="http://schemas.openxmlformats.org/officeDocument/2006/relationships/image" Target="../media/image427.jpeg"/><Relationship Id="rId469" Type="http://schemas.openxmlformats.org/officeDocument/2006/relationships/image" Target="../media/image469.jpeg"/><Relationship Id="rId634" Type="http://schemas.openxmlformats.org/officeDocument/2006/relationships/image" Target="../media/image634.jpeg"/><Relationship Id="rId676" Type="http://schemas.openxmlformats.org/officeDocument/2006/relationships/image" Target="../media/image676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jpeg"/><Relationship Id="rId536" Type="http://schemas.openxmlformats.org/officeDocument/2006/relationships/image" Target="../media/image536.jpeg"/><Relationship Id="rId701" Type="http://schemas.openxmlformats.org/officeDocument/2006/relationships/image" Target="../media/image701.jpe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743" Type="http://schemas.openxmlformats.org/officeDocument/2006/relationships/image" Target="../media/image743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38" Type="http://schemas.openxmlformats.org/officeDocument/2006/relationships/image" Target="../media/image438.jpeg"/><Relationship Id="rId603" Type="http://schemas.openxmlformats.org/officeDocument/2006/relationships/image" Target="../media/image603.jpeg"/><Relationship Id="rId645" Type="http://schemas.openxmlformats.org/officeDocument/2006/relationships/image" Target="../media/image645.jpeg"/><Relationship Id="rId687" Type="http://schemas.openxmlformats.org/officeDocument/2006/relationships/image" Target="../media/image687.jpe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712" Type="http://schemas.openxmlformats.org/officeDocument/2006/relationships/image" Target="../media/image712.jpe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jpeg"/><Relationship Id="rId547" Type="http://schemas.openxmlformats.org/officeDocument/2006/relationships/image" Target="../media/image547.jpeg"/><Relationship Id="rId589" Type="http://schemas.openxmlformats.org/officeDocument/2006/relationships/image" Target="../media/image589.jpeg"/><Relationship Id="rId754" Type="http://schemas.openxmlformats.org/officeDocument/2006/relationships/image" Target="../media/image754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614" Type="http://schemas.openxmlformats.org/officeDocument/2006/relationships/image" Target="../media/image614.jpeg"/><Relationship Id="rId656" Type="http://schemas.openxmlformats.org/officeDocument/2006/relationships/image" Target="../media/image656.jpeg"/><Relationship Id="rId211" Type="http://schemas.openxmlformats.org/officeDocument/2006/relationships/image" Target="../media/image211.jpe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jpeg"/><Relationship Id="rId516" Type="http://schemas.openxmlformats.org/officeDocument/2006/relationships/image" Target="../media/image516.jpeg"/><Relationship Id="rId698" Type="http://schemas.openxmlformats.org/officeDocument/2006/relationships/image" Target="../media/image698.jpe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723" Type="http://schemas.openxmlformats.org/officeDocument/2006/relationships/image" Target="../media/image723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jpe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667" Type="http://schemas.openxmlformats.org/officeDocument/2006/relationships/image" Target="../media/image667.jpe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27" Type="http://schemas.openxmlformats.org/officeDocument/2006/relationships/image" Target="../media/image527.jpeg"/><Relationship Id="rId569" Type="http://schemas.openxmlformats.org/officeDocument/2006/relationships/image" Target="../media/image569.jpeg"/><Relationship Id="rId734" Type="http://schemas.openxmlformats.org/officeDocument/2006/relationships/image" Target="../media/image734.jpe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580" Type="http://schemas.openxmlformats.org/officeDocument/2006/relationships/image" Target="../media/image580.jpeg"/><Relationship Id="rId636" Type="http://schemas.openxmlformats.org/officeDocument/2006/relationships/image" Target="../media/image636.jpeg"/><Relationship Id="rId1" Type="http://schemas.openxmlformats.org/officeDocument/2006/relationships/image" Target="../media/image1.pn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678" Type="http://schemas.openxmlformats.org/officeDocument/2006/relationships/image" Target="../media/image678.jpe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703" Type="http://schemas.openxmlformats.org/officeDocument/2006/relationships/image" Target="../media/image703.jpeg"/><Relationship Id="rId745" Type="http://schemas.openxmlformats.org/officeDocument/2006/relationships/image" Target="../media/image745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Relationship Id="rId647" Type="http://schemas.openxmlformats.org/officeDocument/2006/relationships/image" Target="../media/image647.jpeg"/><Relationship Id="rId689" Type="http://schemas.openxmlformats.org/officeDocument/2006/relationships/image" Target="../media/image689.jpe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Relationship Id="rId714" Type="http://schemas.openxmlformats.org/officeDocument/2006/relationships/image" Target="../media/image714.jpeg"/><Relationship Id="rId756" Type="http://schemas.openxmlformats.org/officeDocument/2006/relationships/image" Target="../media/image75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560" Type="http://schemas.openxmlformats.org/officeDocument/2006/relationships/image" Target="../media/image560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16" Type="http://schemas.openxmlformats.org/officeDocument/2006/relationships/image" Target="../media/image616.jpeg"/><Relationship Id="rId658" Type="http://schemas.openxmlformats.org/officeDocument/2006/relationships/image" Target="../media/image658.jpe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jpeg"/><Relationship Id="rId518" Type="http://schemas.openxmlformats.org/officeDocument/2006/relationships/image" Target="../media/image518.jpeg"/><Relationship Id="rId725" Type="http://schemas.openxmlformats.org/officeDocument/2006/relationships/image" Target="../media/image725.jpeg"/><Relationship Id="rId115" Type="http://schemas.openxmlformats.org/officeDocument/2006/relationships/image" Target="../media/image115.jpeg"/><Relationship Id="rId157" Type="http://schemas.openxmlformats.org/officeDocument/2006/relationships/image" Target="../media/image157.jpe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571" Type="http://schemas.openxmlformats.org/officeDocument/2006/relationships/image" Target="../media/image571.jpeg"/><Relationship Id="rId627" Type="http://schemas.openxmlformats.org/officeDocument/2006/relationships/image" Target="../media/image627.jpeg"/><Relationship Id="rId669" Type="http://schemas.openxmlformats.org/officeDocument/2006/relationships/image" Target="../media/image669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jpeg"/><Relationship Id="rId473" Type="http://schemas.openxmlformats.org/officeDocument/2006/relationships/image" Target="../media/image473.jpeg"/><Relationship Id="rId529" Type="http://schemas.openxmlformats.org/officeDocument/2006/relationships/image" Target="../media/image529.jpeg"/><Relationship Id="rId680" Type="http://schemas.openxmlformats.org/officeDocument/2006/relationships/image" Target="../media/image680.jpeg"/><Relationship Id="rId736" Type="http://schemas.openxmlformats.org/officeDocument/2006/relationships/image" Target="../media/image736.jpe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168" Type="http://schemas.openxmlformats.org/officeDocument/2006/relationships/image" Target="../media/image168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638" Type="http://schemas.openxmlformats.org/officeDocument/2006/relationships/image" Target="../media/image638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42" Type="http://schemas.openxmlformats.org/officeDocument/2006/relationships/image" Target="../media/image442.jpeg"/><Relationship Id="rId484" Type="http://schemas.openxmlformats.org/officeDocument/2006/relationships/image" Target="../media/image484.jpeg"/><Relationship Id="rId705" Type="http://schemas.openxmlformats.org/officeDocument/2006/relationships/image" Target="../media/image705.jpeg"/><Relationship Id="rId137" Type="http://schemas.openxmlformats.org/officeDocument/2006/relationships/image" Target="../media/image137.jpe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Relationship Id="rId691" Type="http://schemas.openxmlformats.org/officeDocument/2006/relationships/image" Target="../media/image691.jpeg"/><Relationship Id="rId747" Type="http://schemas.openxmlformats.org/officeDocument/2006/relationships/image" Target="../media/image747.jpeg"/><Relationship Id="rId41" Type="http://schemas.openxmlformats.org/officeDocument/2006/relationships/image" Target="../media/image41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649" Type="http://schemas.openxmlformats.org/officeDocument/2006/relationships/image" Target="../media/image64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jpeg"/><Relationship Id="rId660" Type="http://schemas.openxmlformats.org/officeDocument/2006/relationships/image" Target="../media/image660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716" Type="http://schemas.openxmlformats.org/officeDocument/2006/relationships/image" Target="../media/image716.jpeg"/><Relationship Id="rId758" Type="http://schemas.openxmlformats.org/officeDocument/2006/relationships/image" Target="../media/image758.jpeg"/><Relationship Id="rId10" Type="http://schemas.openxmlformats.org/officeDocument/2006/relationships/image" Target="../media/image10.jpeg"/><Relationship Id="rId52" Type="http://schemas.openxmlformats.org/officeDocument/2006/relationships/image" Target="../media/image52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562" Type="http://schemas.openxmlformats.org/officeDocument/2006/relationships/image" Target="../media/image562.jpeg"/><Relationship Id="rId618" Type="http://schemas.openxmlformats.org/officeDocument/2006/relationships/image" Target="../media/image618.jpe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873.jpeg"/><Relationship Id="rId671" Type="http://schemas.openxmlformats.org/officeDocument/2006/relationships/image" Target="../media/image1427.jpeg"/><Relationship Id="rId769" Type="http://schemas.openxmlformats.org/officeDocument/2006/relationships/image" Target="../media/image1525.jpeg"/><Relationship Id="rId21" Type="http://schemas.openxmlformats.org/officeDocument/2006/relationships/image" Target="../media/image777.jpeg"/><Relationship Id="rId324" Type="http://schemas.openxmlformats.org/officeDocument/2006/relationships/image" Target="../media/image1080.jpeg"/><Relationship Id="rId531" Type="http://schemas.openxmlformats.org/officeDocument/2006/relationships/image" Target="../media/image1287.jpeg"/><Relationship Id="rId629" Type="http://schemas.openxmlformats.org/officeDocument/2006/relationships/image" Target="../media/image1385.jpeg"/><Relationship Id="rId170" Type="http://schemas.openxmlformats.org/officeDocument/2006/relationships/image" Target="../media/image926.jpeg"/><Relationship Id="rId836" Type="http://schemas.openxmlformats.org/officeDocument/2006/relationships/image" Target="../media/image1592.jpeg"/><Relationship Id="rId268" Type="http://schemas.openxmlformats.org/officeDocument/2006/relationships/image" Target="../media/image1024.jpeg"/><Relationship Id="rId475" Type="http://schemas.openxmlformats.org/officeDocument/2006/relationships/image" Target="../media/image1231.jpeg"/><Relationship Id="rId682" Type="http://schemas.openxmlformats.org/officeDocument/2006/relationships/image" Target="../media/image1438.jpeg"/><Relationship Id="rId32" Type="http://schemas.openxmlformats.org/officeDocument/2006/relationships/image" Target="../media/image788.jpeg"/><Relationship Id="rId128" Type="http://schemas.openxmlformats.org/officeDocument/2006/relationships/image" Target="../media/image884.jpeg"/><Relationship Id="rId335" Type="http://schemas.openxmlformats.org/officeDocument/2006/relationships/image" Target="../media/image1091.jpeg"/><Relationship Id="rId542" Type="http://schemas.openxmlformats.org/officeDocument/2006/relationships/image" Target="../media/image1298.jpeg"/><Relationship Id="rId181" Type="http://schemas.openxmlformats.org/officeDocument/2006/relationships/image" Target="../media/image937.jpeg"/><Relationship Id="rId402" Type="http://schemas.openxmlformats.org/officeDocument/2006/relationships/image" Target="../media/image1158.jpeg"/><Relationship Id="rId847" Type="http://schemas.openxmlformats.org/officeDocument/2006/relationships/image" Target="../media/image1603.jpeg"/><Relationship Id="rId279" Type="http://schemas.openxmlformats.org/officeDocument/2006/relationships/image" Target="../media/image1035.jpeg"/><Relationship Id="rId486" Type="http://schemas.openxmlformats.org/officeDocument/2006/relationships/image" Target="../media/image1242.jpeg"/><Relationship Id="rId693" Type="http://schemas.openxmlformats.org/officeDocument/2006/relationships/image" Target="../media/image1449.jpeg"/><Relationship Id="rId707" Type="http://schemas.openxmlformats.org/officeDocument/2006/relationships/image" Target="../media/image1463.jpeg"/><Relationship Id="rId43" Type="http://schemas.openxmlformats.org/officeDocument/2006/relationships/image" Target="../media/image799.jpeg"/><Relationship Id="rId139" Type="http://schemas.openxmlformats.org/officeDocument/2006/relationships/image" Target="../media/image895.jpeg"/><Relationship Id="rId346" Type="http://schemas.openxmlformats.org/officeDocument/2006/relationships/image" Target="../media/image1102.jpeg"/><Relationship Id="rId553" Type="http://schemas.openxmlformats.org/officeDocument/2006/relationships/image" Target="../media/image1309.jpeg"/><Relationship Id="rId760" Type="http://schemas.openxmlformats.org/officeDocument/2006/relationships/image" Target="../media/image1516.jpeg"/><Relationship Id="rId192" Type="http://schemas.openxmlformats.org/officeDocument/2006/relationships/image" Target="../media/image948.jpeg"/><Relationship Id="rId206" Type="http://schemas.openxmlformats.org/officeDocument/2006/relationships/image" Target="../media/image962.jpeg"/><Relationship Id="rId413" Type="http://schemas.openxmlformats.org/officeDocument/2006/relationships/image" Target="../media/image1169.jpeg"/><Relationship Id="rId497" Type="http://schemas.openxmlformats.org/officeDocument/2006/relationships/image" Target="../media/image1253.jpeg"/><Relationship Id="rId620" Type="http://schemas.openxmlformats.org/officeDocument/2006/relationships/image" Target="../media/image1376.jpeg"/><Relationship Id="rId718" Type="http://schemas.openxmlformats.org/officeDocument/2006/relationships/image" Target="../media/image1474.jpeg"/><Relationship Id="rId357" Type="http://schemas.openxmlformats.org/officeDocument/2006/relationships/image" Target="../media/image1113.jpeg"/><Relationship Id="rId54" Type="http://schemas.openxmlformats.org/officeDocument/2006/relationships/image" Target="../media/image810.jpeg"/><Relationship Id="rId217" Type="http://schemas.openxmlformats.org/officeDocument/2006/relationships/image" Target="../media/image973.jpeg"/><Relationship Id="rId564" Type="http://schemas.openxmlformats.org/officeDocument/2006/relationships/image" Target="../media/image1320.jpeg"/><Relationship Id="rId771" Type="http://schemas.openxmlformats.org/officeDocument/2006/relationships/image" Target="../media/image1527.jpeg"/><Relationship Id="rId424" Type="http://schemas.openxmlformats.org/officeDocument/2006/relationships/image" Target="../media/image1180.jpeg"/><Relationship Id="rId631" Type="http://schemas.openxmlformats.org/officeDocument/2006/relationships/image" Target="../media/image1387.jpeg"/><Relationship Id="rId729" Type="http://schemas.openxmlformats.org/officeDocument/2006/relationships/image" Target="../media/image1485.jpeg"/><Relationship Id="rId270" Type="http://schemas.openxmlformats.org/officeDocument/2006/relationships/image" Target="../media/image1026.jpeg"/><Relationship Id="rId65" Type="http://schemas.openxmlformats.org/officeDocument/2006/relationships/image" Target="../media/image821.jpeg"/><Relationship Id="rId130" Type="http://schemas.openxmlformats.org/officeDocument/2006/relationships/image" Target="../media/image886.jpeg"/><Relationship Id="rId368" Type="http://schemas.openxmlformats.org/officeDocument/2006/relationships/image" Target="../media/image1124.jpeg"/><Relationship Id="rId575" Type="http://schemas.openxmlformats.org/officeDocument/2006/relationships/image" Target="../media/image1331.jpeg"/><Relationship Id="rId740" Type="http://schemas.openxmlformats.org/officeDocument/2006/relationships/image" Target="../media/image1496.jpeg"/><Relationship Id="rId782" Type="http://schemas.openxmlformats.org/officeDocument/2006/relationships/image" Target="../media/image1538.jpeg"/><Relationship Id="rId838" Type="http://schemas.openxmlformats.org/officeDocument/2006/relationships/image" Target="../media/image1594.jpeg"/><Relationship Id="rId172" Type="http://schemas.openxmlformats.org/officeDocument/2006/relationships/image" Target="../media/image928.jpeg"/><Relationship Id="rId228" Type="http://schemas.openxmlformats.org/officeDocument/2006/relationships/image" Target="../media/image984.jpeg"/><Relationship Id="rId435" Type="http://schemas.openxmlformats.org/officeDocument/2006/relationships/image" Target="../media/image1191.jpeg"/><Relationship Id="rId477" Type="http://schemas.openxmlformats.org/officeDocument/2006/relationships/image" Target="../media/image1233.jpeg"/><Relationship Id="rId600" Type="http://schemas.openxmlformats.org/officeDocument/2006/relationships/image" Target="../media/image1356.jpeg"/><Relationship Id="rId642" Type="http://schemas.openxmlformats.org/officeDocument/2006/relationships/image" Target="../media/image1398.jpeg"/><Relationship Id="rId684" Type="http://schemas.openxmlformats.org/officeDocument/2006/relationships/image" Target="../media/image1440.jpeg"/><Relationship Id="rId281" Type="http://schemas.openxmlformats.org/officeDocument/2006/relationships/image" Target="../media/image1037.jpeg"/><Relationship Id="rId337" Type="http://schemas.openxmlformats.org/officeDocument/2006/relationships/image" Target="../media/image1093.jpeg"/><Relationship Id="rId502" Type="http://schemas.openxmlformats.org/officeDocument/2006/relationships/image" Target="../media/image1258.jpeg"/><Relationship Id="rId34" Type="http://schemas.openxmlformats.org/officeDocument/2006/relationships/image" Target="../media/image790.jpeg"/><Relationship Id="rId76" Type="http://schemas.openxmlformats.org/officeDocument/2006/relationships/image" Target="../media/image832.jpeg"/><Relationship Id="rId141" Type="http://schemas.openxmlformats.org/officeDocument/2006/relationships/image" Target="../media/image897.jpeg"/><Relationship Id="rId379" Type="http://schemas.openxmlformats.org/officeDocument/2006/relationships/image" Target="../media/image1135.jpeg"/><Relationship Id="rId544" Type="http://schemas.openxmlformats.org/officeDocument/2006/relationships/image" Target="../media/image1300.jpeg"/><Relationship Id="rId586" Type="http://schemas.openxmlformats.org/officeDocument/2006/relationships/image" Target="../media/image1342.jpeg"/><Relationship Id="rId751" Type="http://schemas.openxmlformats.org/officeDocument/2006/relationships/image" Target="../media/image1507.jpeg"/><Relationship Id="rId793" Type="http://schemas.openxmlformats.org/officeDocument/2006/relationships/image" Target="../media/image1549.jpeg"/><Relationship Id="rId807" Type="http://schemas.openxmlformats.org/officeDocument/2006/relationships/image" Target="../media/image1563.jpeg"/><Relationship Id="rId849" Type="http://schemas.openxmlformats.org/officeDocument/2006/relationships/image" Target="../media/image1605.jpeg"/><Relationship Id="rId7" Type="http://schemas.openxmlformats.org/officeDocument/2006/relationships/image" Target="../media/image763.jpeg"/><Relationship Id="rId183" Type="http://schemas.openxmlformats.org/officeDocument/2006/relationships/image" Target="../media/image939.jpeg"/><Relationship Id="rId239" Type="http://schemas.openxmlformats.org/officeDocument/2006/relationships/image" Target="../media/image995.jpeg"/><Relationship Id="rId390" Type="http://schemas.openxmlformats.org/officeDocument/2006/relationships/image" Target="../media/image1146.jpeg"/><Relationship Id="rId404" Type="http://schemas.openxmlformats.org/officeDocument/2006/relationships/image" Target="../media/image1160.jpeg"/><Relationship Id="rId446" Type="http://schemas.openxmlformats.org/officeDocument/2006/relationships/image" Target="../media/image1202.jpeg"/><Relationship Id="rId611" Type="http://schemas.openxmlformats.org/officeDocument/2006/relationships/image" Target="../media/image1367.jpeg"/><Relationship Id="rId653" Type="http://schemas.openxmlformats.org/officeDocument/2006/relationships/image" Target="../media/image1409.jpeg"/><Relationship Id="rId250" Type="http://schemas.openxmlformats.org/officeDocument/2006/relationships/image" Target="../media/image1006.jpeg"/><Relationship Id="rId292" Type="http://schemas.openxmlformats.org/officeDocument/2006/relationships/image" Target="../media/image1048.jpeg"/><Relationship Id="rId306" Type="http://schemas.openxmlformats.org/officeDocument/2006/relationships/image" Target="../media/image1062.jpeg"/><Relationship Id="rId488" Type="http://schemas.openxmlformats.org/officeDocument/2006/relationships/image" Target="../media/image1244.jpeg"/><Relationship Id="rId695" Type="http://schemas.openxmlformats.org/officeDocument/2006/relationships/image" Target="../media/image1451.jpeg"/><Relationship Id="rId709" Type="http://schemas.openxmlformats.org/officeDocument/2006/relationships/image" Target="../media/image1465.jpeg"/><Relationship Id="rId45" Type="http://schemas.openxmlformats.org/officeDocument/2006/relationships/image" Target="../media/image801.jpeg"/><Relationship Id="rId87" Type="http://schemas.openxmlformats.org/officeDocument/2006/relationships/image" Target="../media/image843.jpeg"/><Relationship Id="rId110" Type="http://schemas.openxmlformats.org/officeDocument/2006/relationships/image" Target="../media/image866.jpeg"/><Relationship Id="rId348" Type="http://schemas.openxmlformats.org/officeDocument/2006/relationships/image" Target="../media/image1104.jpeg"/><Relationship Id="rId513" Type="http://schemas.openxmlformats.org/officeDocument/2006/relationships/image" Target="../media/image1269.jpeg"/><Relationship Id="rId555" Type="http://schemas.openxmlformats.org/officeDocument/2006/relationships/image" Target="../media/image1311.jpeg"/><Relationship Id="rId597" Type="http://schemas.openxmlformats.org/officeDocument/2006/relationships/image" Target="../media/image1353.jpeg"/><Relationship Id="rId720" Type="http://schemas.openxmlformats.org/officeDocument/2006/relationships/image" Target="../media/image1476.jpeg"/><Relationship Id="rId762" Type="http://schemas.openxmlformats.org/officeDocument/2006/relationships/image" Target="../media/image1518.jpeg"/><Relationship Id="rId818" Type="http://schemas.openxmlformats.org/officeDocument/2006/relationships/image" Target="../media/image1574.jpeg"/><Relationship Id="rId152" Type="http://schemas.openxmlformats.org/officeDocument/2006/relationships/image" Target="../media/image908.jpeg"/><Relationship Id="rId194" Type="http://schemas.openxmlformats.org/officeDocument/2006/relationships/image" Target="../media/image950.jpeg"/><Relationship Id="rId208" Type="http://schemas.openxmlformats.org/officeDocument/2006/relationships/image" Target="../media/image964.jpeg"/><Relationship Id="rId415" Type="http://schemas.openxmlformats.org/officeDocument/2006/relationships/image" Target="../media/image1171.jpeg"/><Relationship Id="rId457" Type="http://schemas.openxmlformats.org/officeDocument/2006/relationships/image" Target="../media/image1213.jpeg"/><Relationship Id="rId622" Type="http://schemas.openxmlformats.org/officeDocument/2006/relationships/image" Target="../media/image1378.jpeg"/><Relationship Id="rId261" Type="http://schemas.openxmlformats.org/officeDocument/2006/relationships/image" Target="../media/image1017.jpeg"/><Relationship Id="rId499" Type="http://schemas.openxmlformats.org/officeDocument/2006/relationships/image" Target="../media/image1255.jpeg"/><Relationship Id="rId664" Type="http://schemas.openxmlformats.org/officeDocument/2006/relationships/image" Target="../media/image1420.jpeg"/><Relationship Id="rId14" Type="http://schemas.openxmlformats.org/officeDocument/2006/relationships/image" Target="../media/image770.jpeg"/><Relationship Id="rId56" Type="http://schemas.openxmlformats.org/officeDocument/2006/relationships/image" Target="../media/image812.jpeg"/><Relationship Id="rId317" Type="http://schemas.openxmlformats.org/officeDocument/2006/relationships/image" Target="../media/image1073.jpeg"/><Relationship Id="rId359" Type="http://schemas.openxmlformats.org/officeDocument/2006/relationships/image" Target="../media/image1115.jpeg"/><Relationship Id="rId524" Type="http://schemas.openxmlformats.org/officeDocument/2006/relationships/image" Target="../media/image1280.jpeg"/><Relationship Id="rId566" Type="http://schemas.openxmlformats.org/officeDocument/2006/relationships/image" Target="../media/image1322.jpeg"/><Relationship Id="rId731" Type="http://schemas.openxmlformats.org/officeDocument/2006/relationships/image" Target="../media/image1487.jpeg"/><Relationship Id="rId773" Type="http://schemas.openxmlformats.org/officeDocument/2006/relationships/image" Target="../media/image1529.jpeg"/><Relationship Id="rId98" Type="http://schemas.openxmlformats.org/officeDocument/2006/relationships/image" Target="../media/image854.jpeg"/><Relationship Id="rId121" Type="http://schemas.openxmlformats.org/officeDocument/2006/relationships/image" Target="../media/image877.jpeg"/><Relationship Id="rId163" Type="http://schemas.openxmlformats.org/officeDocument/2006/relationships/image" Target="../media/image919.jpeg"/><Relationship Id="rId219" Type="http://schemas.openxmlformats.org/officeDocument/2006/relationships/image" Target="../media/image975.jpeg"/><Relationship Id="rId370" Type="http://schemas.openxmlformats.org/officeDocument/2006/relationships/image" Target="../media/image1126.jpeg"/><Relationship Id="rId426" Type="http://schemas.openxmlformats.org/officeDocument/2006/relationships/image" Target="../media/image1182.jpeg"/><Relationship Id="rId633" Type="http://schemas.openxmlformats.org/officeDocument/2006/relationships/image" Target="../media/image1389.jpeg"/><Relationship Id="rId829" Type="http://schemas.openxmlformats.org/officeDocument/2006/relationships/image" Target="../media/image1585.jpeg"/><Relationship Id="rId230" Type="http://schemas.openxmlformats.org/officeDocument/2006/relationships/image" Target="../media/image986.jpeg"/><Relationship Id="rId468" Type="http://schemas.openxmlformats.org/officeDocument/2006/relationships/image" Target="../media/image1224.jpeg"/><Relationship Id="rId675" Type="http://schemas.openxmlformats.org/officeDocument/2006/relationships/image" Target="../media/image1431.jpeg"/><Relationship Id="rId840" Type="http://schemas.openxmlformats.org/officeDocument/2006/relationships/image" Target="../media/image1596.jpeg"/><Relationship Id="rId25" Type="http://schemas.openxmlformats.org/officeDocument/2006/relationships/image" Target="../media/image781.jpeg"/><Relationship Id="rId67" Type="http://schemas.openxmlformats.org/officeDocument/2006/relationships/image" Target="../media/image823.jpeg"/><Relationship Id="rId272" Type="http://schemas.openxmlformats.org/officeDocument/2006/relationships/image" Target="../media/image1028.jpeg"/><Relationship Id="rId328" Type="http://schemas.openxmlformats.org/officeDocument/2006/relationships/image" Target="../media/image1084.jpeg"/><Relationship Id="rId535" Type="http://schemas.openxmlformats.org/officeDocument/2006/relationships/image" Target="../media/image1291.jpeg"/><Relationship Id="rId577" Type="http://schemas.openxmlformats.org/officeDocument/2006/relationships/image" Target="../media/image1333.jpeg"/><Relationship Id="rId700" Type="http://schemas.openxmlformats.org/officeDocument/2006/relationships/image" Target="../media/image1456.jpeg"/><Relationship Id="rId742" Type="http://schemas.openxmlformats.org/officeDocument/2006/relationships/image" Target="../media/image1498.jpeg"/><Relationship Id="rId132" Type="http://schemas.openxmlformats.org/officeDocument/2006/relationships/image" Target="../media/image888.jpeg"/><Relationship Id="rId174" Type="http://schemas.openxmlformats.org/officeDocument/2006/relationships/image" Target="../media/image930.jpeg"/><Relationship Id="rId381" Type="http://schemas.openxmlformats.org/officeDocument/2006/relationships/image" Target="../media/image1137.jpeg"/><Relationship Id="rId602" Type="http://schemas.openxmlformats.org/officeDocument/2006/relationships/image" Target="../media/image1358.jpeg"/><Relationship Id="rId784" Type="http://schemas.openxmlformats.org/officeDocument/2006/relationships/image" Target="../media/image1540.jpeg"/><Relationship Id="rId241" Type="http://schemas.openxmlformats.org/officeDocument/2006/relationships/image" Target="../media/image997.jpeg"/><Relationship Id="rId437" Type="http://schemas.openxmlformats.org/officeDocument/2006/relationships/image" Target="../media/image1193.jpeg"/><Relationship Id="rId479" Type="http://schemas.openxmlformats.org/officeDocument/2006/relationships/image" Target="../media/image1235.jpeg"/><Relationship Id="rId644" Type="http://schemas.openxmlformats.org/officeDocument/2006/relationships/image" Target="../media/image1400.jpeg"/><Relationship Id="rId686" Type="http://schemas.openxmlformats.org/officeDocument/2006/relationships/image" Target="../media/image1442.jpeg"/><Relationship Id="rId851" Type="http://schemas.openxmlformats.org/officeDocument/2006/relationships/image" Target="../media/image1607.jpeg"/><Relationship Id="rId36" Type="http://schemas.openxmlformats.org/officeDocument/2006/relationships/image" Target="../media/image792.jpeg"/><Relationship Id="rId283" Type="http://schemas.openxmlformats.org/officeDocument/2006/relationships/image" Target="../media/image1039.jpeg"/><Relationship Id="rId339" Type="http://schemas.openxmlformats.org/officeDocument/2006/relationships/image" Target="../media/image1095.jpeg"/><Relationship Id="rId490" Type="http://schemas.openxmlformats.org/officeDocument/2006/relationships/image" Target="../media/image1246.jpeg"/><Relationship Id="rId504" Type="http://schemas.openxmlformats.org/officeDocument/2006/relationships/image" Target="../media/image1260.jpeg"/><Relationship Id="rId546" Type="http://schemas.openxmlformats.org/officeDocument/2006/relationships/image" Target="../media/image1302.jpeg"/><Relationship Id="rId711" Type="http://schemas.openxmlformats.org/officeDocument/2006/relationships/image" Target="../media/image1467.jpeg"/><Relationship Id="rId753" Type="http://schemas.openxmlformats.org/officeDocument/2006/relationships/image" Target="../media/image1509.jpeg"/><Relationship Id="rId78" Type="http://schemas.openxmlformats.org/officeDocument/2006/relationships/image" Target="../media/image834.jpeg"/><Relationship Id="rId101" Type="http://schemas.openxmlformats.org/officeDocument/2006/relationships/image" Target="../media/image857.jpeg"/><Relationship Id="rId143" Type="http://schemas.openxmlformats.org/officeDocument/2006/relationships/image" Target="../media/image899.jpeg"/><Relationship Id="rId185" Type="http://schemas.openxmlformats.org/officeDocument/2006/relationships/image" Target="../media/image941.jpeg"/><Relationship Id="rId350" Type="http://schemas.openxmlformats.org/officeDocument/2006/relationships/image" Target="../media/image1106.jpeg"/><Relationship Id="rId406" Type="http://schemas.openxmlformats.org/officeDocument/2006/relationships/image" Target="../media/image1162.jpeg"/><Relationship Id="rId588" Type="http://schemas.openxmlformats.org/officeDocument/2006/relationships/image" Target="../media/image1344.jpeg"/><Relationship Id="rId795" Type="http://schemas.openxmlformats.org/officeDocument/2006/relationships/image" Target="../media/image1551.jpeg"/><Relationship Id="rId809" Type="http://schemas.openxmlformats.org/officeDocument/2006/relationships/image" Target="../media/image1565.jpeg"/><Relationship Id="rId9" Type="http://schemas.openxmlformats.org/officeDocument/2006/relationships/image" Target="../media/image765.jpeg"/><Relationship Id="rId210" Type="http://schemas.openxmlformats.org/officeDocument/2006/relationships/image" Target="../media/image966.jpeg"/><Relationship Id="rId392" Type="http://schemas.openxmlformats.org/officeDocument/2006/relationships/image" Target="../media/image1148.jpeg"/><Relationship Id="rId448" Type="http://schemas.openxmlformats.org/officeDocument/2006/relationships/image" Target="../media/image1204.jpeg"/><Relationship Id="rId613" Type="http://schemas.openxmlformats.org/officeDocument/2006/relationships/image" Target="../media/image1369.jpeg"/><Relationship Id="rId655" Type="http://schemas.openxmlformats.org/officeDocument/2006/relationships/image" Target="../media/image1411.jpeg"/><Relationship Id="rId697" Type="http://schemas.openxmlformats.org/officeDocument/2006/relationships/image" Target="../media/image1453.jpeg"/><Relationship Id="rId820" Type="http://schemas.openxmlformats.org/officeDocument/2006/relationships/image" Target="../media/image1576.jpeg"/><Relationship Id="rId252" Type="http://schemas.openxmlformats.org/officeDocument/2006/relationships/image" Target="../media/image1008.jpeg"/><Relationship Id="rId294" Type="http://schemas.openxmlformats.org/officeDocument/2006/relationships/image" Target="../media/image1050.jpeg"/><Relationship Id="rId308" Type="http://schemas.openxmlformats.org/officeDocument/2006/relationships/image" Target="../media/image1064.jpeg"/><Relationship Id="rId515" Type="http://schemas.openxmlformats.org/officeDocument/2006/relationships/image" Target="../media/image1271.jpeg"/><Relationship Id="rId722" Type="http://schemas.openxmlformats.org/officeDocument/2006/relationships/image" Target="../media/image1478.jpeg"/><Relationship Id="rId47" Type="http://schemas.openxmlformats.org/officeDocument/2006/relationships/image" Target="../media/image803.jpeg"/><Relationship Id="rId89" Type="http://schemas.openxmlformats.org/officeDocument/2006/relationships/image" Target="../media/image845.jpeg"/><Relationship Id="rId112" Type="http://schemas.openxmlformats.org/officeDocument/2006/relationships/image" Target="../media/image868.jpeg"/><Relationship Id="rId154" Type="http://schemas.openxmlformats.org/officeDocument/2006/relationships/image" Target="../media/image910.jpeg"/><Relationship Id="rId361" Type="http://schemas.openxmlformats.org/officeDocument/2006/relationships/image" Target="../media/image1117.jpeg"/><Relationship Id="rId557" Type="http://schemas.openxmlformats.org/officeDocument/2006/relationships/image" Target="../media/image1313.jpeg"/><Relationship Id="rId599" Type="http://schemas.openxmlformats.org/officeDocument/2006/relationships/image" Target="../media/image1355.jpeg"/><Relationship Id="rId764" Type="http://schemas.openxmlformats.org/officeDocument/2006/relationships/image" Target="../media/image1520.jpeg"/><Relationship Id="rId196" Type="http://schemas.openxmlformats.org/officeDocument/2006/relationships/image" Target="../media/image952.jpeg"/><Relationship Id="rId417" Type="http://schemas.openxmlformats.org/officeDocument/2006/relationships/image" Target="../media/image1173.jpeg"/><Relationship Id="rId459" Type="http://schemas.openxmlformats.org/officeDocument/2006/relationships/image" Target="../media/image1215.jpeg"/><Relationship Id="rId624" Type="http://schemas.openxmlformats.org/officeDocument/2006/relationships/image" Target="../media/image1380.jpeg"/><Relationship Id="rId666" Type="http://schemas.openxmlformats.org/officeDocument/2006/relationships/image" Target="../media/image1422.jpeg"/><Relationship Id="rId831" Type="http://schemas.openxmlformats.org/officeDocument/2006/relationships/image" Target="../media/image1587.jpeg"/><Relationship Id="rId16" Type="http://schemas.openxmlformats.org/officeDocument/2006/relationships/image" Target="../media/image772.jpeg"/><Relationship Id="rId221" Type="http://schemas.openxmlformats.org/officeDocument/2006/relationships/image" Target="../media/image977.jpeg"/><Relationship Id="rId263" Type="http://schemas.openxmlformats.org/officeDocument/2006/relationships/image" Target="../media/image1019.jpeg"/><Relationship Id="rId319" Type="http://schemas.openxmlformats.org/officeDocument/2006/relationships/image" Target="../media/image1075.jpeg"/><Relationship Id="rId470" Type="http://schemas.openxmlformats.org/officeDocument/2006/relationships/image" Target="../media/image1226.jpeg"/><Relationship Id="rId526" Type="http://schemas.openxmlformats.org/officeDocument/2006/relationships/image" Target="../media/image1282.jpeg"/><Relationship Id="rId58" Type="http://schemas.openxmlformats.org/officeDocument/2006/relationships/image" Target="../media/image814.jpeg"/><Relationship Id="rId123" Type="http://schemas.openxmlformats.org/officeDocument/2006/relationships/image" Target="../media/image879.jpeg"/><Relationship Id="rId330" Type="http://schemas.openxmlformats.org/officeDocument/2006/relationships/image" Target="../media/image1086.jpeg"/><Relationship Id="rId568" Type="http://schemas.openxmlformats.org/officeDocument/2006/relationships/image" Target="../media/image1324.jpeg"/><Relationship Id="rId733" Type="http://schemas.openxmlformats.org/officeDocument/2006/relationships/image" Target="../media/image1489.jpeg"/><Relationship Id="rId775" Type="http://schemas.openxmlformats.org/officeDocument/2006/relationships/image" Target="../media/image1531.jpeg"/><Relationship Id="rId165" Type="http://schemas.openxmlformats.org/officeDocument/2006/relationships/image" Target="../media/image921.jpeg"/><Relationship Id="rId372" Type="http://schemas.openxmlformats.org/officeDocument/2006/relationships/image" Target="../media/image1128.jpeg"/><Relationship Id="rId428" Type="http://schemas.openxmlformats.org/officeDocument/2006/relationships/image" Target="../media/image1184.jpeg"/><Relationship Id="rId635" Type="http://schemas.openxmlformats.org/officeDocument/2006/relationships/image" Target="../media/image1391.jpeg"/><Relationship Id="rId677" Type="http://schemas.openxmlformats.org/officeDocument/2006/relationships/image" Target="../media/image1433.jpeg"/><Relationship Id="rId800" Type="http://schemas.openxmlformats.org/officeDocument/2006/relationships/image" Target="../media/image1556.jpeg"/><Relationship Id="rId842" Type="http://schemas.openxmlformats.org/officeDocument/2006/relationships/image" Target="../media/image1598.jpeg"/><Relationship Id="rId232" Type="http://schemas.openxmlformats.org/officeDocument/2006/relationships/image" Target="../media/image988.jpeg"/><Relationship Id="rId274" Type="http://schemas.openxmlformats.org/officeDocument/2006/relationships/image" Target="../media/image1030.jpeg"/><Relationship Id="rId481" Type="http://schemas.openxmlformats.org/officeDocument/2006/relationships/image" Target="../media/image1237.jpeg"/><Relationship Id="rId702" Type="http://schemas.openxmlformats.org/officeDocument/2006/relationships/image" Target="../media/image1458.jpeg"/><Relationship Id="rId27" Type="http://schemas.openxmlformats.org/officeDocument/2006/relationships/image" Target="../media/image783.jpeg"/><Relationship Id="rId69" Type="http://schemas.openxmlformats.org/officeDocument/2006/relationships/image" Target="../media/image825.jpeg"/><Relationship Id="rId134" Type="http://schemas.openxmlformats.org/officeDocument/2006/relationships/image" Target="../media/image890.jpeg"/><Relationship Id="rId537" Type="http://schemas.openxmlformats.org/officeDocument/2006/relationships/image" Target="../media/image1293.jpeg"/><Relationship Id="rId579" Type="http://schemas.openxmlformats.org/officeDocument/2006/relationships/image" Target="../media/image1335.jpeg"/><Relationship Id="rId744" Type="http://schemas.openxmlformats.org/officeDocument/2006/relationships/image" Target="../media/image1500.jpeg"/><Relationship Id="rId786" Type="http://schemas.openxmlformats.org/officeDocument/2006/relationships/image" Target="../media/image1542.jpeg"/><Relationship Id="rId80" Type="http://schemas.openxmlformats.org/officeDocument/2006/relationships/image" Target="../media/image836.jpeg"/><Relationship Id="rId176" Type="http://schemas.openxmlformats.org/officeDocument/2006/relationships/image" Target="../media/image932.jpeg"/><Relationship Id="rId341" Type="http://schemas.openxmlformats.org/officeDocument/2006/relationships/image" Target="../media/image1097.jpeg"/><Relationship Id="rId383" Type="http://schemas.openxmlformats.org/officeDocument/2006/relationships/image" Target="../media/image1139.jpeg"/><Relationship Id="rId439" Type="http://schemas.openxmlformats.org/officeDocument/2006/relationships/image" Target="../media/image1195.jpeg"/><Relationship Id="rId590" Type="http://schemas.openxmlformats.org/officeDocument/2006/relationships/image" Target="../media/image1346.jpeg"/><Relationship Id="rId604" Type="http://schemas.openxmlformats.org/officeDocument/2006/relationships/image" Target="../media/image1360.jpeg"/><Relationship Id="rId646" Type="http://schemas.openxmlformats.org/officeDocument/2006/relationships/image" Target="../media/image1402.jpeg"/><Relationship Id="rId811" Type="http://schemas.openxmlformats.org/officeDocument/2006/relationships/image" Target="../media/image1567.jpeg"/><Relationship Id="rId201" Type="http://schemas.openxmlformats.org/officeDocument/2006/relationships/image" Target="../media/image957.jpeg"/><Relationship Id="rId243" Type="http://schemas.openxmlformats.org/officeDocument/2006/relationships/image" Target="../media/image999.jpeg"/><Relationship Id="rId285" Type="http://schemas.openxmlformats.org/officeDocument/2006/relationships/image" Target="../media/image1041.jpeg"/><Relationship Id="rId450" Type="http://schemas.openxmlformats.org/officeDocument/2006/relationships/image" Target="../media/image1206.jpeg"/><Relationship Id="rId506" Type="http://schemas.openxmlformats.org/officeDocument/2006/relationships/image" Target="../media/image1262.jpeg"/><Relationship Id="rId688" Type="http://schemas.openxmlformats.org/officeDocument/2006/relationships/image" Target="../media/image1444.jpeg"/><Relationship Id="rId853" Type="http://schemas.openxmlformats.org/officeDocument/2006/relationships/image" Target="../media/image1609.jpeg"/><Relationship Id="rId38" Type="http://schemas.openxmlformats.org/officeDocument/2006/relationships/image" Target="../media/image794.jpeg"/><Relationship Id="rId103" Type="http://schemas.openxmlformats.org/officeDocument/2006/relationships/image" Target="../media/image859.jpeg"/><Relationship Id="rId310" Type="http://schemas.openxmlformats.org/officeDocument/2006/relationships/image" Target="../media/image1066.jpeg"/><Relationship Id="rId492" Type="http://schemas.openxmlformats.org/officeDocument/2006/relationships/image" Target="../media/image1248.jpeg"/><Relationship Id="rId548" Type="http://schemas.openxmlformats.org/officeDocument/2006/relationships/image" Target="../media/image1304.jpeg"/><Relationship Id="rId713" Type="http://schemas.openxmlformats.org/officeDocument/2006/relationships/image" Target="../media/image1469.jpeg"/><Relationship Id="rId755" Type="http://schemas.openxmlformats.org/officeDocument/2006/relationships/image" Target="../media/image1511.jpeg"/><Relationship Id="rId797" Type="http://schemas.openxmlformats.org/officeDocument/2006/relationships/image" Target="../media/image1553.jpeg"/><Relationship Id="rId91" Type="http://schemas.openxmlformats.org/officeDocument/2006/relationships/image" Target="../media/image847.jpeg"/><Relationship Id="rId145" Type="http://schemas.openxmlformats.org/officeDocument/2006/relationships/image" Target="../media/image901.jpeg"/><Relationship Id="rId187" Type="http://schemas.openxmlformats.org/officeDocument/2006/relationships/image" Target="../media/image943.jpeg"/><Relationship Id="rId352" Type="http://schemas.openxmlformats.org/officeDocument/2006/relationships/image" Target="../media/image1108.jpeg"/><Relationship Id="rId394" Type="http://schemas.openxmlformats.org/officeDocument/2006/relationships/image" Target="../media/image1150.jpeg"/><Relationship Id="rId408" Type="http://schemas.openxmlformats.org/officeDocument/2006/relationships/image" Target="../media/image1164.jpeg"/><Relationship Id="rId615" Type="http://schemas.openxmlformats.org/officeDocument/2006/relationships/image" Target="../media/image1371.jpeg"/><Relationship Id="rId822" Type="http://schemas.openxmlformats.org/officeDocument/2006/relationships/image" Target="../media/image1578.jpeg"/><Relationship Id="rId212" Type="http://schemas.openxmlformats.org/officeDocument/2006/relationships/image" Target="../media/image968.jpeg"/><Relationship Id="rId254" Type="http://schemas.openxmlformats.org/officeDocument/2006/relationships/image" Target="../media/image1010.jpeg"/><Relationship Id="rId657" Type="http://schemas.openxmlformats.org/officeDocument/2006/relationships/image" Target="../media/image1413.jpeg"/><Relationship Id="rId699" Type="http://schemas.openxmlformats.org/officeDocument/2006/relationships/image" Target="../media/image1455.jpeg"/><Relationship Id="rId49" Type="http://schemas.openxmlformats.org/officeDocument/2006/relationships/image" Target="../media/image805.jpeg"/><Relationship Id="rId114" Type="http://schemas.openxmlformats.org/officeDocument/2006/relationships/image" Target="../media/image870.jpeg"/><Relationship Id="rId296" Type="http://schemas.openxmlformats.org/officeDocument/2006/relationships/image" Target="../media/image1052.jpeg"/><Relationship Id="rId461" Type="http://schemas.openxmlformats.org/officeDocument/2006/relationships/image" Target="../media/image1217.jpeg"/><Relationship Id="rId517" Type="http://schemas.openxmlformats.org/officeDocument/2006/relationships/image" Target="../media/image1273.jpeg"/><Relationship Id="rId559" Type="http://schemas.openxmlformats.org/officeDocument/2006/relationships/image" Target="../media/image1315.jpeg"/><Relationship Id="rId724" Type="http://schemas.openxmlformats.org/officeDocument/2006/relationships/image" Target="../media/image1480.jpeg"/><Relationship Id="rId766" Type="http://schemas.openxmlformats.org/officeDocument/2006/relationships/image" Target="../media/image1522.jpeg"/><Relationship Id="rId60" Type="http://schemas.openxmlformats.org/officeDocument/2006/relationships/image" Target="../media/image816.jpeg"/><Relationship Id="rId156" Type="http://schemas.openxmlformats.org/officeDocument/2006/relationships/image" Target="../media/image912.jpeg"/><Relationship Id="rId198" Type="http://schemas.openxmlformats.org/officeDocument/2006/relationships/image" Target="../media/image954.jpeg"/><Relationship Id="rId321" Type="http://schemas.openxmlformats.org/officeDocument/2006/relationships/image" Target="../media/image1077.jpeg"/><Relationship Id="rId363" Type="http://schemas.openxmlformats.org/officeDocument/2006/relationships/image" Target="../media/image1119.jpeg"/><Relationship Id="rId419" Type="http://schemas.openxmlformats.org/officeDocument/2006/relationships/image" Target="../media/image1175.jpeg"/><Relationship Id="rId570" Type="http://schemas.openxmlformats.org/officeDocument/2006/relationships/image" Target="../media/image1326.jpeg"/><Relationship Id="rId626" Type="http://schemas.openxmlformats.org/officeDocument/2006/relationships/image" Target="../media/image1382.jpeg"/><Relationship Id="rId223" Type="http://schemas.openxmlformats.org/officeDocument/2006/relationships/image" Target="../media/image979.jpeg"/><Relationship Id="rId430" Type="http://schemas.openxmlformats.org/officeDocument/2006/relationships/image" Target="../media/image1186.jpeg"/><Relationship Id="rId668" Type="http://schemas.openxmlformats.org/officeDocument/2006/relationships/image" Target="../media/image1424.jpeg"/><Relationship Id="rId833" Type="http://schemas.openxmlformats.org/officeDocument/2006/relationships/image" Target="../media/image1589.jpeg"/><Relationship Id="rId18" Type="http://schemas.openxmlformats.org/officeDocument/2006/relationships/image" Target="../media/image774.jpeg"/><Relationship Id="rId265" Type="http://schemas.openxmlformats.org/officeDocument/2006/relationships/image" Target="../media/image1021.jpeg"/><Relationship Id="rId472" Type="http://schemas.openxmlformats.org/officeDocument/2006/relationships/image" Target="../media/image1228.jpeg"/><Relationship Id="rId528" Type="http://schemas.openxmlformats.org/officeDocument/2006/relationships/image" Target="../media/image1284.jpeg"/><Relationship Id="rId735" Type="http://schemas.openxmlformats.org/officeDocument/2006/relationships/image" Target="../media/image1491.jpeg"/><Relationship Id="rId125" Type="http://schemas.openxmlformats.org/officeDocument/2006/relationships/image" Target="../media/image881.jpeg"/><Relationship Id="rId167" Type="http://schemas.openxmlformats.org/officeDocument/2006/relationships/image" Target="../media/image923.jpeg"/><Relationship Id="rId332" Type="http://schemas.openxmlformats.org/officeDocument/2006/relationships/image" Target="../media/image1088.jpeg"/><Relationship Id="rId374" Type="http://schemas.openxmlformats.org/officeDocument/2006/relationships/image" Target="../media/image1130.jpeg"/><Relationship Id="rId581" Type="http://schemas.openxmlformats.org/officeDocument/2006/relationships/image" Target="../media/image1337.jpeg"/><Relationship Id="rId777" Type="http://schemas.openxmlformats.org/officeDocument/2006/relationships/image" Target="../media/image1533.jpeg"/><Relationship Id="rId71" Type="http://schemas.openxmlformats.org/officeDocument/2006/relationships/image" Target="../media/image827.jpeg"/><Relationship Id="rId234" Type="http://schemas.openxmlformats.org/officeDocument/2006/relationships/image" Target="../media/image990.jpeg"/><Relationship Id="rId637" Type="http://schemas.openxmlformats.org/officeDocument/2006/relationships/image" Target="../media/image1393.jpeg"/><Relationship Id="rId679" Type="http://schemas.openxmlformats.org/officeDocument/2006/relationships/image" Target="../media/image1435.jpeg"/><Relationship Id="rId802" Type="http://schemas.openxmlformats.org/officeDocument/2006/relationships/image" Target="../media/image1558.jpeg"/><Relationship Id="rId844" Type="http://schemas.openxmlformats.org/officeDocument/2006/relationships/image" Target="../media/image1600.jpeg"/><Relationship Id="rId2" Type="http://schemas.openxmlformats.org/officeDocument/2006/relationships/image" Target="../media/image760.jpeg"/><Relationship Id="rId29" Type="http://schemas.openxmlformats.org/officeDocument/2006/relationships/image" Target="../media/image785.jpeg"/><Relationship Id="rId276" Type="http://schemas.openxmlformats.org/officeDocument/2006/relationships/image" Target="../media/image1032.jpeg"/><Relationship Id="rId441" Type="http://schemas.openxmlformats.org/officeDocument/2006/relationships/image" Target="../media/image1197.jpeg"/><Relationship Id="rId483" Type="http://schemas.openxmlformats.org/officeDocument/2006/relationships/image" Target="../media/image1239.jpeg"/><Relationship Id="rId539" Type="http://schemas.openxmlformats.org/officeDocument/2006/relationships/image" Target="../media/image1295.jpeg"/><Relationship Id="rId690" Type="http://schemas.openxmlformats.org/officeDocument/2006/relationships/image" Target="../media/image1446.jpeg"/><Relationship Id="rId704" Type="http://schemas.openxmlformats.org/officeDocument/2006/relationships/image" Target="../media/image1460.jpeg"/><Relationship Id="rId746" Type="http://schemas.openxmlformats.org/officeDocument/2006/relationships/image" Target="../media/image1502.jpeg"/><Relationship Id="rId40" Type="http://schemas.openxmlformats.org/officeDocument/2006/relationships/image" Target="../media/image796.jpeg"/><Relationship Id="rId136" Type="http://schemas.openxmlformats.org/officeDocument/2006/relationships/image" Target="../media/image892.jpeg"/><Relationship Id="rId178" Type="http://schemas.openxmlformats.org/officeDocument/2006/relationships/image" Target="../media/image934.jpeg"/><Relationship Id="rId301" Type="http://schemas.openxmlformats.org/officeDocument/2006/relationships/image" Target="../media/image1057.jpeg"/><Relationship Id="rId343" Type="http://schemas.openxmlformats.org/officeDocument/2006/relationships/image" Target="../media/image1099.jpeg"/><Relationship Id="rId550" Type="http://schemas.openxmlformats.org/officeDocument/2006/relationships/image" Target="../media/image1306.jpeg"/><Relationship Id="rId788" Type="http://schemas.openxmlformats.org/officeDocument/2006/relationships/image" Target="../media/image1544.jpeg"/><Relationship Id="rId82" Type="http://schemas.openxmlformats.org/officeDocument/2006/relationships/image" Target="../media/image838.jpeg"/><Relationship Id="rId203" Type="http://schemas.openxmlformats.org/officeDocument/2006/relationships/image" Target="../media/image959.jpeg"/><Relationship Id="rId385" Type="http://schemas.openxmlformats.org/officeDocument/2006/relationships/image" Target="../media/image1141.jpeg"/><Relationship Id="rId592" Type="http://schemas.openxmlformats.org/officeDocument/2006/relationships/image" Target="../media/image1348.jpeg"/><Relationship Id="rId606" Type="http://schemas.openxmlformats.org/officeDocument/2006/relationships/image" Target="../media/image1362.jpeg"/><Relationship Id="rId648" Type="http://schemas.openxmlformats.org/officeDocument/2006/relationships/image" Target="../media/image1404.jpeg"/><Relationship Id="rId813" Type="http://schemas.openxmlformats.org/officeDocument/2006/relationships/image" Target="../media/image1569.jpeg"/><Relationship Id="rId245" Type="http://schemas.openxmlformats.org/officeDocument/2006/relationships/image" Target="../media/image1001.jpeg"/><Relationship Id="rId287" Type="http://schemas.openxmlformats.org/officeDocument/2006/relationships/image" Target="../media/image1043.jpeg"/><Relationship Id="rId410" Type="http://schemas.openxmlformats.org/officeDocument/2006/relationships/image" Target="../media/image1166.jpeg"/><Relationship Id="rId452" Type="http://schemas.openxmlformats.org/officeDocument/2006/relationships/image" Target="../media/image1208.jpeg"/><Relationship Id="rId494" Type="http://schemas.openxmlformats.org/officeDocument/2006/relationships/image" Target="../media/image1250.jpeg"/><Relationship Id="rId508" Type="http://schemas.openxmlformats.org/officeDocument/2006/relationships/image" Target="../media/image1264.jpeg"/><Relationship Id="rId715" Type="http://schemas.openxmlformats.org/officeDocument/2006/relationships/image" Target="../media/image1471.jpeg"/><Relationship Id="rId105" Type="http://schemas.openxmlformats.org/officeDocument/2006/relationships/image" Target="../media/image861.jpeg"/><Relationship Id="rId147" Type="http://schemas.openxmlformats.org/officeDocument/2006/relationships/image" Target="../media/image903.jpeg"/><Relationship Id="rId312" Type="http://schemas.openxmlformats.org/officeDocument/2006/relationships/image" Target="../media/image1068.jpeg"/><Relationship Id="rId354" Type="http://schemas.openxmlformats.org/officeDocument/2006/relationships/image" Target="../media/image1110.jpeg"/><Relationship Id="rId757" Type="http://schemas.openxmlformats.org/officeDocument/2006/relationships/image" Target="../media/image1513.jpeg"/><Relationship Id="rId799" Type="http://schemas.openxmlformats.org/officeDocument/2006/relationships/image" Target="../media/image1555.jpeg"/><Relationship Id="rId51" Type="http://schemas.openxmlformats.org/officeDocument/2006/relationships/image" Target="../media/image807.jpeg"/><Relationship Id="rId93" Type="http://schemas.openxmlformats.org/officeDocument/2006/relationships/image" Target="../media/image849.jpeg"/><Relationship Id="rId189" Type="http://schemas.openxmlformats.org/officeDocument/2006/relationships/image" Target="../media/image945.jpeg"/><Relationship Id="rId396" Type="http://schemas.openxmlformats.org/officeDocument/2006/relationships/image" Target="../media/image1152.jpeg"/><Relationship Id="rId561" Type="http://schemas.openxmlformats.org/officeDocument/2006/relationships/image" Target="../media/image1317.jpeg"/><Relationship Id="rId617" Type="http://schemas.openxmlformats.org/officeDocument/2006/relationships/image" Target="../media/image1373.jpeg"/><Relationship Id="rId659" Type="http://schemas.openxmlformats.org/officeDocument/2006/relationships/image" Target="../media/image1415.jpeg"/><Relationship Id="rId824" Type="http://schemas.openxmlformats.org/officeDocument/2006/relationships/image" Target="../media/image1580.jpeg"/><Relationship Id="rId214" Type="http://schemas.openxmlformats.org/officeDocument/2006/relationships/image" Target="../media/image970.jpeg"/><Relationship Id="rId256" Type="http://schemas.openxmlformats.org/officeDocument/2006/relationships/image" Target="../media/image1012.jpeg"/><Relationship Id="rId298" Type="http://schemas.openxmlformats.org/officeDocument/2006/relationships/image" Target="../media/image1054.jpeg"/><Relationship Id="rId421" Type="http://schemas.openxmlformats.org/officeDocument/2006/relationships/image" Target="../media/image1177.jpeg"/><Relationship Id="rId463" Type="http://schemas.openxmlformats.org/officeDocument/2006/relationships/image" Target="../media/image1219.jpeg"/><Relationship Id="rId519" Type="http://schemas.openxmlformats.org/officeDocument/2006/relationships/image" Target="../media/image1275.jpeg"/><Relationship Id="rId670" Type="http://schemas.openxmlformats.org/officeDocument/2006/relationships/image" Target="../media/image1426.jpeg"/><Relationship Id="rId116" Type="http://schemas.openxmlformats.org/officeDocument/2006/relationships/image" Target="../media/image872.jpeg"/><Relationship Id="rId158" Type="http://schemas.openxmlformats.org/officeDocument/2006/relationships/image" Target="../media/image914.jpeg"/><Relationship Id="rId323" Type="http://schemas.openxmlformats.org/officeDocument/2006/relationships/image" Target="../media/image1079.jpeg"/><Relationship Id="rId530" Type="http://schemas.openxmlformats.org/officeDocument/2006/relationships/image" Target="../media/image1286.jpeg"/><Relationship Id="rId726" Type="http://schemas.openxmlformats.org/officeDocument/2006/relationships/image" Target="../media/image1482.jpeg"/><Relationship Id="rId768" Type="http://schemas.openxmlformats.org/officeDocument/2006/relationships/image" Target="../media/image1524.jpeg"/><Relationship Id="rId20" Type="http://schemas.openxmlformats.org/officeDocument/2006/relationships/image" Target="../media/image776.jpeg"/><Relationship Id="rId62" Type="http://schemas.openxmlformats.org/officeDocument/2006/relationships/image" Target="../media/image818.jpeg"/><Relationship Id="rId365" Type="http://schemas.openxmlformats.org/officeDocument/2006/relationships/image" Target="../media/image1121.jpeg"/><Relationship Id="rId572" Type="http://schemas.openxmlformats.org/officeDocument/2006/relationships/image" Target="../media/image1328.jpeg"/><Relationship Id="rId628" Type="http://schemas.openxmlformats.org/officeDocument/2006/relationships/image" Target="../media/image1384.jpeg"/><Relationship Id="rId835" Type="http://schemas.openxmlformats.org/officeDocument/2006/relationships/image" Target="../media/image1591.jpeg"/><Relationship Id="rId225" Type="http://schemas.openxmlformats.org/officeDocument/2006/relationships/image" Target="../media/image981.jpeg"/><Relationship Id="rId267" Type="http://schemas.openxmlformats.org/officeDocument/2006/relationships/image" Target="../media/image1023.jpeg"/><Relationship Id="rId432" Type="http://schemas.openxmlformats.org/officeDocument/2006/relationships/image" Target="../media/image1188.jpeg"/><Relationship Id="rId474" Type="http://schemas.openxmlformats.org/officeDocument/2006/relationships/image" Target="../media/image1230.jpeg"/><Relationship Id="rId127" Type="http://schemas.openxmlformats.org/officeDocument/2006/relationships/image" Target="../media/image883.jpeg"/><Relationship Id="rId681" Type="http://schemas.openxmlformats.org/officeDocument/2006/relationships/image" Target="../media/image1437.jpeg"/><Relationship Id="rId737" Type="http://schemas.openxmlformats.org/officeDocument/2006/relationships/image" Target="../media/image1493.jpeg"/><Relationship Id="rId779" Type="http://schemas.openxmlformats.org/officeDocument/2006/relationships/image" Target="../media/image1535.jpeg"/><Relationship Id="rId31" Type="http://schemas.openxmlformats.org/officeDocument/2006/relationships/image" Target="../media/image787.jpeg"/><Relationship Id="rId73" Type="http://schemas.openxmlformats.org/officeDocument/2006/relationships/image" Target="../media/image829.jpeg"/><Relationship Id="rId169" Type="http://schemas.openxmlformats.org/officeDocument/2006/relationships/image" Target="../media/image925.jpeg"/><Relationship Id="rId334" Type="http://schemas.openxmlformats.org/officeDocument/2006/relationships/image" Target="../media/image1090.jpeg"/><Relationship Id="rId376" Type="http://schemas.openxmlformats.org/officeDocument/2006/relationships/image" Target="../media/image1132.jpeg"/><Relationship Id="rId541" Type="http://schemas.openxmlformats.org/officeDocument/2006/relationships/image" Target="../media/image1297.jpeg"/><Relationship Id="rId583" Type="http://schemas.openxmlformats.org/officeDocument/2006/relationships/image" Target="../media/image1339.jpeg"/><Relationship Id="rId639" Type="http://schemas.openxmlformats.org/officeDocument/2006/relationships/image" Target="../media/image1395.jpeg"/><Relationship Id="rId790" Type="http://schemas.openxmlformats.org/officeDocument/2006/relationships/image" Target="../media/image1546.jpeg"/><Relationship Id="rId804" Type="http://schemas.openxmlformats.org/officeDocument/2006/relationships/image" Target="../media/image1560.jpeg"/><Relationship Id="rId4" Type="http://schemas.openxmlformats.org/officeDocument/2006/relationships/customXml" Target="../ink/ink1.xml"/><Relationship Id="rId180" Type="http://schemas.openxmlformats.org/officeDocument/2006/relationships/image" Target="../media/image936.jpeg"/><Relationship Id="rId236" Type="http://schemas.openxmlformats.org/officeDocument/2006/relationships/image" Target="../media/image992.jpeg"/><Relationship Id="rId278" Type="http://schemas.openxmlformats.org/officeDocument/2006/relationships/image" Target="../media/image1034.jpeg"/><Relationship Id="rId401" Type="http://schemas.openxmlformats.org/officeDocument/2006/relationships/image" Target="../media/image1157.jpeg"/><Relationship Id="rId443" Type="http://schemas.openxmlformats.org/officeDocument/2006/relationships/image" Target="../media/image1199.jpeg"/><Relationship Id="rId650" Type="http://schemas.openxmlformats.org/officeDocument/2006/relationships/image" Target="../media/image1406.jpeg"/><Relationship Id="rId846" Type="http://schemas.openxmlformats.org/officeDocument/2006/relationships/image" Target="../media/image1602.jpeg"/><Relationship Id="rId303" Type="http://schemas.openxmlformats.org/officeDocument/2006/relationships/image" Target="../media/image1059.jpeg"/><Relationship Id="rId485" Type="http://schemas.openxmlformats.org/officeDocument/2006/relationships/image" Target="../media/image1241.jpeg"/><Relationship Id="rId692" Type="http://schemas.openxmlformats.org/officeDocument/2006/relationships/image" Target="../media/image1448.jpeg"/><Relationship Id="rId706" Type="http://schemas.openxmlformats.org/officeDocument/2006/relationships/image" Target="../media/image1462.jpeg"/><Relationship Id="rId748" Type="http://schemas.openxmlformats.org/officeDocument/2006/relationships/image" Target="../media/image1504.jpeg"/><Relationship Id="rId42" Type="http://schemas.openxmlformats.org/officeDocument/2006/relationships/image" Target="../media/image798.jpeg"/><Relationship Id="rId84" Type="http://schemas.openxmlformats.org/officeDocument/2006/relationships/image" Target="../media/image840.jpeg"/><Relationship Id="rId138" Type="http://schemas.openxmlformats.org/officeDocument/2006/relationships/image" Target="../media/image894.jpeg"/><Relationship Id="rId345" Type="http://schemas.openxmlformats.org/officeDocument/2006/relationships/image" Target="../media/image1101.jpeg"/><Relationship Id="rId387" Type="http://schemas.openxmlformats.org/officeDocument/2006/relationships/image" Target="../media/image1143.jpeg"/><Relationship Id="rId510" Type="http://schemas.openxmlformats.org/officeDocument/2006/relationships/image" Target="../media/image1266.jpeg"/><Relationship Id="rId552" Type="http://schemas.openxmlformats.org/officeDocument/2006/relationships/image" Target="../media/image1308.jpeg"/><Relationship Id="rId594" Type="http://schemas.openxmlformats.org/officeDocument/2006/relationships/image" Target="../media/image1350.jpeg"/><Relationship Id="rId608" Type="http://schemas.openxmlformats.org/officeDocument/2006/relationships/image" Target="../media/image1364.jpeg"/><Relationship Id="rId815" Type="http://schemas.openxmlformats.org/officeDocument/2006/relationships/image" Target="../media/image1571.jpeg"/><Relationship Id="rId191" Type="http://schemas.openxmlformats.org/officeDocument/2006/relationships/image" Target="../media/image947.jpeg"/><Relationship Id="rId205" Type="http://schemas.openxmlformats.org/officeDocument/2006/relationships/image" Target="../media/image961.jpeg"/><Relationship Id="rId247" Type="http://schemas.openxmlformats.org/officeDocument/2006/relationships/image" Target="../media/image1003.jpeg"/><Relationship Id="rId412" Type="http://schemas.openxmlformats.org/officeDocument/2006/relationships/image" Target="../media/image1168.jpeg"/><Relationship Id="rId107" Type="http://schemas.openxmlformats.org/officeDocument/2006/relationships/image" Target="../media/image863.jpeg"/><Relationship Id="rId289" Type="http://schemas.openxmlformats.org/officeDocument/2006/relationships/image" Target="../media/image1045.jpeg"/><Relationship Id="rId454" Type="http://schemas.openxmlformats.org/officeDocument/2006/relationships/image" Target="../media/image1210.jpeg"/><Relationship Id="rId496" Type="http://schemas.openxmlformats.org/officeDocument/2006/relationships/image" Target="../media/image1252.jpeg"/><Relationship Id="rId661" Type="http://schemas.openxmlformats.org/officeDocument/2006/relationships/image" Target="../media/image1417.jpeg"/><Relationship Id="rId717" Type="http://schemas.openxmlformats.org/officeDocument/2006/relationships/image" Target="../media/image1473.jpeg"/><Relationship Id="rId759" Type="http://schemas.openxmlformats.org/officeDocument/2006/relationships/image" Target="../media/image1515.jpeg"/><Relationship Id="rId11" Type="http://schemas.openxmlformats.org/officeDocument/2006/relationships/image" Target="../media/image767.jpeg"/><Relationship Id="rId53" Type="http://schemas.openxmlformats.org/officeDocument/2006/relationships/image" Target="../media/image809.jpeg"/><Relationship Id="rId149" Type="http://schemas.openxmlformats.org/officeDocument/2006/relationships/image" Target="../media/image905.jpeg"/><Relationship Id="rId314" Type="http://schemas.openxmlformats.org/officeDocument/2006/relationships/image" Target="../media/image1070.jpeg"/><Relationship Id="rId356" Type="http://schemas.openxmlformats.org/officeDocument/2006/relationships/image" Target="../media/image1112.jpeg"/><Relationship Id="rId398" Type="http://schemas.openxmlformats.org/officeDocument/2006/relationships/image" Target="../media/image1154.jpeg"/><Relationship Id="rId521" Type="http://schemas.openxmlformats.org/officeDocument/2006/relationships/image" Target="../media/image1277.jpeg"/><Relationship Id="rId563" Type="http://schemas.openxmlformats.org/officeDocument/2006/relationships/image" Target="../media/image1319.jpeg"/><Relationship Id="rId619" Type="http://schemas.openxmlformats.org/officeDocument/2006/relationships/image" Target="../media/image1375.jpeg"/><Relationship Id="rId770" Type="http://schemas.openxmlformats.org/officeDocument/2006/relationships/image" Target="../media/image1526.jpeg"/><Relationship Id="rId95" Type="http://schemas.openxmlformats.org/officeDocument/2006/relationships/image" Target="../media/image851.jpeg"/><Relationship Id="rId160" Type="http://schemas.openxmlformats.org/officeDocument/2006/relationships/image" Target="../media/image916.jpeg"/><Relationship Id="rId216" Type="http://schemas.openxmlformats.org/officeDocument/2006/relationships/image" Target="../media/image972.jpeg"/><Relationship Id="rId423" Type="http://schemas.openxmlformats.org/officeDocument/2006/relationships/image" Target="../media/image1179.jpeg"/><Relationship Id="rId826" Type="http://schemas.openxmlformats.org/officeDocument/2006/relationships/image" Target="../media/image1582.jpeg"/><Relationship Id="rId258" Type="http://schemas.openxmlformats.org/officeDocument/2006/relationships/image" Target="../media/image1014.jpeg"/><Relationship Id="rId465" Type="http://schemas.openxmlformats.org/officeDocument/2006/relationships/image" Target="../media/image1221.jpeg"/><Relationship Id="rId630" Type="http://schemas.openxmlformats.org/officeDocument/2006/relationships/image" Target="../media/image1386.jpeg"/><Relationship Id="rId672" Type="http://schemas.openxmlformats.org/officeDocument/2006/relationships/image" Target="../media/image1428.jpeg"/><Relationship Id="rId728" Type="http://schemas.openxmlformats.org/officeDocument/2006/relationships/image" Target="../media/image1484.jpeg"/><Relationship Id="rId22" Type="http://schemas.openxmlformats.org/officeDocument/2006/relationships/image" Target="../media/image778.jpeg"/><Relationship Id="rId64" Type="http://schemas.openxmlformats.org/officeDocument/2006/relationships/image" Target="../media/image820.jpeg"/><Relationship Id="rId118" Type="http://schemas.openxmlformats.org/officeDocument/2006/relationships/image" Target="../media/image874.jpeg"/><Relationship Id="rId325" Type="http://schemas.openxmlformats.org/officeDocument/2006/relationships/image" Target="../media/image1081.jpeg"/><Relationship Id="rId367" Type="http://schemas.openxmlformats.org/officeDocument/2006/relationships/image" Target="../media/image1123.jpeg"/><Relationship Id="rId532" Type="http://schemas.openxmlformats.org/officeDocument/2006/relationships/image" Target="../media/image1288.jpeg"/><Relationship Id="rId574" Type="http://schemas.openxmlformats.org/officeDocument/2006/relationships/image" Target="../media/image1330.jpeg"/><Relationship Id="rId171" Type="http://schemas.openxmlformats.org/officeDocument/2006/relationships/image" Target="../media/image927.jpeg"/><Relationship Id="rId227" Type="http://schemas.openxmlformats.org/officeDocument/2006/relationships/image" Target="../media/image983.jpeg"/><Relationship Id="rId781" Type="http://schemas.openxmlformats.org/officeDocument/2006/relationships/image" Target="../media/image1537.jpeg"/><Relationship Id="rId837" Type="http://schemas.openxmlformats.org/officeDocument/2006/relationships/image" Target="../media/image1593.jpeg"/><Relationship Id="rId269" Type="http://schemas.openxmlformats.org/officeDocument/2006/relationships/image" Target="../media/image1025.jpeg"/><Relationship Id="rId434" Type="http://schemas.openxmlformats.org/officeDocument/2006/relationships/image" Target="../media/image1190.jpeg"/><Relationship Id="rId476" Type="http://schemas.openxmlformats.org/officeDocument/2006/relationships/image" Target="../media/image1232.jpeg"/><Relationship Id="rId641" Type="http://schemas.openxmlformats.org/officeDocument/2006/relationships/image" Target="../media/image1397.jpeg"/><Relationship Id="rId683" Type="http://schemas.openxmlformats.org/officeDocument/2006/relationships/image" Target="../media/image1439.jpeg"/><Relationship Id="rId739" Type="http://schemas.openxmlformats.org/officeDocument/2006/relationships/image" Target="../media/image1495.jpeg"/><Relationship Id="rId33" Type="http://schemas.openxmlformats.org/officeDocument/2006/relationships/image" Target="../media/image789.jpeg"/><Relationship Id="rId129" Type="http://schemas.openxmlformats.org/officeDocument/2006/relationships/image" Target="../media/image885.jpeg"/><Relationship Id="rId280" Type="http://schemas.openxmlformats.org/officeDocument/2006/relationships/image" Target="../media/image1036.jpeg"/><Relationship Id="rId336" Type="http://schemas.openxmlformats.org/officeDocument/2006/relationships/image" Target="../media/image1092.jpeg"/><Relationship Id="rId501" Type="http://schemas.openxmlformats.org/officeDocument/2006/relationships/image" Target="../media/image1257.jpeg"/><Relationship Id="rId543" Type="http://schemas.openxmlformats.org/officeDocument/2006/relationships/image" Target="../media/image1299.jpeg"/><Relationship Id="rId75" Type="http://schemas.openxmlformats.org/officeDocument/2006/relationships/image" Target="../media/image831.jpeg"/><Relationship Id="rId140" Type="http://schemas.openxmlformats.org/officeDocument/2006/relationships/image" Target="../media/image896.jpeg"/><Relationship Id="rId182" Type="http://schemas.openxmlformats.org/officeDocument/2006/relationships/image" Target="../media/image938.jpeg"/><Relationship Id="rId378" Type="http://schemas.openxmlformats.org/officeDocument/2006/relationships/image" Target="../media/image1134.jpeg"/><Relationship Id="rId403" Type="http://schemas.openxmlformats.org/officeDocument/2006/relationships/image" Target="../media/image1159.jpeg"/><Relationship Id="rId585" Type="http://schemas.openxmlformats.org/officeDocument/2006/relationships/image" Target="../media/image1341.jpeg"/><Relationship Id="rId750" Type="http://schemas.openxmlformats.org/officeDocument/2006/relationships/image" Target="../media/image1506.jpeg"/><Relationship Id="rId792" Type="http://schemas.openxmlformats.org/officeDocument/2006/relationships/image" Target="../media/image1548.jpeg"/><Relationship Id="rId806" Type="http://schemas.openxmlformats.org/officeDocument/2006/relationships/image" Target="../media/image1562.jpeg"/><Relationship Id="rId848" Type="http://schemas.openxmlformats.org/officeDocument/2006/relationships/image" Target="../media/image1604.jpeg"/><Relationship Id="rId6" Type="http://schemas.openxmlformats.org/officeDocument/2006/relationships/image" Target="../media/image762.jpeg"/><Relationship Id="rId238" Type="http://schemas.openxmlformats.org/officeDocument/2006/relationships/image" Target="../media/image994.jpeg"/><Relationship Id="rId445" Type="http://schemas.openxmlformats.org/officeDocument/2006/relationships/image" Target="../media/image1201.jpeg"/><Relationship Id="rId487" Type="http://schemas.openxmlformats.org/officeDocument/2006/relationships/image" Target="../media/image1243.jpeg"/><Relationship Id="rId610" Type="http://schemas.openxmlformats.org/officeDocument/2006/relationships/image" Target="../media/image1366.jpeg"/><Relationship Id="rId652" Type="http://schemas.openxmlformats.org/officeDocument/2006/relationships/image" Target="../media/image1408.jpeg"/><Relationship Id="rId694" Type="http://schemas.openxmlformats.org/officeDocument/2006/relationships/image" Target="../media/image1450.jpeg"/><Relationship Id="rId708" Type="http://schemas.openxmlformats.org/officeDocument/2006/relationships/image" Target="../media/image1464.jpeg"/><Relationship Id="rId291" Type="http://schemas.openxmlformats.org/officeDocument/2006/relationships/image" Target="../media/image1047.jpeg"/><Relationship Id="rId305" Type="http://schemas.openxmlformats.org/officeDocument/2006/relationships/image" Target="../media/image1061.jpeg"/><Relationship Id="rId347" Type="http://schemas.openxmlformats.org/officeDocument/2006/relationships/image" Target="../media/image1103.jpeg"/><Relationship Id="rId512" Type="http://schemas.openxmlformats.org/officeDocument/2006/relationships/image" Target="../media/image1268.jpeg"/><Relationship Id="rId44" Type="http://schemas.openxmlformats.org/officeDocument/2006/relationships/image" Target="../media/image800.jpeg"/><Relationship Id="rId86" Type="http://schemas.openxmlformats.org/officeDocument/2006/relationships/image" Target="../media/image842.jpeg"/><Relationship Id="rId151" Type="http://schemas.openxmlformats.org/officeDocument/2006/relationships/image" Target="../media/image907.jpeg"/><Relationship Id="rId389" Type="http://schemas.openxmlformats.org/officeDocument/2006/relationships/image" Target="../media/image1145.jpeg"/><Relationship Id="rId554" Type="http://schemas.openxmlformats.org/officeDocument/2006/relationships/image" Target="../media/image1310.jpeg"/><Relationship Id="rId596" Type="http://schemas.openxmlformats.org/officeDocument/2006/relationships/image" Target="../media/image1352.jpeg"/><Relationship Id="rId761" Type="http://schemas.openxmlformats.org/officeDocument/2006/relationships/image" Target="../media/image1517.jpeg"/><Relationship Id="rId817" Type="http://schemas.openxmlformats.org/officeDocument/2006/relationships/image" Target="../media/image1573.jpeg"/><Relationship Id="rId193" Type="http://schemas.openxmlformats.org/officeDocument/2006/relationships/image" Target="../media/image949.jpeg"/><Relationship Id="rId207" Type="http://schemas.openxmlformats.org/officeDocument/2006/relationships/image" Target="../media/image963.jpeg"/><Relationship Id="rId249" Type="http://schemas.openxmlformats.org/officeDocument/2006/relationships/image" Target="../media/image1005.jpeg"/><Relationship Id="rId414" Type="http://schemas.openxmlformats.org/officeDocument/2006/relationships/image" Target="../media/image1170.jpeg"/><Relationship Id="rId456" Type="http://schemas.openxmlformats.org/officeDocument/2006/relationships/image" Target="../media/image1212.jpeg"/><Relationship Id="rId498" Type="http://schemas.openxmlformats.org/officeDocument/2006/relationships/image" Target="../media/image1254.jpeg"/><Relationship Id="rId621" Type="http://schemas.openxmlformats.org/officeDocument/2006/relationships/image" Target="../media/image1377.jpeg"/><Relationship Id="rId663" Type="http://schemas.openxmlformats.org/officeDocument/2006/relationships/image" Target="../media/image1419.jpeg"/><Relationship Id="rId13" Type="http://schemas.openxmlformats.org/officeDocument/2006/relationships/image" Target="../media/image769.jpeg"/><Relationship Id="rId109" Type="http://schemas.openxmlformats.org/officeDocument/2006/relationships/image" Target="../media/image865.jpeg"/><Relationship Id="rId260" Type="http://schemas.openxmlformats.org/officeDocument/2006/relationships/image" Target="../media/image1016.jpeg"/><Relationship Id="rId316" Type="http://schemas.openxmlformats.org/officeDocument/2006/relationships/image" Target="../media/image1072.jpeg"/><Relationship Id="rId523" Type="http://schemas.openxmlformats.org/officeDocument/2006/relationships/image" Target="../media/image1279.jpeg"/><Relationship Id="rId719" Type="http://schemas.openxmlformats.org/officeDocument/2006/relationships/image" Target="../media/image1475.jpeg"/><Relationship Id="rId55" Type="http://schemas.openxmlformats.org/officeDocument/2006/relationships/image" Target="../media/image811.jpeg"/><Relationship Id="rId97" Type="http://schemas.openxmlformats.org/officeDocument/2006/relationships/image" Target="../media/image853.jpeg"/><Relationship Id="rId120" Type="http://schemas.openxmlformats.org/officeDocument/2006/relationships/image" Target="../media/image876.jpeg"/><Relationship Id="rId358" Type="http://schemas.openxmlformats.org/officeDocument/2006/relationships/image" Target="../media/image1114.jpeg"/><Relationship Id="rId565" Type="http://schemas.openxmlformats.org/officeDocument/2006/relationships/image" Target="../media/image1321.jpeg"/><Relationship Id="rId730" Type="http://schemas.openxmlformats.org/officeDocument/2006/relationships/image" Target="../media/image1486.jpeg"/><Relationship Id="rId772" Type="http://schemas.openxmlformats.org/officeDocument/2006/relationships/image" Target="../media/image1528.jpeg"/><Relationship Id="rId828" Type="http://schemas.openxmlformats.org/officeDocument/2006/relationships/image" Target="../media/image1584.jpeg"/><Relationship Id="rId162" Type="http://schemas.openxmlformats.org/officeDocument/2006/relationships/image" Target="../media/image918.jpeg"/><Relationship Id="rId218" Type="http://schemas.openxmlformats.org/officeDocument/2006/relationships/image" Target="../media/image974.jpeg"/><Relationship Id="rId425" Type="http://schemas.openxmlformats.org/officeDocument/2006/relationships/image" Target="../media/image1181.jpeg"/><Relationship Id="rId467" Type="http://schemas.openxmlformats.org/officeDocument/2006/relationships/image" Target="../media/image1223.jpeg"/><Relationship Id="rId632" Type="http://schemas.openxmlformats.org/officeDocument/2006/relationships/image" Target="../media/image1388.jpeg"/><Relationship Id="rId271" Type="http://schemas.openxmlformats.org/officeDocument/2006/relationships/image" Target="../media/image1027.jpeg"/><Relationship Id="rId674" Type="http://schemas.openxmlformats.org/officeDocument/2006/relationships/image" Target="../media/image1430.jpeg"/><Relationship Id="rId24" Type="http://schemas.openxmlformats.org/officeDocument/2006/relationships/image" Target="../media/image780.jpeg"/><Relationship Id="rId66" Type="http://schemas.openxmlformats.org/officeDocument/2006/relationships/image" Target="../media/image822.jpeg"/><Relationship Id="rId131" Type="http://schemas.openxmlformats.org/officeDocument/2006/relationships/image" Target="../media/image887.jpeg"/><Relationship Id="rId327" Type="http://schemas.openxmlformats.org/officeDocument/2006/relationships/image" Target="../media/image1083.jpeg"/><Relationship Id="rId369" Type="http://schemas.openxmlformats.org/officeDocument/2006/relationships/image" Target="../media/image1125.jpeg"/><Relationship Id="rId534" Type="http://schemas.openxmlformats.org/officeDocument/2006/relationships/image" Target="../media/image1290.jpeg"/><Relationship Id="rId576" Type="http://schemas.openxmlformats.org/officeDocument/2006/relationships/image" Target="../media/image1332.jpeg"/><Relationship Id="rId741" Type="http://schemas.openxmlformats.org/officeDocument/2006/relationships/image" Target="../media/image1497.jpeg"/><Relationship Id="rId783" Type="http://schemas.openxmlformats.org/officeDocument/2006/relationships/image" Target="../media/image1539.jpeg"/><Relationship Id="rId839" Type="http://schemas.openxmlformats.org/officeDocument/2006/relationships/image" Target="../media/image1595.jpeg"/><Relationship Id="rId173" Type="http://schemas.openxmlformats.org/officeDocument/2006/relationships/image" Target="../media/image929.jpeg"/><Relationship Id="rId229" Type="http://schemas.openxmlformats.org/officeDocument/2006/relationships/image" Target="../media/image985.jpeg"/><Relationship Id="rId380" Type="http://schemas.openxmlformats.org/officeDocument/2006/relationships/image" Target="../media/image1136.jpeg"/><Relationship Id="rId436" Type="http://schemas.openxmlformats.org/officeDocument/2006/relationships/image" Target="../media/image1192.jpeg"/><Relationship Id="rId601" Type="http://schemas.openxmlformats.org/officeDocument/2006/relationships/image" Target="../media/image1357.jpeg"/><Relationship Id="rId643" Type="http://schemas.openxmlformats.org/officeDocument/2006/relationships/image" Target="../media/image1399.jpeg"/><Relationship Id="rId240" Type="http://schemas.openxmlformats.org/officeDocument/2006/relationships/image" Target="../media/image996.jpeg"/><Relationship Id="rId478" Type="http://schemas.openxmlformats.org/officeDocument/2006/relationships/image" Target="../media/image1234.jpeg"/><Relationship Id="rId685" Type="http://schemas.openxmlformats.org/officeDocument/2006/relationships/image" Target="../media/image1441.jpeg"/><Relationship Id="rId850" Type="http://schemas.openxmlformats.org/officeDocument/2006/relationships/image" Target="../media/image1606.jpeg"/><Relationship Id="rId35" Type="http://schemas.openxmlformats.org/officeDocument/2006/relationships/image" Target="../media/image791.jpeg"/><Relationship Id="rId77" Type="http://schemas.openxmlformats.org/officeDocument/2006/relationships/image" Target="../media/image833.jpeg"/><Relationship Id="rId100" Type="http://schemas.openxmlformats.org/officeDocument/2006/relationships/image" Target="../media/image856.jpeg"/><Relationship Id="rId282" Type="http://schemas.openxmlformats.org/officeDocument/2006/relationships/image" Target="../media/image1038.jpeg"/><Relationship Id="rId338" Type="http://schemas.openxmlformats.org/officeDocument/2006/relationships/image" Target="../media/image1094.jpeg"/><Relationship Id="rId503" Type="http://schemas.openxmlformats.org/officeDocument/2006/relationships/image" Target="../media/image1259.jpeg"/><Relationship Id="rId545" Type="http://schemas.openxmlformats.org/officeDocument/2006/relationships/image" Target="../media/image1301.jpeg"/><Relationship Id="rId587" Type="http://schemas.openxmlformats.org/officeDocument/2006/relationships/image" Target="../media/image1343.jpeg"/><Relationship Id="rId710" Type="http://schemas.openxmlformats.org/officeDocument/2006/relationships/image" Target="../media/image1466.jpeg"/><Relationship Id="rId752" Type="http://schemas.openxmlformats.org/officeDocument/2006/relationships/image" Target="../media/image1508.jpeg"/><Relationship Id="rId808" Type="http://schemas.openxmlformats.org/officeDocument/2006/relationships/image" Target="../media/image1564.jpeg"/><Relationship Id="rId8" Type="http://schemas.openxmlformats.org/officeDocument/2006/relationships/image" Target="../media/image764.jpeg"/><Relationship Id="rId142" Type="http://schemas.openxmlformats.org/officeDocument/2006/relationships/image" Target="../media/image898.jpeg"/><Relationship Id="rId184" Type="http://schemas.openxmlformats.org/officeDocument/2006/relationships/image" Target="../media/image940.jpeg"/><Relationship Id="rId391" Type="http://schemas.openxmlformats.org/officeDocument/2006/relationships/image" Target="../media/image1147.jpeg"/><Relationship Id="rId405" Type="http://schemas.openxmlformats.org/officeDocument/2006/relationships/image" Target="../media/image1161.jpeg"/><Relationship Id="rId447" Type="http://schemas.openxmlformats.org/officeDocument/2006/relationships/image" Target="../media/image1203.jpeg"/><Relationship Id="rId612" Type="http://schemas.openxmlformats.org/officeDocument/2006/relationships/image" Target="../media/image1368.jpeg"/><Relationship Id="rId794" Type="http://schemas.openxmlformats.org/officeDocument/2006/relationships/image" Target="../media/image1550.jpeg"/><Relationship Id="rId251" Type="http://schemas.openxmlformats.org/officeDocument/2006/relationships/image" Target="../media/image1007.jpeg"/><Relationship Id="rId489" Type="http://schemas.openxmlformats.org/officeDocument/2006/relationships/image" Target="../media/image1245.jpeg"/><Relationship Id="rId654" Type="http://schemas.openxmlformats.org/officeDocument/2006/relationships/image" Target="../media/image1410.jpeg"/><Relationship Id="rId696" Type="http://schemas.openxmlformats.org/officeDocument/2006/relationships/image" Target="../media/image1452.jpeg"/><Relationship Id="rId46" Type="http://schemas.openxmlformats.org/officeDocument/2006/relationships/image" Target="../media/image802.jpeg"/><Relationship Id="rId293" Type="http://schemas.openxmlformats.org/officeDocument/2006/relationships/image" Target="../media/image1049.jpeg"/><Relationship Id="rId307" Type="http://schemas.openxmlformats.org/officeDocument/2006/relationships/image" Target="../media/image1063.jpeg"/><Relationship Id="rId349" Type="http://schemas.openxmlformats.org/officeDocument/2006/relationships/image" Target="../media/image1105.jpeg"/><Relationship Id="rId514" Type="http://schemas.openxmlformats.org/officeDocument/2006/relationships/image" Target="../media/image1270.jpeg"/><Relationship Id="rId556" Type="http://schemas.openxmlformats.org/officeDocument/2006/relationships/image" Target="../media/image1312.jpeg"/><Relationship Id="rId721" Type="http://schemas.openxmlformats.org/officeDocument/2006/relationships/image" Target="../media/image1477.jpeg"/><Relationship Id="rId763" Type="http://schemas.openxmlformats.org/officeDocument/2006/relationships/image" Target="../media/image1519.jpeg"/><Relationship Id="rId88" Type="http://schemas.openxmlformats.org/officeDocument/2006/relationships/image" Target="../media/image844.jpeg"/><Relationship Id="rId111" Type="http://schemas.openxmlformats.org/officeDocument/2006/relationships/image" Target="../media/image867.jpeg"/><Relationship Id="rId153" Type="http://schemas.openxmlformats.org/officeDocument/2006/relationships/image" Target="../media/image909.jpeg"/><Relationship Id="rId195" Type="http://schemas.openxmlformats.org/officeDocument/2006/relationships/image" Target="../media/image951.jpeg"/><Relationship Id="rId209" Type="http://schemas.openxmlformats.org/officeDocument/2006/relationships/image" Target="../media/image965.jpeg"/><Relationship Id="rId360" Type="http://schemas.openxmlformats.org/officeDocument/2006/relationships/image" Target="../media/image1116.jpeg"/><Relationship Id="rId416" Type="http://schemas.openxmlformats.org/officeDocument/2006/relationships/image" Target="../media/image1172.jpeg"/><Relationship Id="rId598" Type="http://schemas.openxmlformats.org/officeDocument/2006/relationships/image" Target="../media/image1354.jpeg"/><Relationship Id="rId819" Type="http://schemas.openxmlformats.org/officeDocument/2006/relationships/image" Target="../media/image1575.jpeg"/><Relationship Id="rId220" Type="http://schemas.openxmlformats.org/officeDocument/2006/relationships/image" Target="../media/image976.jpeg"/><Relationship Id="rId458" Type="http://schemas.openxmlformats.org/officeDocument/2006/relationships/image" Target="../media/image1214.jpeg"/><Relationship Id="rId623" Type="http://schemas.openxmlformats.org/officeDocument/2006/relationships/image" Target="../media/image1379.jpeg"/><Relationship Id="rId665" Type="http://schemas.openxmlformats.org/officeDocument/2006/relationships/image" Target="../media/image1421.jpeg"/><Relationship Id="rId830" Type="http://schemas.openxmlformats.org/officeDocument/2006/relationships/image" Target="../media/image1586.jpeg"/><Relationship Id="rId15" Type="http://schemas.openxmlformats.org/officeDocument/2006/relationships/image" Target="../media/image771.jpeg"/><Relationship Id="rId57" Type="http://schemas.openxmlformats.org/officeDocument/2006/relationships/image" Target="../media/image813.jpeg"/><Relationship Id="rId262" Type="http://schemas.openxmlformats.org/officeDocument/2006/relationships/image" Target="../media/image1018.jpeg"/><Relationship Id="rId318" Type="http://schemas.openxmlformats.org/officeDocument/2006/relationships/image" Target="../media/image1074.jpeg"/><Relationship Id="rId525" Type="http://schemas.openxmlformats.org/officeDocument/2006/relationships/image" Target="../media/image1281.jpeg"/><Relationship Id="rId567" Type="http://schemas.openxmlformats.org/officeDocument/2006/relationships/image" Target="../media/image1323.jpeg"/><Relationship Id="rId732" Type="http://schemas.openxmlformats.org/officeDocument/2006/relationships/image" Target="../media/image1488.jpeg"/><Relationship Id="rId99" Type="http://schemas.openxmlformats.org/officeDocument/2006/relationships/image" Target="../media/image855.jpeg"/><Relationship Id="rId122" Type="http://schemas.openxmlformats.org/officeDocument/2006/relationships/image" Target="../media/image878.jpeg"/><Relationship Id="rId164" Type="http://schemas.openxmlformats.org/officeDocument/2006/relationships/image" Target="../media/image920.jpeg"/><Relationship Id="rId371" Type="http://schemas.openxmlformats.org/officeDocument/2006/relationships/image" Target="../media/image1127.jpeg"/><Relationship Id="rId774" Type="http://schemas.openxmlformats.org/officeDocument/2006/relationships/image" Target="../media/image1530.jpeg"/><Relationship Id="rId427" Type="http://schemas.openxmlformats.org/officeDocument/2006/relationships/image" Target="../media/image1183.jpeg"/><Relationship Id="rId469" Type="http://schemas.openxmlformats.org/officeDocument/2006/relationships/image" Target="../media/image1225.jpeg"/><Relationship Id="rId634" Type="http://schemas.openxmlformats.org/officeDocument/2006/relationships/image" Target="../media/image1390.jpeg"/><Relationship Id="rId676" Type="http://schemas.openxmlformats.org/officeDocument/2006/relationships/image" Target="../media/image1432.jpeg"/><Relationship Id="rId841" Type="http://schemas.openxmlformats.org/officeDocument/2006/relationships/image" Target="../media/image1597.jpeg"/><Relationship Id="rId26" Type="http://schemas.openxmlformats.org/officeDocument/2006/relationships/image" Target="../media/image782.jpeg"/><Relationship Id="rId231" Type="http://schemas.openxmlformats.org/officeDocument/2006/relationships/image" Target="../media/image987.jpeg"/><Relationship Id="rId273" Type="http://schemas.openxmlformats.org/officeDocument/2006/relationships/image" Target="../media/image1029.jpeg"/><Relationship Id="rId329" Type="http://schemas.openxmlformats.org/officeDocument/2006/relationships/image" Target="../media/image1085.jpeg"/><Relationship Id="rId480" Type="http://schemas.openxmlformats.org/officeDocument/2006/relationships/image" Target="../media/image1236.jpeg"/><Relationship Id="rId536" Type="http://schemas.openxmlformats.org/officeDocument/2006/relationships/image" Target="../media/image1292.jpeg"/><Relationship Id="rId701" Type="http://schemas.openxmlformats.org/officeDocument/2006/relationships/image" Target="../media/image1457.jpeg"/><Relationship Id="rId68" Type="http://schemas.openxmlformats.org/officeDocument/2006/relationships/image" Target="../media/image824.jpeg"/><Relationship Id="rId133" Type="http://schemas.openxmlformats.org/officeDocument/2006/relationships/image" Target="../media/image889.jpeg"/><Relationship Id="rId175" Type="http://schemas.openxmlformats.org/officeDocument/2006/relationships/image" Target="../media/image931.jpeg"/><Relationship Id="rId340" Type="http://schemas.openxmlformats.org/officeDocument/2006/relationships/image" Target="../media/image1096.jpeg"/><Relationship Id="rId578" Type="http://schemas.openxmlformats.org/officeDocument/2006/relationships/image" Target="../media/image1334.jpeg"/><Relationship Id="rId743" Type="http://schemas.openxmlformats.org/officeDocument/2006/relationships/image" Target="../media/image1499.jpeg"/><Relationship Id="rId785" Type="http://schemas.openxmlformats.org/officeDocument/2006/relationships/image" Target="../media/image1541.jpeg"/><Relationship Id="rId200" Type="http://schemas.openxmlformats.org/officeDocument/2006/relationships/image" Target="../media/image956.jpeg"/><Relationship Id="rId382" Type="http://schemas.openxmlformats.org/officeDocument/2006/relationships/image" Target="../media/image1138.jpeg"/><Relationship Id="rId438" Type="http://schemas.openxmlformats.org/officeDocument/2006/relationships/image" Target="../media/image1194.jpeg"/><Relationship Id="rId603" Type="http://schemas.openxmlformats.org/officeDocument/2006/relationships/image" Target="../media/image1359.jpeg"/><Relationship Id="rId645" Type="http://schemas.openxmlformats.org/officeDocument/2006/relationships/image" Target="../media/image1401.jpeg"/><Relationship Id="rId687" Type="http://schemas.openxmlformats.org/officeDocument/2006/relationships/image" Target="../media/image1443.jpeg"/><Relationship Id="rId810" Type="http://schemas.openxmlformats.org/officeDocument/2006/relationships/image" Target="../media/image1566.jpeg"/><Relationship Id="rId852" Type="http://schemas.openxmlformats.org/officeDocument/2006/relationships/image" Target="../media/image1608.jpeg"/><Relationship Id="rId242" Type="http://schemas.openxmlformats.org/officeDocument/2006/relationships/image" Target="../media/image998.jpeg"/><Relationship Id="rId284" Type="http://schemas.openxmlformats.org/officeDocument/2006/relationships/image" Target="../media/image1040.jpeg"/><Relationship Id="rId491" Type="http://schemas.openxmlformats.org/officeDocument/2006/relationships/image" Target="../media/image1247.jpeg"/><Relationship Id="rId505" Type="http://schemas.openxmlformats.org/officeDocument/2006/relationships/image" Target="../media/image1261.jpeg"/><Relationship Id="rId712" Type="http://schemas.openxmlformats.org/officeDocument/2006/relationships/image" Target="../media/image1468.jpeg"/><Relationship Id="rId37" Type="http://schemas.openxmlformats.org/officeDocument/2006/relationships/image" Target="../media/image793.jpeg"/><Relationship Id="rId79" Type="http://schemas.openxmlformats.org/officeDocument/2006/relationships/image" Target="../media/image835.jpeg"/><Relationship Id="rId102" Type="http://schemas.openxmlformats.org/officeDocument/2006/relationships/image" Target="../media/image858.jpeg"/><Relationship Id="rId144" Type="http://schemas.openxmlformats.org/officeDocument/2006/relationships/image" Target="../media/image900.jpeg"/><Relationship Id="rId547" Type="http://schemas.openxmlformats.org/officeDocument/2006/relationships/image" Target="../media/image1303.jpeg"/><Relationship Id="rId589" Type="http://schemas.openxmlformats.org/officeDocument/2006/relationships/image" Target="../media/image1345.jpeg"/><Relationship Id="rId754" Type="http://schemas.openxmlformats.org/officeDocument/2006/relationships/image" Target="../media/image1510.jpeg"/><Relationship Id="rId796" Type="http://schemas.openxmlformats.org/officeDocument/2006/relationships/image" Target="../media/image1552.jpeg"/><Relationship Id="rId90" Type="http://schemas.openxmlformats.org/officeDocument/2006/relationships/image" Target="../media/image846.jpeg"/><Relationship Id="rId186" Type="http://schemas.openxmlformats.org/officeDocument/2006/relationships/image" Target="../media/image942.jpeg"/><Relationship Id="rId351" Type="http://schemas.openxmlformats.org/officeDocument/2006/relationships/image" Target="../media/image1107.jpeg"/><Relationship Id="rId393" Type="http://schemas.openxmlformats.org/officeDocument/2006/relationships/image" Target="../media/image1149.jpeg"/><Relationship Id="rId407" Type="http://schemas.openxmlformats.org/officeDocument/2006/relationships/image" Target="../media/image1163.jpeg"/><Relationship Id="rId449" Type="http://schemas.openxmlformats.org/officeDocument/2006/relationships/image" Target="../media/image1205.jpeg"/><Relationship Id="rId614" Type="http://schemas.openxmlformats.org/officeDocument/2006/relationships/image" Target="../media/image1370.jpeg"/><Relationship Id="rId656" Type="http://schemas.openxmlformats.org/officeDocument/2006/relationships/image" Target="../media/image1412.jpeg"/><Relationship Id="rId821" Type="http://schemas.openxmlformats.org/officeDocument/2006/relationships/image" Target="../media/image1577.jpeg"/><Relationship Id="rId211" Type="http://schemas.openxmlformats.org/officeDocument/2006/relationships/image" Target="../media/image967.jpeg"/><Relationship Id="rId253" Type="http://schemas.openxmlformats.org/officeDocument/2006/relationships/image" Target="../media/image1009.jpeg"/><Relationship Id="rId295" Type="http://schemas.openxmlformats.org/officeDocument/2006/relationships/image" Target="../media/image1051.jpeg"/><Relationship Id="rId309" Type="http://schemas.openxmlformats.org/officeDocument/2006/relationships/image" Target="../media/image1065.jpeg"/><Relationship Id="rId460" Type="http://schemas.openxmlformats.org/officeDocument/2006/relationships/image" Target="../media/image1216.jpeg"/><Relationship Id="rId516" Type="http://schemas.openxmlformats.org/officeDocument/2006/relationships/image" Target="../media/image1272.jpeg"/><Relationship Id="rId698" Type="http://schemas.openxmlformats.org/officeDocument/2006/relationships/image" Target="../media/image1454.jpeg"/><Relationship Id="rId48" Type="http://schemas.openxmlformats.org/officeDocument/2006/relationships/image" Target="../media/image804.jpeg"/><Relationship Id="rId113" Type="http://schemas.openxmlformats.org/officeDocument/2006/relationships/image" Target="../media/image869.jpeg"/><Relationship Id="rId320" Type="http://schemas.openxmlformats.org/officeDocument/2006/relationships/image" Target="../media/image1076.jpeg"/><Relationship Id="rId558" Type="http://schemas.openxmlformats.org/officeDocument/2006/relationships/image" Target="../media/image1314.jpeg"/><Relationship Id="rId723" Type="http://schemas.openxmlformats.org/officeDocument/2006/relationships/image" Target="../media/image1479.jpeg"/><Relationship Id="rId765" Type="http://schemas.openxmlformats.org/officeDocument/2006/relationships/image" Target="../media/image1521.jpeg"/><Relationship Id="rId155" Type="http://schemas.openxmlformats.org/officeDocument/2006/relationships/image" Target="../media/image911.jpeg"/><Relationship Id="rId197" Type="http://schemas.openxmlformats.org/officeDocument/2006/relationships/image" Target="../media/image953.jpeg"/><Relationship Id="rId362" Type="http://schemas.openxmlformats.org/officeDocument/2006/relationships/image" Target="../media/image1118.jpeg"/><Relationship Id="rId418" Type="http://schemas.openxmlformats.org/officeDocument/2006/relationships/image" Target="../media/image1174.jpeg"/><Relationship Id="rId625" Type="http://schemas.openxmlformats.org/officeDocument/2006/relationships/image" Target="../media/image1381.jpeg"/><Relationship Id="rId832" Type="http://schemas.openxmlformats.org/officeDocument/2006/relationships/image" Target="../media/image1588.jpeg"/><Relationship Id="rId222" Type="http://schemas.openxmlformats.org/officeDocument/2006/relationships/image" Target="../media/image978.jpeg"/><Relationship Id="rId264" Type="http://schemas.openxmlformats.org/officeDocument/2006/relationships/image" Target="../media/image1020.jpeg"/><Relationship Id="rId471" Type="http://schemas.openxmlformats.org/officeDocument/2006/relationships/image" Target="../media/image1227.jpeg"/><Relationship Id="rId667" Type="http://schemas.openxmlformats.org/officeDocument/2006/relationships/image" Target="../media/image1423.jpeg"/><Relationship Id="rId17" Type="http://schemas.openxmlformats.org/officeDocument/2006/relationships/image" Target="../media/image773.jpeg"/><Relationship Id="rId59" Type="http://schemas.openxmlformats.org/officeDocument/2006/relationships/image" Target="../media/image815.jpeg"/><Relationship Id="rId124" Type="http://schemas.openxmlformats.org/officeDocument/2006/relationships/image" Target="../media/image880.jpeg"/><Relationship Id="rId527" Type="http://schemas.openxmlformats.org/officeDocument/2006/relationships/image" Target="../media/image1283.jpeg"/><Relationship Id="rId569" Type="http://schemas.openxmlformats.org/officeDocument/2006/relationships/image" Target="../media/image1325.jpeg"/><Relationship Id="rId734" Type="http://schemas.openxmlformats.org/officeDocument/2006/relationships/image" Target="../media/image1490.jpeg"/><Relationship Id="rId776" Type="http://schemas.openxmlformats.org/officeDocument/2006/relationships/image" Target="../media/image1532.jpeg"/><Relationship Id="rId70" Type="http://schemas.openxmlformats.org/officeDocument/2006/relationships/image" Target="../media/image826.jpeg"/><Relationship Id="rId166" Type="http://schemas.openxmlformats.org/officeDocument/2006/relationships/image" Target="../media/image922.jpeg"/><Relationship Id="rId331" Type="http://schemas.openxmlformats.org/officeDocument/2006/relationships/image" Target="../media/image1087.jpeg"/><Relationship Id="rId373" Type="http://schemas.openxmlformats.org/officeDocument/2006/relationships/image" Target="../media/image1129.jpeg"/><Relationship Id="rId429" Type="http://schemas.openxmlformats.org/officeDocument/2006/relationships/image" Target="../media/image1185.jpeg"/><Relationship Id="rId580" Type="http://schemas.openxmlformats.org/officeDocument/2006/relationships/image" Target="../media/image1336.jpeg"/><Relationship Id="rId636" Type="http://schemas.openxmlformats.org/officeDocument/2006/relationships/image" Target="../media/image1392.jpeg"/><Relationship Id="rId801" Type="http://schemas.openxmlformats.org/officeDocument/2006/relationships/image" Target="../media/image1557.jpeg"/><Relationship Id="rId1" Type="http://schemas.openxmlformats.org/officeDocument/2006/relationships/image" Target="../media/image1.png"/><Relationship Id="rId233" Type="http://schemas.openxmlformats.org/officeDocument/2006/relationships/image" Target="../media/image989.jpeg"/><Relationship Id="rId440" Type="http://schemas.openxmlformats.org/officeDocument/2006/relationships/image" Target="../media/image1196.jpeg"/><Relationship Id="rId678" Type="http://schemas.openxmlformats.org/officeDocument/2006/relationships/image" Target="../media/image1434.jpeg"/><Relationship Id="rId843" Type="http://schemas.openxmlformats.org/officeDocument/2006/relationships/image" Target="../media/image1599.jpeg"/><Relationship Id="rId28" Type="http://schemas.openxmlformats.org/officeDocument/2006/relationships/image" Target="../media/image784.jpeg"/><Relationship Id="rId275" Type="http://schemas.openxmlformats.org/officeDocument/2006/relationships/image" Target="../media/image1031.jpeg"/><Relationship Id="rId300" Type="http://schemas.openxmlformats.org/officeDocument/2006/relationships/image" Target="../media/image1056.jpeg"/><Relationship Id="rId482" Type="http://schemas.openxmlformats.org/officeDocument/2006/relationships/image" Target="../media/image1238.jpeg"/><Relationship Id="rId538" Type="http://schemas.openxmlformats.org/officeDocument/2006/relationships/image" Target="../media/image1294.jpeg"/><Relationship Id="rId703" Type="http://schemas.openxmlformats.org/officeDocument/2006/relationships/image" Target="../media/image1459.jpeg"/><Relationship Id="rId745" Type="http://schemas.openxmlformats.org/officeDocument/2006/relationships/image" Target="../media/image1501.jpeg"/><Relationship Id="rId81" Type="http://schemas.openxmlformats.org/officeDocument/2006/relationships/image" Target="../media/image837.jpeg"/><Relationship Id="rId135" Type="http://schemas.openxmlformats.org/officeDocument/2006/relationships/image" Target="../media/image891.jpeg"/><Relationship Id="rId177" Type="http://schemas.openxmlformats.org/officeDocument/2006/relationships/image" Target="../media/image933.jpeg"/><Relationship Id="rId342" Type="http://schemas.openxmlformats.org/officeDocument/2006/relationships/image" Target="../media/image1098.jpeg"/><Relationship Id="rId384" Type="http://schemas.openxmlformats.org/officeDocument/2006/relationships/image" Target="../media/image1140.jpeg"/><Relationship Id="rId591" Type="http://schemas.openxmlformats.org/officeDocument/2006/relationships/image" Target="../media/image1347.jpeg"/><Relationship Id="rId605" Type="http://schemas.openxmlformats.org/officeDocument/2006/relationships/image" Target="../media/image1361.jpeg"/><Relationship Id="rId787" Type="http://schemas.openxmlformats.org/officeDocument/2006/relationships/image" Target="../media/image1543.jpeg"/><Relationship Id="rId812" Type="http://schemas.openxmlformats.org/officeDocument/2006/relationships/image" Target="../media/image1568.jpeg"/><Relationship Id="rId202" Type="http://schemas.openxmlformats.org/officeDocument/2006/relationships/image" Target="../media/image958.jpeg"/><Relationship Id="rId244" Type="http://schemas.openxmlformats.org/officeDocument/2006/relationships/image" Target="../media/image1000.jpeg"/><Relationship Id="rId647" Type="http://schemas.openxmlformats.org/officeDocument/2006/relationships/image" Target="../media/image1403.jpeg"/><Relationship Id="rId689" Type="http://schemas.openxmlformats.org/officeDocument/2006/relationships/image" Target="../media/image1445.jpeg"/><Relationship Id="rId39" Type="http://schemas.openxmlformats.org/officeDocument/2006/relationships/image" Target="../media/image795.jpeg"/><Relationship Id="rId286" Type="http://schemas.openxmlformats.org/officeDocument/2006/relationships/image" Target="../media/image1042.jpeg"/><Relationship Id="rId451" Type="http://schemas.openxmlformats.org/officeDocument/2006/relationships/image" Target="../media/image1207.jpeg"/><Relationship Id="rId493" Type="http://schemas.openxmlformats.org/officeDocument/2006/relationships/image" Target="../media/image1249.jpeg"/><Relationship Id="rId507" Type="http://schemas.openxmlformats.org/officeDocument/2006/relationships/image" Target="../media/image1263.jpeg"/><Relationship Id="rId549" Type="http://schemas.openxmlformats.org/officeDocument/2006/relationships/image" Target="../media/image1305.jpeg"/><Relationship Id="rId714" Type="http://schemas.openxmlformats.org/officeDocument/2006/relationships/image" Target="../media/image1470.jpeg"/><Relationship Id="rId756" Type="http://schemas.openxmlformats.org/officeDocument/2006/relationships/image" Target="../media/image1512.jpeg"/><Relationship Id="rId50" Type="http://schemas.openxmlformats.org/officeDocument/2006/relationships/image" Target="../media/image806.jpeg"/><Relationship Id="rId104" Type="http://schemas.openxmlformats.org/officeDocument/2006/relationships/image" Target="../media/image860.jpeg"/><Relationship Id="rId146" Type="http://schemas.openxmlformats.org/officeDocument/2006/relationships/image" Target="../media/image902.jpeg"/><Relationship Id="rId188" Type="http://schemas.openxmlformats.org/officeDocument/2006/relationships/image" Target="../media/image944.jpeg"/><Relationship Id="rId311" Type="http://schemas.openxmlformats.org/officeDocument/2006/relationships/image" Target="../media/image1067.jpeg"/><Relationship Id="rId353" Type="http://schemas.openxmlformats.org/officeDocument/2006/relationships/image" Target="../media/image1109.jpeg"/><Relationship Id="rId395" Type="http://schemas.openxmlformats.org/officeDocument/2006/relationships/image" Target="../media/image1151.jpeg"/><Relationship Id="rId409" Type="http://schemas.openxmlformats.org/officeDocument/2006/relationships/image" Target="../media/image1165.jpeg"/><Relationship Id="rId560" Type="http://schemas.openxmlformats.org/officeDocument/2006/relationships/image" Target="../media/image1316.jpeg"/><Relationship Id="rId798" Type="http://schemas.openxmlformats.org/officeDocument/2006/relationships/image" Target="../media/image1554.jpeg"/><Relationship Id="rId92" Type="http://schemas.openxmlformats.org/officeDocument/2006/relationships/image" Target="../media/image848.jpeg"/><Relationship Id="rId213" Type="http://schemas.openxmlformats.org/officeDocument/2006/relationships/image" Target="../media/image969.jpeg"/><Relationship Id="rId420" Type="http://schemas.openxmlformats.org/officeDocument/2006/relationships/image" Target="../media/image1176.jpeg"/><Relationship Id="rId616" Type="http://schemas.openxmlformats.org/officeDocument/2006/relationships/image" Target="../media/image1372.jpeg"/><Relationship Id="rId658" Type="http://schemas.openxmlformats.org/officeDocument/2006/relationships/image" Target="../media/image1414.jpeg"/><Relationship Id="rId823" Type="http://schemas.openxmlformats.org/officeDocument/2006/relationships/image" Target="../media/image1579.jpeg"/><Relationship Id="rId255" Type="http://schemas.openxmlformats.org/officeDocument/2006/relationships/image" Target="../media/image1011.jpeg"/><Relationship Id="rId297" Type="http://schemas.openxmlformats.org/officeDocument/2006/relationships/image" Target="../media/image1053.jpeg"/><Relationship Id="rId462" Type="http://schemas.openxmlformats.org/officeDocument/2006/relationships/image" Target="../media/image1218.jpeg"/><Relationship Id="rId518" Type="http://schemas.openxmlformats.org/officeDocument/2006/relationships/image" Target="../media/image1274.jpeg"/><Relationship Id="rId725" Type="http://schemas.openxmlformats.org/officeDocument/2006/relationships/image" Target="../media/image1481.jpeg"/><Relationship Id="rId115" Type="http://schemas.openxmlformats.org/officeDocument/2006/relationships/image" Target="../media/image871.jpeg"/><Relationship Id="rId157" Type="http://schemas.openxmlformats.org/officeDocument/2006/relationships/image" Target="../media/image913.jpeg"/><Relationship Id="rId322" Type="http://schemas.openxmlformats.org/officeDocument/2006/relationships/image" Target="../media/image1078.jpeg"/><Relationship Id="rId364" Type="http://schemas.openxmlformats.org/officeDocument/2006/relationships/image" Target="../media/image1120.jpeg"/><Relationship Id="rId767" Type="http://schemas.openxmlformats.org/officeDocument/2006/relationships/image" Target="../media/image1523.jpeg"/><Relationship Id="rId61" Type="http://schemas.openxmlformats.org/officeDocument/2006/relationships/image" Target="../media/image817.jpeg"/><Relationship Id="rId199" Type="http://schemas.openxmlformats.org/officeDocument/2006/relationships/image" Target="../media/image955.jpeg"/><Relationship Id="rId571" Type="http://schemas.openxmlformats.org/officeDocument/2006/relationships/image" Target="../media/image1327.jpeg"/><Relationship Id="rId627" Type="http://schemas.openxmlformats.org/officeDocument/2006/relationships/image" Target="../media/image1383.jpeg"/><Relationship Id="rId669" Type="http://schemas.openxmlformats.org/officeDocument/2006/relationships/image" Target="../media/image1425.jpeg"/><Relationship Id="rId834" Type="http://schemas.openxmlformats.org/officeDocument/2006/relationships/image" Target="../media/image1590.jpeg"/><Relationship Id="rId19" Type="http://schemas.openxmlformats.org/officeDocument/2006/relationships/image" Target="../media/image775.jpeg"/><Relationship Id="rId224" Type="http://schemas.openxmlformats.org/officeDocument/2006/relationships/image" Target="../media/image980.jpeg"/><Relationship Id="rId266" Type="http://schemas.openxmlformats.org/officeDocument/2006/relationships/image" Target="../media/image1022.jpeg"/><Relationship Id="rId431" Type="http://schemas.openxmlformats.org/officeDocument/2006/relationships/image" Target="../media/image1187.jpeg"/><Relationship Id="rId473" Type="http://schemas.openxmlformats.org/officeDocument/2006/relationships/image" Target="../media/image1229.jpeg"/><Relationship Id="rId529" Type="http://schemas.openxmlformats.org/officeDocument/2006/relationships/image" Target="../media/image1285.jpeg"/><Relationship Id="rId680" Type="http://schemas.openxmlformats.org/officeDocument/2006/relationships/image" Target="../media/image1436.jpeg"/><Relationship Id="rId736" Type="http://schemas.openxmlformats.org/officeDocument/2006/relationships/image" Target="../media/image1492.jpeg"/><Relationship Id="rId30" Type="http://schemas.openxmlformats.org/officeDocument/2006/relationships/image" Target="../media/image786.jpeg"/><Relationship Id="rId126" Type="http://schemas.openxmlformats.org/officeDocument/2006/relationships/image" Target="../media/image882.jpeg"/><Relationship Id="rId168" Type="http://schemas.openxmlformats.org/officeDocument/2006/relationships/image" Target="../media/image924.jpeg"/><Relationship Id="rId333" Type="http://schemas.openxmlformats.org/officeDocument/2006/relationships/image" Target="../media/image1089.jpeg"/><Relationship Id="rId540" Type="http://schemas.openxmlformats.org/officeDocument/2006/relationships/image" Target="../media/image1296.jpeg"/><Relationship Id="rId778" Type="http://schemas.openxmlformats.org/officeDocument/2006/relationships/image" Target="../media/image1534.jpeg"/><Relationship Id="rId72" Type="http://schemas.openxmlformats.org/officeDocument/2006/relationships/image" Target="../media/image828.jpeg"/><Relationship Id="rId375" Type="http://schemas.openxmlformats.org/officeDocument/2006/relationships/image" Target="../media/image1131.jpeg"/><Relationship Id="rId582" Type="http://schemas.openxmlformats.org/officeDocument/2006/relationships/image" Target="../media/image1338.jpeg"/><Relationship Id="rId638" Type="http://schemas.openxmlformats.org/officeDocument/2006/relationships/image" Target="../media/image1394.jpeg"/><Relationship Id="rId803" Type="http://schemas.openxmlformats.org/officeDocument/2006/relationships/image" Target="../media/image1559.jpeg"/><Relationship Id="rId845" Type="http://schemas.openxmlformats.org/officeDocument/2006/relationships/image" Target="../media/image1601.jpeg"/><Relationship Id="rId235" Type="http://schemas.openxmlformats.org/officeDocument/2006/relationships/image" Target="../media/image991.jpeg"/><Relationship Id="rId277" Type="http://schemas.openxmlformats.org/officeDocument/2006/relationships/image" Target="../media/image1033.jpeg"/><Relationship Id="rId400" Type="http://schemas.openxmlformats.org/officeDocument/2006/relationships/image" Target="../media/image1156.jpeg"/><Relationship Id="rId442" Type="http://schemas.openxmlformats.org/officeDocument/2006/relationships/image" Target="../media/image1198.jpeg"/><Relationship Id="rId484" Type="http://schemas.openxmlformats.org/officeDocument/2006/relationships/image" Target="../media/image1240.jpeg"/><Relationship Id="rId705" Type="http://schemas.openxmlformats.org/officeDocument/2006/relationships/image" Target="../media/image1461.jpeg"/><Relationship Id="rId137" Type="http://schemas.openxmlformats.org/officeDocument/2006/relationships/image" Target="../media/image893.jpeg"/><Relationship Id="rId302" Type="http://schemas.openxmlformats.org/officeDocument/2006/relationships/image" Target="../media/image1058.jpeg"/><Relationship Id="rId344" Type="http://schemas.openxmlformats.org/officeDocument/2006/relationships/image" Target="../media/image1100.jpeg"/><Relationship Id="rId691" Type="http://schemas.openxmlformats.org/officeDocument/2006/relationships/image" Target="../media/image1447.jpeg"/><Relationship Id="rId747" Type="http://schemas.openxmlformats.org/officeDocument/2006/relationships/image" Target="../media/image1503.jpeg"/><Relationship Id="rId789" Type="http://schemas.openxmlformats.org/officeDocument/2006/relationships/image" Target="../media/image1545.jpeg"/><Relationship Id="rId41" Type="http://schemas.openxmlformats.org/officeDocument/2006/relationships/image" Target="../media/image797.jpeg"/><Relationship Id="rId83" Type="http://schemas.openxmlformats.org/officeDocument/2006/relationships/image" Target="../media/image839.jpeg"/><Relationship Id="rId179" Type="http://schemas.openxmlformats.org/officeDocument/2006/relationships/image" Target="../media/image935.jpeg"/><Relationship Id="rId386" Type="http://schemas.openxmlformats.org/officeDocument/2006/relationships/image" Target="../media/image1142.jpeg"/><Relationship Id="rId551" Type="http://schemas.openxmlformats.org/officeDocument/2006/relationships/image" Target="../media/image1307.jpeg"/><Relationship Id="rId593" Type="http://schemas.openxmlformats.org/officeDocument/2006/relationships/image" Target="../media/image1349.jpeg"/><Relationship Id="rId607" Type="http://schemas.openxmlformats.org/officeDocument/2006/relationships/image" Target="../media/image1363.jpeg"/><Relationship Id="rId649" Type="http://schemas.openxmlformats.org/officeDocument/2006/relationships/image" Target="../media/image1405.jpeg"/><Relationship Id="rId814" Type="http://schemas.openxmlformats.org/officeDocument/2006/relationships/image" Target="../media/image1570.jpeg"/><Relationship Id="rId190" Type="http://schemas.openxmlformats.org/officeDocument/2006/relationships/image" Target="../media/image946.jpeg"/><Relationship Id="rId204" Type="http://schemas.openxmlformats.org/officeDocument/2006/relationships/image" Target="../media/image960.jpeg"/><Relationship Id="rId246" Type="http://schemas.openxmlformats.org/officeDocument/2006/relationships/image" Target="../media/image1002.jpeg"/><Relationship Id="rId288" Type="http://schemas.openxmlformats.org/officeDocument/2006/relationships/image" Target="../media/image1044.jpeg"/><Relationship Id="rId411" Type="http://schemas.openxmlformats.org/officeDocument/2006/relationships/image" Target="../media/image1167.jpeg"/><Relationship Id="rId453" Type="http://schemas.openxmlformats.org/officeDocument/2006/relationships/image" Target="../media/image1209.jpeg"/><Relationship Id="rId509" Type="http://schemas.openxmlformats.org/officeDocument/2006/relationships/image" Target="../media/image1265.jpeg"/><Relationship Id="rId660" Type="http://schemas.openxmlformats.org/officeDocument/2006/relationships/image" Target="../media/image1416.jpeg"/><Relationship Id="rId106" Type="http://schemas.openxmlformats.org/officeDocument/2006/relationships/image" Target="../media/image862.jpeg"/><Relationship Id="rId313" Type="http://schemas.openxmlformats.org/officeDocument/2006/relationships/image" Target="../media/image1069.jpeg"/><Relationship Id="rId495" Type="http://schemas.openxmlformats.org/officeDocument/2006/relationships/image" Target="../media/image1251.jpeg"/><Relationship Id="rId716" Type="http://schemas.openxmlformats.org/officeDocument/2006/relationships/image" Target="../media/image1472.jpeg"/><Relationship Id="rId758" Type="http://schemas.openxmlformats.org/officeDocument/2006/relationships/image" Target="../media/image1514.jpeg"/><Relationship Id="rId10" Type="http://schemas.openxmlformats.org/officeDocument/2006/relationships/image" Target="../media/image766.jpeg"/><Relationship Id="rId52" Type="http://schemas.openxmlformats.org/officeDocument/2006/relationships/image" Target="../media/image808.jpeg"/><Relationship Id="rId94" Type="http://schemas.openxmlformats.org/officeDocument/2006/relationships/image" Target="../media/image850.jpeg"/><Relationship Id="rId148" Type="http://schemas.openxmlformats.org/officeDocument/2006/relationships/image" Target="../media/image904.jpeg"/><Relationship Id="rId355" Type="http://schemas.openxmlformats.org/officeDocument/2006/relationships/image" Target="../media/image1111.jpeg"/><Relationship Id="rId397" Type="http://schemas.openxmlformats.org/officeDocument/2006/relationships/image" Target="../media/image1153.jpeg"/><Relationship Id="rId520" Type="http://schemas.openxmlformats.org/officeDocument/2006/relationships/image" Target="../media/image1276.jpeg"/><Relationship Id="rId562" Type="http://schemas.openxmlformats.org/officeDocument/2006/relationships/image" Target="../media/image1318.jpeg"/><Relationship Id="rId618" Type="http://schemas.openxmlformats.org/officeDocument/2006/relationships/image" Target="../media/image1374.jpeg"/><Relationship Id="rId825" Type="http://schemas.openxmlformats.org/officeDocument/2006/relationships/image" Target="../media/image1581.jpeg"/><Relationship Id="rId215" Type="http://schemas.openxmlformats.org/officeDocument/2006/relationships/image" Target="../media/image971.jpeg"/><Relationship Id="rId257" Type="http://schemas.openxmlformats.org/officeDocument/2006/relationships/image" Target="../media/image1013.jpeg"/><Relationship Id="rId422" Type="http://schemas.openxmlformats.org/officeDocument/2006/relationships/image" Target="../media/image1178.jpeg"/><Relationship Id="rId464" Type="http://schemas.openxmlformats.org/officeDocument/2006/relationships/image" Target="../media/image1220.jpeg"/><Relationship Id="rId299" Type="http://schemas.openxmlformats.org/officeDocument/2006/relationships/image" Target="../media/image1055.jpeg"/><Relationship Id="rId727" Type="http://schemas.openxmlformats.org/officeDocument/2006/relationships/image" Target="../media/image1483.jpeg"/><Relationship Id="rId63" Type="http://schemas.openxmlformats.org/officeDocument/2006/relationships/image" Target="../media/image819.jpeg"/><Relationship Id="rId159" Type="http://schemas.openxmlformats.org/officeDocument/2006/relationships/image" Target="../media/image915.jpeg"/><Relationship Id="rId366" Type="http://schemas.openxmlformats.org/officeDocument/2006/relationships/image" Target="../media/image1122.jpeg"/><Relationship Id="rId573" Type="http://schemas.openxmlformats.org/officeDocument/2006/relationships/image" Target="../media/image1329.jpeg"/><Relationship Id="rId780" Type="http://schemas.openxmlformats.org/officeDocument/2006/relationships/image" Target="../media/image1536.jpeg"/><Relationship Id="rId226" Type="http://schemas.openxmlformats.org/officeDocument/2006/relationships/image" Target="../media/image982.jpeg"/><Relationship Id="rId433" Type="http://schemas.openxmlformats.org/officeDocument/2006/relationships/image" Target="../media/image1189.jpeg"/><Relationship Id="rId640" Type="http://schemas.openxmlformats.org/officeDocument/2006/relationships/image" Target="../media/image1396.jpeg"/><Relationship Id="rId738" Type="http://schemas.openxmlformats.org/officeDocument/2006/relationships/image" Target="../media/image1494.jpeg"/><Relationship Id="rId74" Type="http://schemas.openxmlformats.org/officeDocument/2006/relationships/image" Target="../media/image830.jpeg"/><Relationship Id="rId377" Type="http://schemas.openxmlformats.org/officeDocument/2006/relationships/image" Target="../media/image1133.jpeg"/><Relationship Id="rId500" Type="http://schemas.openxmlformats.org/officeDocument/2006/relationships/image" Target="../media/image1256.jpeg"/><Relationship Id="rId584" Type="http://schemas.openxmlformats.org/officeDocument/2006/relationships/image" Target="../media/image1340.jpeg"/><Relationship Id="rId805" Type="http://schemas.openxmlformats.org/officeDocument/2006/relationships/image" Target="../media/image1561.jpeg"/><Relationship Id="rId5" Type="http://schemas.openxmlformats.org/officeDocument/2006/relationships/image" Target="../media/image761.png"/><Relationship Id="rId237" Type="http://schemas.openxmlformats.org/officeDocument/2006/relationships/image" Target="../media/image993.jpeg"/><Relationship Id="rId791" Type="http://schemas.openxmlformats.org/officeDocument/2006/relationships/image" Target="../media/image1547.jpeg"/><Relationship Id="rId444" Type="http://schemas.openxmlformats.org/officeDocument/2006/relationships/image" Target="../media/image1200.jpeg"/><Relationship Id="rId651" Type="http://schemas.openxmlformats.org/officeDocument/2006/relationships/image" Target="../media/image1407.jpeg"/><Relationship Id="rId749" Type="http://schemas.openxmlformats.org/officeDocument/2006/relationships/image" Target="../media/image1505.jpeg"/><Relationship Id="rId290" Type="http://schemas.openxmlformats.org/officeDocument/2006/relationships/image" Target="../media/image1046.jpeg"/><Relationship Id="rId304" Type="http://schemas.openxmlformats.org/officeDocument/2006/relationships/image" Target="../media/image1060.jpeg"/><Relationship Id="rId388" Type="http://schemas.openxmlformats.org/officeDocument/2006/relationships/image" Target="../media/image1144.jpeg"/><Relationship Id="rId511" Type="http://schemas.openxmlformats.org/officeDocument/2006/relationships/image" Target="../media/image1267.jpeg"/><Relationship Id="rId609" Type="http://schemas.openxmlformats.org/officeDocument/2006/relationships/image" Target="../media/image1365.jpeg"/><Relationship Id="rId85" Type="http://schemas.openxmlformats.org/officeDocument/2006/relationships/image" Target="../media/image841.jpeg"/><Relationship Id="rId150" Type="http://schemas.openxmlformats.org/officeDocument/2006/relationships/image" Target="../media/image906.jpeg"/><Relationship Id="rId595" Type="http://schemas.openxmlformats.org/officeDocument/2006/relationships/image" Target="../media/image1351.jpeg"/><Relationship Id="rId816" Type="http://schemas.openxmlformats.org/officeDocument/2006/relationships/image" Target="../media/image1572.jpeg"/><Relationship Id="rId248" Type="http://schemas.openxmlformats.org/officeDocument/2006/relationships/image" Target="../media/image1004.jpeg"/><Relationship Id="rId455" Type="http://schemas.openxmlformats.org/officeDocument/2006/relationships/image" Target="../media/image1211.jpeg"/><Relationship Id="rId662" Type="http://schemas.openxmlformats.org/officeDocument/2006/relationships/image" Target="../media/image1418.jpeg"/><Relationship Id="rId12" Type="http://schemas.openxmlformats.org/officeDocument/2006/relationships/image" Target="../media/image768.jpeg"/><Relationship Id="rId108" Type="http://schemas.openxmlformats.org/officeDocument/2006/relationships/image" Target="../media/image864.jpeg"/><Relationship Id="rId315" Type="http://schemas.openxmlformats.org/officeDocument/2006/relationships/image" Target="../media/image1071.jpeg"/><Relationship Id="rId522" Type="http://schemas.openxmlformats.org/officeDocument/2006/relationships/image" Target="../media/image1278.jpeg"/><Relationship Id="rId96" Type="http://schemas.openxmlformats.org/officeDocument/2006/relationships/image" Target="../media/image852.jpeg"/><Relationship Id="rId161" Type="http://schemas.openxmlformats.org/officeDocument/2006/relationships/image" Target="../media/image917.jpeg"/><Relationship Id="rId399" Type="http://schemas.openxmlformats.org/officeDocument/2006/relationships/image" Target="../media/image1155.jpeg"/><Relationship Id="rId827" Type="http://schemas.openxmlformats.org/officeDocument/2006/relationships/image" Target="../media/image1583.jpeg"/><Relationship Id="rId259" Type="http://schemas.openxmlformats.org/officeDocument/2006/relationships/image" Target="../media/image1015.jpeg"/><Relationship Id="rId466" Type="http://schemas.openxmlformats.org/officeDocument/2006/relationships/image" Target="../media/image1222.jpeg"/><Relationship Id="rId673" Type="http://schemas.openxmlformats.org/officeDocument/2006/relationships/image" Target="../media/image1429.jpeg"/><Relationship Id="rId23" Type="http://schemas.openxmlformats.org/officeDocument/2006/relationships/image" Target="../media/image779.jpeg"/><Relationship Id="rId119" Type="http://schemas.openxmlformats.org/officeDocument/2006/relationships/image" Target="../media/image875.jpeg"/><Relationship Id="rId326" Type="http://schemas.openxmlformats.org/officeDocument/2006/relationships/image" Target="../media/image1082.jpeg"/><Relationship Id="rId533" Type="http://schemas.openxmlformats.org/officeDocument/2006/relationships/image" Target="../media/image1289.jpeg"/></Relationships>
</file>

<file path=xl/drawings/_rels/drawing3.xml.rels><?xml version="1.0" encoding="UTF-8" standalone="yes"?>
<Relationships xmlns="http://schemas.openxmlformats.org/package/2006/relationships"><Relationship Id="rId1522" Type="http://schemas.openxmlformats.org/officeDocument/2006/relationships/image" Target="../media/image3131.jpeg"/><Relationship Id="rId21" Type="http://schemas.openxmlformats.org/officeDocument/2006/relationships/image" Target="../media/image1630.jpeg"/><Relationship Id="rId170" Type="http://schemas.openxmlformats.org/officeDocument/2006/relationships/image" Target="../media/image1779.jpeg"/><Relationship Id="rId268" Type="http://schemas.openxmlformats.org/officeDocument/2006/relationships/image" Target="../media/image1877.jpeg"/><Relationship Id="rId475" Type="http://schemas.openxmlformats.org/officeDocument/2006/relationships/image" Target="../media/image2084.jpeg"/><Relationship Id="rId682" Type="http://schemas.openxmlformats.org/officeDocument/2006/relationships/image" Target="../media/image2291.jpeg"/><Relationship Id="rId32" Type="http://schemas.openxmlformats.org/officeDocument/2006/relationships/image" Target="../media/image1641.jpeg"/><Relationship Id="rId128" Type="http://schemas.openxmlformats.org/officeDocument/2006/relationships/image" Target="../media/image1737.jpeg"/><Relationship Id="rId335" Type="http://schemas.openxmlformats.org/officeDocument/2006/relationships/image" Target="../media/image1944.jpeg"/><Relationship Id="rId542" Type="http://schemas.openxmlformats.org/officeDocument/2006/relationships/image" Target="../media/image2151.jpeg"/><Relationship Id="rId987" Type="http://schemas.openxmlformats.org/officeDocument/2006/relationships/image" Target="../media/image2596.jpeg"/><Relationship Id="rId1172" Type="http://schemas.openxmlformats.org/officeDocument/2006/relationships/image" Target="../media/image2781.jpeg"/><Relationship Id="rId181" Type="http://schemas.openxmlformats.org/officeDocument/2006/relationships/image" Target="../media/image1790.jpeg"/><Relationship Id="rId402" Type="http://schemas.openxmlformats.org/officeDocument/2006/relationships/image" Target="../media/image2011.jpeg"/><Relationship Id="rId847" Type="http://schemas.openxmlformats.org/officeDocument/2006/relationships/image" Target="../media/image2456.jpeg"/><Relationship Id="rId1032" Type="http://schemas.openxmlformats.org/officeDocument/2006/relationships/image" Target="../media/image2641.jpeg"/><Relationship Id="rId1477" Type="http://schemas.openxmlformats.org/officeDocument/2006/relationships/image" Target="../media/image3086.jpeg"/><Relationship Id="rId279" Type="http://schemas.openxmlformats.org/officeDocument/2006/relationships/image" Target="../media/image1888.jpeg"/><Relationship Id="rId486" Type="http://schemas.openxmlformats.org/officeDocument/2006/relationships/image" Target="../media/image2095.jpeg"/><Relationship Id="rId693" Type="http://schemas.openxmlformats.org/officeDocument/2006/relationships/image" Target="../media/image2302.jpeg"/><Relationship Id="rId707" Type="http://schemas.openxmlformats.org/officeDocument/2006/relationships/image" Target="../media/image2316.jpeg"/><Relationship Id="rId914" Type="http://schemas.openxmlformats.org/officeDocument/2006/relationships/image" Target="../media/image2523.jpeg"/><Relationship Id="rId1337" Type="http://schemas.openxmlformats.org/officeDocument/2006/relationships/image" Target="../media/image2946.jpeg"/><Relationship Id="rId1544" Type="http://schemas.openxmlformats.org/officeDocument/2006/relationships/image" Target="../media/image3153.jpeg"/><Relationship Id="rId43" Type="http://schemas.openxmlformats.org/officeDocument/2006/relationships/image" Target="../media/image1652.jpeg"/><Relationship Id="rId139" Type="http://schemas.openxmlformats.org/officeDocument/2006/relationships/image" Target="../media/image1748.jpeg"/><Relationship Id="rId346" Type="http://schemas.openxmlformats.org/officeDocument/2006/relationships/image" Target="../media/image1955.jpeg"/><Relationship Id="rId553" Type="http://schemas.openxmlformats.org/officeDocument/2006/relationships/image" Target="../media/image2162.jpeg"/><Relationship Id="rId760" Type="http://schemas.openxmlformats.org/officeDocument/2006/relationships/image" Target="../media/image2369.jpeg"/><Relationship Id="rId998" Type="http://schemas.openxmlformats.org/officeDocument/2006/relationships/image" Target="../media/image2607.jpeg"/><Relationship Id="rId1183" Type="http://schemas.openxmlformats.org/officeDocument/2006/relationships/image" Target="../media/image2792.jpeg"/><Relationship Id="rId1390" Type="http://schemas.openxmlformats.org/officeDocument/2006/relationships/image" Target="../media/image2999.jpeg"/><Relationship Id="rId1404" Type="http://schemas.openxmlformats.org/officeDocument/2006/relationships/image" Target="../media/image3013.jpeg"/><Relationship Id="rId192" Type="http://schemas.openxmlformats.org/officeDocument/2006/relationships/image" Target="../media/image1801.jpeg"/><Relationship Id="rId206" Type="http://schemas.openxmlformats.org/officeDocument/2006/relationships/image" Target="../media/image1815.jpeg"/><Relationship Id="rId413" Type="http://schemas.openxmlformats.org/officeDocument/2006/relationships/image" Target="../media/image2022.jpeg"/><Relationship Id="rId858" Type="http://schemas.openxmlformats.org/officeDocument/2006/relationships/image" Target="../media/image2467.jpeg"/><Relationship Id="rId1043" Type="http://schemas.openxmlformats.org/officeDocument/2006/relationships/image" Target="../media/image2652.jpeg"/><Relationship Id="rId1488" Type="http://schemas.openxmlformats.org/officeDocument/2006/relationships/image" Target="../media/image3097.jpeg"/><Relationship Id="rId497" Type="http://schemas.openxmlformats.org/officeDocument/2006/relationships/image" Target="../media/image2106.jpeg"/><Relationship Id="rId620" Type="http://schemas.openxmlformats.org/officeDocument/2006/relationships/image" Target="../media/image2229.jpeg"/><Relationship Id="rId718" Type="http://schemas.openxmlformats.org/officeDocument/2006/relationships/image" Target="../media/image2327.jpeg"/><Relationship Id="rId925" Type="http://schemas.openxmlformats.org/officeDocument/2006/relationships/image" Target="../media/image2534.jpeg"/><Relationship Id="rId1250" Type="http://schemas.openxmlformats.org/officeDocument/2006/relationships/image" Target="../media/image2859.jpeg"/><Relationship Id="rId1348" Type="http://schemas.openxmlformats.org/officeDocument/2006/relationships/image" Target="../media/image2957.jpeg"/><Relationship Id="rId1555" Type="http://schemas.openxmlformats.org/officeDocument/2006/relationships/image" Target="../media/image3164.jpeg"/><Relationship Id="rId357" Type="http://schemas.openxmlformats.org/officeDocument/2006/relationships/image" Target="../media/image1966.jpeg"/><Relationship Id="rId1110" Type="http://schemas.openxmlformats.org/officeDocument/2006/relationships/image" Target="../media/image2719.jpeg"/><Relationship Id="rId1194" Type="http://schemas.openxmlformats.org/officeDocument/2006/relationships/image" Target="../media/image2803.jpeg"/><Relationship Id="rId1208" Type="http://schemas.openxmlformats.org/officeDocument/2006/relationships/image" Target="../media/image2817.jpeg"/><Relationship Id="rId1415" Type="http://schemas.openxmlformats.org/officeDocument/2006/relationships/image" Target="../media/image3024.jpeg"/><Relationship Id="rId54" Type="http://schemas.openxmlformats.org/officeDocument/2006/relationships/image" Target="../media/image1663.jpeg"/><Relationship Id="rId217" Type="http://schemas.openxmlformats.org/officeDocument/2006/relationships/image" Target="../media/image1826.jpeg"/><Relationship Id="rId564" Type="http://schemas.openxmlformats.org/officeDocument/2006/relationships/image" Target="../media/image2173.jpeg"/><Relationship Id="rId771" Type="http://schemas.openxmlformats.org/officeDocument/2006/relationships/image" Target="../media/image2380.jpeg"/><Relationship Id="rId869" Type="http://schemas.openxmlformats.org/officeDocument/2006/relationships/image" Target="../media/image2478.jpeg"/><Relationship Id="rId1499" Type="http://schemas.openxmlformats.org/officeDocument/2006/relationships/image" Target="../media/image3108.jpeg"/><Relationship Id="rId424" Type="http://schemas.openxmlformats.org/officeDocument/2006/relationships/image" Target="../media/image2033.jpeg"/><Relationship Id="rId631" Type="http://schemas.openxmlformats.org/officeDocument/2006/relationships/image" Target="../media/image2240.jpeg"/><Relationship Id="rId729" Type="http://schemas.openxmlformats.org/officeDocument/2006/relationships/image" Target="../media/image2338.jpeg"/><Relationship Id="rId1054" Type="http://schemas.openxmlformats.org/officeDocument/2006/relationships/image" Target="../media/image2663.jpeg"/><Relationship Id="rId1261" Type="http://schemas.openxmlformats.org/officeDocument/2006/relationships/image" Target="../media/image2870.jpeg"/><Relationship Id="rId1359" Type="http://schemas.openxmlformats.org/officeDocument/2006/relationships/image" Target="../media/image2968.jpeg"/><Relationship Id="rId270" Type="http://schemas.openxmlformats.org/officeDocument/2006/relationships/image" Target="../media/image1879.jpeg"/><Relationship Id="rId936" Type="http://schemas.openxmlformats.org/officeDocument/2006/relationships/image" Target="../media/image2545.jpeg"/><Relationship Id="rId1121" Type="http://schemas.openxmlformats.org/officeDocument/2006/relationships/image" Target="../media/image2730.jpeg"/><Relationship Id="rId1219" Type="http://schemas.openxmlformats.org/officeDocument/2006/relationships/image" Target="../media/image2828.jpeg"/><Relationship Id="rId65" Type="http://schemas.openxmlformats.org/officeDocument/2006/relationships/image" Target="../media/image1674.jpeg"/><Relationship Id="rId130" Type="http://schemas.openxmlformats.org/officeDocument/2006/relationships/image" Target="../media/image1739.jpeg"/><Relationship Id="rId368" Type="http://schemas.openxmlformats.org/officeDocument/2006/relationships/image" Target="../media/image1977.jpeg"/><Relationship Id="rId575" Type="http://schemas.openxmlformats.org/officeDocument/2006/relationships/image" Target="../media/image2184.jpeg"/><Relationship Id="rId782" Type="http://schemas.openxmlformats.org/officeDocument/2006/relationships/image" Target="../media/image2391.jpeg"/><Relationship Id="rId1426" Type="http://schemas.openxmlformats.org/officeDocument/2006/relationships/image" Target="../media/image3035.jpeg"/><Relationship Id="rId228" Type="http://schemas.openxmlformats.org/officeDocument/2006/relationships/image" Target="../media/image1837.jpeg"/><Relationship Id="rId435" Type="http://schemas.openxmlformats.org/officeDocument/2006/relationships/image" Target="../media/image2044.jpeg"/><Relationship Id="rId642" Type="http://schemas.openxmlformats.org/officeDocument/2006/relationships/image" Target="../media/image2251.jpeg"/><Relationship Id="rId1065" Type="http://schemas.openxmlformats.org/officeDocument/2006/relationships/image" Target="../media/image2674.jpeg"/><Relationship Id="rId1272" Type="http://schemas.openxmlformats.org/officeDocument/2006/relationships/image" Target="../media/image2881.jpeg"/><Relationship Id="rId281" Type="http://schemas.openxmlformats.org/officeDocument/2006/relationships/image" Target="../media/image1890.jpeg"/><Relationship Id="rId502" Type="http://schemas.openxmlformats.org/officeDocument/2006/relationships/image" Target="../media/image2111.jpeg"/><Relationship Id="rId947" Type="http://schemas.openxmlformats.org/officeDocument/2006/relationships/image" Target="../media/image2556.jpeg"/><Relationship Id="rId1132" Type="http://schemas.openxmlformats.org/officeDocument/2006/relationships/image" Target="../media/image2741.jpeg"/><Relationship Id="rId76" Type="http://schemas.openxmlformats.org/officeDocument/2006/relationships/image" Target="../media/image1685.jpeg"/><Relationship Id="rId141" Type="http://schemas.openxmlformats.org/officeDocument/2006/relationships/image" Target="../media/image1750.jpeg"/><Relationship Id="rId379" Type="http://schemas.openxmlformats.org/officeDocument/2006/relationships/image" Target="../media/image1988.jpeg"/><Relationship Id="rId586" Type="http://schemas.openxmlformats.org/officeDocument/2006/relationships/image" Target="../media/image2195.jpeg"/><Relationship Id="rId793" Type="http://schemas.openxmlformats.org/officeDocument/2006/relationships/image" Target="../media/image2402.jpeg"/><Relationship Id="rId807" Type="http://schemas.openxmlformats.org/officeDocument/2006/relationships/image" Target="../media/image2416.jpeg"/><Relationship Id="rId1437" Type="http://schemas.openxmlformats.org/officeDocument/2006/relationships/image" Target="../media/image3046.jpeg"/><Relationship Id="rId7" Type="http://schemas.openxmlformats.org/officeDocument/2006/relationships/image" Target="../media/image1616.jpeg"/><Relationship Id="rId239" Type="http://schemas.openxmlformats.org/officeDocument/2006/relationships/image" Target="../media/image1848.jpeg"/><Relationship Id="rId446" Type="http://schemas.openxmlformats.org/officeDocument/2006/relationships/image" Target="../media/image2055.jpeg"/><Relationship Id="rId653" Type="http://schemas.openxmlformats.org/officeDocument/2006/relationships/image" Target="../media/image2262.jpeg"/><Relationship Id="rId1076" Type="http://schemas.openxmlformats.org/officeDocument/2006/relationships/image" Target="../media/image2685.jpeg"/><Relationship Id="rId1283" Type="http://schemas.openxmlformats.org/officeDocument/2006/relationships/image" Target="../media/image2892.jpeg"/><Relationship Id="rId1490" Type="http://schemas.openxmlformats.org/officeDocument/2006/relationships/image" Target="../media/image3099.jpeg"/><Relationship Id="rId1504" Type="http://schemas.openxmlformats.org/officeDocument/2006/relationships/image" Target="../media/image3113.jpeg"/><Relationship Id="rId292" Type="http://schemas.openxmlformats.org/officeDocument/2006/relationships/image" Target="../media/image1901.jpeg"/><Relationship Id="rId306" Type="http://schemas.openxmlformats.org/officeDocument/2006/relationships/image" Target="../media/image1915.jpeg"/><Relationship Id="rId860" Type="http://schemas.openxmlformats.org/officeDocument/2006/relationships/image" Target="../media/image2469.jpeg"/><Relationship Id="rId958" Type="http://schemas.openxmlformats.org/officeDocument/2006/relationships/image" Target="../media/image2567.jpeg"/><Relationship Id="rId1143" Type="http://schemas.openxmlformats.org/officeDocument/2006/relationships/image" Target="../media/image2752.jpeg"/><Relationship Id="rId87" Type="http://schemas.openxmlformats.org/officeDocument/2006/relationships/image" Target="../media/image1696.jpeg"/><Relationship Id="rId513" Type="http://schemas.openxmlformats.org/officeDocument/2006/relationships/image" Target="../media/image2122.jpeg"/><Relationship Id="rId597" Type="http://schemas.openxmlformats.org/officeDocument/2006/relationships/image" Target="../media/image2206.jpeg"/><Relationship Id="rId720" Type="http://schemas.openxmlformats.org/officeDocument/2006/relationships/image" Target="../media/image2329.jpeg"/><Relationship Id="rId818" Type="http://schemas.openxmlformats.org/officeDocument/2006/relationships/image" Target="../media/image2427.jpeg"/><Relationship Id="rId1350" Type="http://schemas.openxmlformats.org/officeDocument/2006/relationships/image" Target="../media/image2959.jpeg"/><Relationship Id="rId1448" Type="http://schemas.openxmlformats.org/officeDocument/2006/relationships/image" Target="../media/image3057.jpeg"/><Relationship Id="rId152" Type="http://schemas.openxmlformats.org/officeDocument/2006/relationships/image" Target="../media/image1761.jpeg"/><Relationship Id="rId457" Type="http://schemas.openxmlformats.org/officeDocument/2006/relationships/image" Target="../media/image2066.jpeg"/><Relationship Id="rId1003" Type="http://schemas.openxmlformats.org/officeDocument/2006/relationships/image" Target="../media/image2612.jpeg"/><Relationship Id="rId1087" Type="http://schemas.openxmlformats.org/officeDocument/2006/relationships/image" Target="../media/image2696.jpeg"/><Relationship Id="rId1210" Type="http://schemas.openxmlformats.org/officeDocument/2006/relationships/image" Target="../media/image2819.jpeg"/><Relationship Id="rId1294" Type="http://schemas.openxmlformats.org/officeDocument/2006/relationships/image" Target="../media/image2903.jpeg"/><Relationship Id="rId1308" Type="http://schemas.openxmlformats.org/officeDocument/2006/relationships/image" Target="../media/image2917.jpeg"/><Relationship Id="rId664" Type="http://schemas.openxmlformats.org/officeDocument/2006/relationships/image" Target="../media/image2273.jpeg"/><Relationship Id="rId871" Type="http://schemas.openxmlformats.org/officeDocument/2006/relationships/image" Target="../media/image2480.jpeg"/><Relationship Id="rId969" Type="http://schemas.openxmlformats.org/officeDocument/2006/relationships/image" Target="../media/image2578.jpeg"/><Relationship Id="rId1515" Type="http://schemas.openxmlformats.org/officeDocument/2006/relationships/image" Target="../media/image3124.jpeg"/><Relationship Id="rId14" Type="http://schemas.openxmlformats.org/officeDocument/2006/relationships/image" Target="../media/image1623.jpeg"/><Relationship Id="rId317" Type="http://schemas.openxmlformats.org/officeDocument/2006/relationships/image" Target="../media/image1926.jpeg"/><Relationship Id="rId524" Type="http://schemas.openxmlformats.org/officeDocument/2006/relationships/image" Target="../media/image2133.jpeg"/><Relationship Id="rId731" Type="http://schemas.openxmlformats.org/officeDocument/2006/relationships/image" Target="../media/image2340.jpeg"/><Relationship Id="rId1154" Type="http://schemas.openxmlformats.org/officeDocument/2006/relationships/image" Target="../media/image2763.jpeg"/><Relationship Id="rId1361" Type="http://schemas.openxmlformats.org/officeDocument/2006/relationships/image" Target="../media/image2970.jpeg"/><Relationship Id="rId1459" Type="http://schemas.openxmlformats.org/officeDocument/2006/relationships/image" Target="../media/image3068.jpeg"/><Relationship Id="rId98" Type="http://schemas.openxmlformats.org/officeDocument/2006/relationships/image" Target="../media/image1707.jpeg"/><Relationship Id="rId163" Type="http://schemas.openxmlformats.org/officeDocument/2006/relationships/image" Target="../media/image1772.jpeg"/><Relationship Id="rId370" Type="http://schemas.openxmlformats.org/officeDocument/2006/relationships/image" Target="../media/image1979.jpeg"/><Relationship Id="rId829" Type="http://schemas.openxmlformats.org/officeDocument/2006/relationships/image" Target="../media/image2438.jpeg"/><Relationship Id="rId1014" Type="http://schemas.openxmlformats.org/officeDocument/2006/relationships/image" Target="../media/image2623.jpeg"/><Relationship Id="rId1221" Type="http://schemas.openxmlformats.org/officeDocument/2006/relationships/image" Target="../media/image2830.jpeg"/><Relationship Id="rId230" Type="http://schemas.openxmlformats.org/officeDocument/2006/relationships/image" Target="../media/image1839.jpeg"/><Relationship Id="rId468" Type="http://schemas.openxmlformats.org/officeDocument/2006/relationships/image" Target="../media/image2077.jpeg"/><Relationship Id="rId675" Type="http://schemas.openxmlformats.org/officeDocument/2006/relationships/image" Target="../media/image2284.jpeg"/><Relationship Id="rId882" Type="http://schemas.openxmlformats.org/officeDocument/2006/relationships/image" Target="../media/image2491.jpeg"/><Relationship Id="rId1098" Type="http://schemas.openxmlformats.org/officeDocument/2006/relationships/image" Target="../media/image2707.jpeg"/><Relationship Id="rId1319" Type="http://schemas.openxmlformats.org/officeDocument/2006/relationships/image" Target="../media/image2928.jpeg"/><Relationship Id="rId1526" Type="http://schemas.openxmlformats.org/officeDocument/2006/relationships/image" Target="../media/image3135.jpeg"/><Relationship Id="rId25" Type="http://schemas.openxmlformats.org/officeDocument/2006/relationships/image" Target="../media/image1634.jpeg"/><Relationship Id="rId328" Type="http://schemas.openxmlformats.org/officeDocument/2006/relationships/image" Target="../media/image1937.jpeg"/><Relationship Id="rId535" Type="http://schemas.openxmlformats.org/officeDocument/2006/relationships/image" Target="../media/image2144.jpeg"/><Relationship Id="rId742" Type="http://schemas.openxmlformats.org/officeDocument/2006/relationships/image" Target="../media/image2351.jpeg"/><Relationship Id="rId1165" Type="http://schemas.openxmlformats.org/officeDocument/2006/relationships/image" Target="../media/image2774.jpeg"/><Relationship Id="rId1372" Type="http://schemas.openxmlformats.org/officeDocument/2006/relationships/image" Target="../media/image2981.jpeg"/><Relationship Id="rId174" Type="http://schemas.openxmlformats.org/officeDocument/2006/relationships/image" Target="../media/image1783.jpeg"/><Relationship Id="rId381" Type="http://schemas.openxmlformats.org/officeDocument/2006/relationships/image" Target="../media/image1990.jpeg"/><Relationship Id="rId602" Type="http://schemas.openxmlformats.org/officeDocument/2006/relationships/image" Target="../media/image2211.jpeg"/><Relationship Id="rId1025" Type="http://schemas.openxmlformats.org/officeDocument/2006/relationships/image" Target="../media/image2634.jpeg"/><Relationship Id="rId1232" Type="http://schemas.openxmlformats.org/officeDocument/2006/relationships/image" Target="../media/image2841.jpeg"/><Relationship Id="rId241" Type="http://schemas.openxmlformats.org/officeDocument/2006/relationships/image" Target="../media/image1850.jpeg"/><Relationship Id="rId479" Type="http://schemas.openxmlformats.org/officeDocument/2006/relationships/image" Target="../media/image2088.jpeg"/><Relationship Id="rId686" Type="http://schemas.openxmlformats.org/officeDocument/2006/relationships/image" Target="../media/image2295.jpeg"/><Relationship Id="rId893" Type="http://schemas.openxmlformats.org/officeDocument/2006/relationships/image" Target="../media/image2502.jpeg"/><Relationship Id="rId907" Type="http://schemas.openxmlformats.org/officeDocument/2006/relationships/image" Target="../media/image2516.jpeg"/><Relationship Id="rId1537" Type="http://schemas.openxmlformats.org/officeDocument/2006/relationships/image" Target="../media/image3146.jpeg"/><Relationship Id="rId36" Type="http://schemas.openxmlformats.org/officeDocument/2006/relationships/image" Target="../media/image1645.jpeg"/><Relationship Id="rId339" Type="http://schemas.openxmlformats.org/officeDocument/2006/relationships/image" Target="../media/image1948.jpeg"/><Relationship Id="rId546" Type="http://schemas.openxmlformats.org/officeDocument/2006/relationships/image" Target="../media/image2155.jpeg"/><Relationship Id="rId753" Type="http://schemas.openxmlformats.org/officeDocument/2006/relationships/image" Target="../media/image2362.jpeg"/><Relationship Id="rId1176" Type="http://schemas.openxmlformats.org/officeDocument/2006/relationships/image" Target="../media/image2785.jpeg"/><Relationship Id="rId1383" Type="http://schemas.openxmlformats.org/officeDocument/2006/relationships/image" Target="../media/image2992.jpeg"/><Relationship Id="rId101" Type="http://schemas.openxmlformats.org/officeDocument/2006/relationships/image" Target="../media/image1710.jpeg"/><Relationship Id="rId185" Type="http://schemas.openxmlformats.org/officeDocument/2006/relationships/image" Target="../media/image1794.jpeg"/><Relationship Id="rId406" Type="http://schemas.openxmlformats.org/officeDocument/2006/relationships/image" Target="../media/image2015.jpeg"/><Relationship Id="rId960" Type="http://schemas.openxmlformats.org/officeDocument/2006/relationships/image" Target="../media/image2569.jpeg"/><Relationship Id="rId1036" Type="http://schemas.openxmlformats.org/officeDocument/2006/relationships/image" Target="../media/image2645.jpeg"/><Relationship Id="rId1243" Type="http://schemas.openxmlformats.org/officeDocument/2006/relationships/image" Target="../media/image2852.jpeg"/><Relationship Id="rId392" Type="http://schemas.openxmlformats.org/officeDocument/2006/relationships/image" Target="../media/image2001.jpeg"/><Relationship Id="rId613" Type="http://schemas.openxmlformats.org/officeDocument/2006/relationships/image" Target="../media/image2222.jpeg"/><Relationship Id="rId697" Type="http://schemas.openxmlformats.org/officeDocument/2006/relationships/image" Target="../media/image2306.jpeg"/><Relationship Id="rId820" Type="http://schemas.openxmlformats.org/officeDocument/2006/relationships/image" Target="../media/image2429.jpeg"/><Relationship Id="rId918" Type="http://schemas.openxmlformats.org/officeDocument/2006/relationships/image" Target="../media/image2527.jpeg"/><Relationship Id="rId1450" Type="http://schemas.openxmlformats.org/officeDocument/2006/relationships/image" Target="../media/image3059.jpeg"/><Relationship Id="rId1548" Type="http://schemas.openxmlformats.org/officeDocument/2006/relationships/image" Target="../media/image3157.jpeg"/><Relationship Id="rId252" Type="http://schemas.openxmlformats.org/officeDocument/2006/relationships/image" Target="../media/image1861.jpeg"/><Relationship Id="rId1103" Type="http://schemas.openxmlformats.org/officeDocument/2006/relationships/image" Target="../media/image2712.jpeg"/><Relationship Id="rId1187" Type="http://schemas.openxmlformats.org/officeDocument/2006/relationships/image" Target="../media/image2796.jpeg"/><Relationship Id="rId1310" Type="http://schemas.openxmlformats.org/officeDocument/2006/relationships/image" Target="../media/image2919.jpeg"/><Relationship Id="rId1408" Type="http://schemas.openxmlformats.org/officeDocument/2006/relationships/image" Target="../media/image3017.jpeg"/><Relationship Id="rId47" Type="http://schemas.openxmlformats.org/officeDocument/2006/relationships/image" Target="../media/image1656.jpeg"/><Relationship Id="rId112" Type="http://schemas.openxmlformats.org/officeDocument/2006/relationships/image" Target="../media/image1721.jpeg"/><Relationship Id="rId557" Type="http://schemas.openxmlformats.org/officeDocument/2006/relationships/image" Target="../media/image2166.jpeg"/><Relationship Id="rId764" Type="http://schemas.openxmlformats.org/officeDocument/2006/relationships/image" Target="../media/image2373.jpeg"/><Relationship Id="rId971" Type="http://schemas.openxmlformats.org/officeDocument/2006/relationships/image" Target="../media/image2580.jpeg"/><Relationship Id="rId1394" Type="http://schemas.openxmlformats.org/officeDocument/2006/relationships/image" Target="../media/image3003.jpeg"/><Relationship Id="rId196" Type="http://schemas.openxmlformats.org/officeDocument/2006/relationships/image" Target="../media/image1805.jpeg"/><Relationship Id="rId417" Type="http://schemas.openxmlformats.org/officeDocument/2006/relationships/image" Target="../media/image2026.jpeg"/><Relationship Id="rId624" Type="http://schemas.openxmlformats.org/officeDocument/2006/relationships/image" Target="../media/image2233.jpeg"/><Relationship Id="rId831" Type="http://schemas.openxmlformats.org/officeDocument/2006/relationships/image" Target="../media/image2440.jpeg"/><Relationship Id="rId1047" Type="http://schemas.openxmlformats.org/officeDocument/2006/relationships/image" Target="../media/image2656.jpeg"/><Relationship Id="rId1254" Type="http://schemas.openxmlformats.org/officeDocument/2006/relationships/image" Target="../media/image2863.jpeg"/><Relationship Id="rId1461" Type="http://schemas.openxmlformats.org/officeDocument/2006/relationships/image" Target="../media/image3070.jpeg"/><Relationship Id="rId263" Type="http://schemas.openxmlformats.org/officeDocument/2006/relationships/image" Target="../media/image1872.jpeg"/><Relationship Id="rId470" Type="http://schemas.openxmlformats.org/officeDocument/2006/relationships/image" Target="../media/image2079.jpeg"/><Relationship Id="rId929" Type="http://schemas.openxmlformats.org/officeDocument/2006/relationships/image" Target="../media/image2538.jpeg"/><Relationship Id="rId1114" Type="http://schemas.openxmlformats.org/officeDocument/2006/relationships/image" Target="../media/image2723.jpeg"/><Relationship Id="rId1321" Type="http://schemas.openxmlformats.org/officeDocument/2006/relationships/image" Target="../media/image2930.jpeg"/><Relationship Id="rId58" Type="http://schemas.openxmlformats.org/officeDocument/2006/relationships/image" Target="../media/image1667.jpeg"/><Relationship Id="rId123" Type="http://schemas.openxmlformats.org/officeDocument/2006/relationships/image" Target="../media/image1732.jpeg"/><Relationship Id="rId330" Type="http://schemas.openxmlformats.org/officeDocument/2006/relationships/image" Target="../media/image1939.jpeg"/><Relationship Id="rId568" Type="http://schemas.openxmlformats.org/officeDocument/2006/relationships/image" Target="../media/image2177.jpeg"/><Relationship Id="rId775" Type="http://schemas.openxmlformats.org/officeDocument/2006/relationships/image" Target="../media/image2384.jpeg"/><Relationship Id="rId982" Type="http://schemas.openxmlformats.org/officeDocument/2006/relationships/image" Target="../media/image2591.jpeg"/><Relationship Id="rId1198" Type="http://schemas.openxmlformats.org/officeDocument/2006/relationships/image" Target="../media/image2807.jpeg"/><Relationship Id="rId1419" Type="http://schemas.openxmlformats.org/officeDocument/2006/relationships/image" Target="../media/image3028.jpeg"/><Relationship Id="rId428" Type="http://schemas.openxmlformats.org/officeDocument/2006/relationships/image" Target="../media/image2037.jpeg"/><Relationship Id="rId635" Type="http://schemas.openxmlformats.org/officeDocument/2006/relationships/image" Target="../media/image2244.jpeg"/><Relationship Id="rId842" Type="http://schemas.openxmlformats.org/officeDocument/2006/relationships/image" Target="../media/image2451.jpeg"/><Relationship Id="rId1058" Type="http://schemas.openxmlformats.org/officeDocument/2006/relationships/image" Target="../media/image2667.jpeg"/><Relationship Id="rId1265" Type="http://schemas.openxmlformats.org/officeDocument/2006/relationships/image" Target="../media/image2874.jpeg"/><Relationship Id="rId1472" Type="http://schemas.openxmlformats.org/officeDocument/2006/relationships/image" Target="../media/image3081.jpeg"/><Relationship Id="rId274" Type="http://schemas.openxmlformats.org/officeDocument/2006/relationships/image" Target="../media/image1883.jpeg"/><Relationship Id="rId481" Type="http://schemas.openxmlformats.org/officeDocument/2006/relationships/image" Target="../media/image2090.jpeg"/><Relationship Id="rId702" Type="http://schemas.openxmlformats.org/officeDocument/2006/relationships/image" Target="../media/image2311.jpeg"/><Relationship Id="rId1125" Type="http://schemas.openxmlformats.org/officeDocument/2006/relationships/image" Target="../media/image2734.jpeg"/><Relationship Id="rId1332" Type="http://schemas.openxmlformats.org/officeDocument/2006/relationships/image" Target="../media/image2941.jpeg"/><Relationship Id="rId69" Type="http://schemas.openxmlformats.org/officeDocument/2006/relationships/image" Target="../media/image1678.jpeg"/><Relationship Id="rId134" Type="http://schemas.openxmlformats.org/officeDocument/2006/relationships/image" Target="../media/image1743.jpeg"/><Relationship Id="rId579" Type="http://schemas.openxmlformats.org/officeDocument/2006/relationships/image" Target="../media/image2188.jpeg"/><Relationship Id="rId786" Type="http://schemas.openxmlformats.org/officeDocument/2006/relationships/image" Target="../media/image2395.jpeg"/><Relationship Id="rId993" Type="http://schemas.openxmlformats.org/officeDocument/2006/relationships/image" Target="../media/image2602.jpeg"/><Relationship Id="rId341" Type="http://schemas.openxmlformats.org/officeDocument/2006/relationships/image" Target="../media/image1950.jpeg"/><Relationship Id="rId439" Type="http://schemas.openxmlformats.org/officeDocument/2006/relationships/image" Target="../media/image2048.jpeg"/><Relationship Id="rId646" Type="http://schemas.openxmlformats.org/officeDocument/2006/relationships/image" Target="../media/image2255.jpeg"/><Relationship Id="rId1069" Type="http://schemas.openxmlformats.org/officeDocument/2006/relationships/image" Target="../media/image2678.jpeg"/><Relationship Id="rId1276" Type="http://schemas.openxmlformats.org/officeDocument/2006/relationships/image" Target="../media/image2885.jpeg"/><Relationship Id="rId1483" Type="http://schemas.openxmlformats.org/officeDocument/2006/relationships/image" Target="../media/image3092.jpeg"/><Relationship Id="rId201" Type="http://schemas.openxmlformats.org/officeDocument/2006/relationships/image" Target="../media/image1810.jpeg"/><Relationship Id="rId285" Type="http://schemas.openxmlformats.org/officeDocument/2006/relationships/image" Target="../media/image1894.jpeg"/><Relationship Id="rId506" Type="http://schemas.openxmlformats.org/officeDocument/2006/relationships/image" Target="../media/image2115.jpeg"/><Relationship Id="rId853" Type="http://schemas.openxmlformats.org/officeDocument/2006/relationships/image" Target="../media/image2462.jpeg"/><Relationship Id="rId1136" Type="http://schemas.openxmlformats.org/officeDocument/2006/relationships/image" Target="../media/image2745.jpeg"/><Relationship Id="rId492" Type="http://schemas.openxmlformats.org/officeDocument/2006/relationships/image" Target="../media/image2101.jpeg"/><Relationship Id="rId713" Type="http://schemas.openxmlformats.org/officeDocument/2006/relationships/image" Target="../media/image2322.jpeg"/><Relationship Id="rId797" Type="http://schemas.openxmlformats.org/officeDocument/2006/relationships/image" Target="../media/image2406.jpeg"/><Relationship Id="rId920" Type="http://schemas.openxmlformats.org/officeDocument/2006/relationships/image" Target="../media/image2529.jpeg"/><Relationship Id="rId1343" Type="http://schemas.openxmlformats.org/officeDocument/2006/relationships/image" Target="../media/image2952.jpeg"/><Relationship Id="rId1550" Type="http://schemas.openxmlformats.org/officeDocument/2006/relationships/image" Target="../media/image3159.jpeg"/><Relationship Id="rId145" Type="http://schemas.openxmlformats.org/officeDocument/2006/relationships/image" Target="../media/image1754.jpeg"/><Relationship Id="rId352" Type="http://schemas.openxmlformats.org/officeDocument/2006/relationships/image" Target="../media/image1961.jpeg"/><Relationship Id="rId1203" Type="http://schemas.openxmlformats.org/officeDocument/2006/relationships/image" Target="../media/image2812.jpeg"/><Relationship Id="rId1287" Type="http://schemas.openxmlformats.org/officeDocument/2006/relationships/image" Target="../media/image2896.jpeg"/><Relationship Id="rId1410" Type="http://schemas.openxmlformats.org/officeDocument/2006/relationships/image" Target="../media/image3019.jpeg"/><Relationship Id="rId1508" Type="http://schemas.openxmlformats.org/officeDocument/2006/relationships/image" Target="../media/image3117.jpeg"/><Relationship Id="rId212" Type="http://schemas.openxmlformats.org/officeDocument/2006/relationships/image" Target="../media/image1821.jpeg"/><Relationship Id="rId657" Type="http://schemas.openxmlformats.org/officeDocument/2006/relationships/image" Target="../media/image2266.jpeg"/><Relationship Id="rId864" Type="http://schemas.openxmlformats.org/officeDocument/2006/relationships/image" Target="../media/image2473.jpeg"/><Relationship Id="rId1494" Type="http://schemas.openxmlformats.org/officeDocument/2006/relationships/image" Target="../media/image3103.jpeg"/><Relationship Id="rId296" Type="http://schemas.openxmlformats.org/officeDocument/2006/relationships/image" Target="../media/image1905.jpeg"/><Relationship Id="rId517" Type="http://schemas.openxmlformats.org/officeDocument/2006/relationships/image" Target="../media/image2126.jpeg"/><Relationship Id="rId724" Type="http://schemas.openxmlformats.org/officeDocument/2006/relationships/image" Target="../media/image2333.jpeg"/><Relationship Id="rId931" Type="http://schemas.openxmlformats.org/officeDocument/2006/relationships/image" Target="../media/image2540.jpeg"/><Relationship Id="rId1147" Type="http://schemas.openxmlformats.org/officeDocument/2006/relationships/image" Target="../media/image2756.jpeg"/><Relationship Id="rId1354" Type="http://schemas.openxmlformats.org/officeDocument/2006/relationships/image" Target="../media/image2963.jpeg"/><Relationship Id="rId60" Type="http://schemas.openxmlformats.org/officeDocument/2006/relationships/image" Target="../media/image1669.jpeg"/><Relationship Id="rId156" Type="http://schemas.openxmlformats.org/officeDocument/2006/relationships/image" Target="../media/image1765.jpeg"/><Relationship Id="rId363" Type="http://schemas.openxmlformats.org/officeDocument/2006/relationships/image" Target="../media/image1972.jpeg"/><Relationship Id="rId570" Type="http://schemas.openxmlformats.org/officeDocument/2006/relationships/image" Target="../media/image2179.jpeg"/><Relationship Id="rId1007" Type="http://schemas.openxmlformats.org/officeDocument/2006/relationships/image" Target="../media/image2616.jpeg"/><Relationship Id="rId1214" Type="http://schemas.openxmlformats.org/officeDocument/2006/relationships/image" Target="../media/image2823.jpeg"/><Relationship Id="rId1421" Type="http://schemas.openxmlformats.org/officeDocument/2006/relationships/image" Target="../media/image3030.jpeg"/><Relationship Id="rId223" Type="http://schemas.openxmlformats.org/officeDocument/2006/relationships/image" Target="../media/image1832.jpeg"/><Relationship Id="rId430" Type="http://schemas.openxmlformats.org/officeDocument/2006/relationships/image" Target="../media/image2039.jpeg"/><Relationship Id="rId668" Type="http://schemas.openxmlformats.org/officeDocument/2006/relationships/image" Target="../media/image2277.jpeg"/><Relationship Id="rId875" Type="http://schemas.openxmlformats.org/officeDocument/2006/relationships/image" Target="../media/image2484.jpeg"/><Relationship Id="rId1060" Type="http://schemas.openxmlformats.org/officeDocument/2006/relationships/image" Target="../media/image2669.jpeg"/><Relationship Id="rId1298" Type="http://schemas.openxmlformats.org/officeDocument/2006/relationships/image" Target="../media/image2907.jpeg"/><Relationship Id="rId1519" Type="http://schemas.openxmlformats.org/officeDocument/2006/relationships/image" Target="../media/image3128.jpeg"/><Relationship Id="rId18" Type="http://schemas.openxmlformats.org/officeDocument/2006/relationships/image" Target="../media/image1627.jpeg"/><Relationship Id="rId528" Type="http://schemas.openxmlformats.org/officeDocument/2006/relationships/image" Target="../media/image2137.jpeg"/><Relationship Id="rId735" Type="http://schemas.openxmlformats.org/officeDocument/2006/relationships/image" Target="../media/image2344.jpeg"/><Relationship Id="rId942" Type="http://schemas.openxmlformats.org/officeDocument/2006/relationships/image" Target="../media/image2551.jpeg"/><Relationship Id="rId1158" Type="http://schemas.openxmlformats.org/officeDocument/2006/relationships/image" Target="../media/image2767.jpeg"/><Relationship Id="rId1365" Type="http://schemas.openxmlformats.org/officeDocument/2006/relationships/image" Target="../media/image2974.jpeg"/><Relationship Id="rId167" Type="http://schemas.openxmlformats.org/officeDocument/2006/relationships/image" Target="../media/image1776.jpeg"/><Relationship Id="rId374" Type="http://schemas.openxmlformats.org/officeDocument/2006/relationships/image" Target="../media/image1983.jpeg"/><Relationship Id="rId581" Type="http://schemas.openxmlformats.org/officeDocument/2006/relationships/image" Target="../media/image2190.jpeg"/><Relationship Id="rId1018" Type="http://schemas.openxmlformats.org/officeDocument/2006/relationships/image" Target="../media/image2627.jpeg"/><Relationship Id="rId1225" Type="http://schemas.openxmlformats.org/officeDocument/2006/relationships/image" Target="../media/image2834.jpeg"/><Relationship Id="rId1432" Type="http://schemas.openxmlformats.org/officeDocument/2006/relationships/image" Target="../media/image3041.jpeg"/><Relationship Id="rId71" Type="http://schemas.openxmlformats.org/officeDocument/2006/relationships/image" Target="../media/image1680.jpeg"/><Relationship Id="rId234" Type="http://schemas.openxmlformats.org/officeDocument/2006/relationships/image" Target="../media/image1843.jpeg"/><Relationship Id="rId679" Type="http://schemas.openxmlformats.org/officeDocument/2006/relationships/image" Target="../media/image2288.jpeg"/><Relationship Id="rId802" Type="http://schemas.openxmlformats.org/officeDocument/2006/relationships/image" Target="../media/image2411.jpeg"/><Relationship Id="rId886" Type="http://schemas.openxmlformats.org/officeDocument/2006/relationships/image" Target="../media/image2495.jpeg"/><Relationship Id="rId2" Type="http://schemas.openxmlformats.org/officeDocument/2006/relationships/image" Target="../media/image1611.jpeg"/><Relationship Id="rId29" Type="http://schemas.openxmlformats.org/officeDocument/2006/relationships/image" Target="../media/image1638.jpeg"/><Relationship Id="rId441" Type="http://schemas.openxmlformats.org/officeDocument/2006/relationships/image" Target="../media/image2050.jpeg"/><Relationship Id="rId539" Type="http://schemas.openxmlformats.org/officeDocument/2006/relationships/image" Target="../media/image2148.jpeg"/><Relationship Id="rId746" Type="http://schemas.openxmlformats.org/officeDocument/2006/relationships/image" Target="../media/image2355.jpeg"/><Relationship Id="rId1071" Type="http://schemas.openxmlformats.org/officeDocument/2006/relationships/image" Target="../media/image2680.jpeg"/><Relationship Id="rId1169" Type="http://schemas.openxmlformats.org/officeDocument/2006/relationships/image" Target="../media/image2778.jpeg"/><Relationship Id="rId1376" Type="http://schemas.openxmlformats.org/officeDocument/2006/relationships/image" Target="../media/image2985.jpeg"/><Relationship Id="rId178" Type="http://schemas.openxmlformats.org/officeDocument/2006/relationships/image" Target="../media/image1787.jpeg"/><Relationship Id="rId301" Type="http://schemas.openxmlformats.org/officeDocument/2006/relationships/image" Target="../media/image1910.jpeg"/><Relationship Id="rId953" Type="http://schemas.openxmlformats.org/officeDocument/2006/relationships/image" Target="../media/image2562.jpeg"/><Relationship Id="rId1029" Type="http://schemas.openxmlformats.org/officeDocument/2006/relationships/image" Target="../media/image2638.jpeg"/><Relationship Id="rId1236" Type="http://schemas.openxmlformats.org/officeDocument/2006/relationships/image" Target="../media/image2845.jpeg"/><Relationship Id="rId82" Type="http://schemas.openxmlformats.org/officeDocument/2006/relationships/image" Target="../media/image1691.jpeg"/><Relationship Id="rId385" Type="http://schemas.openxmlformats.org/officeDocument/2006/relationships/image" Target="../media/image1994.jpeg"/><Relationship Id="rId592" Type="http://schemas.openxmlformats.org/officeDocument/2006/relationships/image" Target="../media/image2201.jpeg"/><Relationship Id="rId606" Type="http://schemas.openxmlformats.org/officeDocument/2006/relationships/image" Target="../media/image2215.jpeg"/><Relationship Id="rId813" Type="http://schemas.openxmlformats.org/officeDocument/2006/relationships/image" Target="../media/image2422.jpeg"/><Relationship Id="rId1443" Type="http://schemas.openxmlformats.org/officeDocument/2006/relationships/image" Target="../media/image3052.jpeg"/><Relationship Id="rId245" Type="http://schemas.openxmlformats.org/officeDocument/2006/relationships/image" Target="../media/image1854.jpeg"/><Relationship Id="rId452" Type="http://schemas.openxmlformats.org/officeDocument/2006/relationships/image" Target="../media/image2061.jpeg"/><Relationship Id="rId897" Type="http://schemas.openxmlformats.org/officeDocument/2006/relationships/image" Target="../media/image2506.jpeg"/><Relationship Id="rId1082" Type="http://schemas.openxmlformats.org/officeDocument/2006/relationships/image" Target="../media/image2691.jpeg"/><Relationship Id="rId1303" Type="http://schemas.openxmlformats.org/officeDocument/2006/relationships/image" Target="../media/image2912.jpeg"/><Relationship Id="rId1510" Type="http://schemas.openxmlformats.org/officeDocument/2006/relationships/image" Target="../media/image3119.jpeg"/><Relationship Id="rId105" Type="http://schemas.openxmlformats.org/officeDocument/2006/relationships/image" Target="../media/image1714.jpeg"/><Relationship Id="rId312" Type="http://schemas.openxmlformats.org/officeDocument/2006/relationships/image" Target="../media/image1921.jpeg"/><Relationship Id="rId757" Type="http://schemas.openxmlformats.org/officeDocument/2006/relationships/image" Target="../media/image2366.jpeg"/><Relationship Id="rId964" Type="http://schemas.openxmlformats.org/officeDocument/2006/relationships/image" Target="../media/image2573.jpeg"/><Relationship Id="rId1387" Type="http://schemas.openxmlformats.org/officeDocument/2006/relationships/image" Target="../media/image2996.jpeg"/><Relationship Id="rId93" Type="http://schemas.openxmlformats.org/officeDocument/2006/relationships/image" Target="../media/image1702.jpeg"/><Relationship Id="rId189" Type="http://schemas.openxmlformats.org/officeDocument/2006/relationships/image" Target="../media/image1798.jpeg"/><Relationship Id="rId396" Type="http://schemas.openxmlformats.org/officeDocument/2006/relationships/image" Target="../media/image2005.jpeg"/><Relationship Id="rId617" Type="http://schemas.openxmlformats.org/officeDocument/2006/relationships/image" Target="../media/image2226.jpeg"/><Relationship Id="rId824" Type="http://schemas.openxmlformats.org/officeDocument/2006/relationships/image" Target="../media/image2433.jpeg"/><Relationship Id="rId1247" Type="http://schemas.openxmlformats.org/officeDocument/2006/relationships/image" Target="../media/image2856.jpeg"/><Relationship Id="rId1454" Type="http://schemas.openxmlformats.org/officeDocument/2006/relationships/image" Target="../media/image3063.jpeg"/><Relationship Id="rId256" Type="http://schemas.openxmlformats.org/officeDocument/2006/relationships/image" Target="../media/image1865.jpeg"/><Relationship Id="rId463" Type="http://schemas.openxmlformats.org/officeDocument/2006/relationships/image" Target="../media/image2072.jpeg"/><Relationship Id="rId670" Type="http://schemas.openxmlformats.org/officeDocument/2006/relationships/image" Target="../media/image2279.jpeg"/><Relationship Id="rId1093" Type="http://schemas.openxmlformats.org/officeDocument/2006/relationships/image" Target="../media/image2702.jpeg"/><Relationship Id="rId1107" Type="http://schemas.openxmlformats.org/officeDocument/2006/relationships/image" Target="../media/image2716.jpeg"/><Relationship Id="rId1314" Type="http://schemas.openxmlformats.org/officeDocument/2006/relationships/image" Target="../media/image2923.jpeg"/><Relationship Id="rId1521" Type="http://schemas.openxmlformats.org/officeDocument/2006/relationships/image" Target="../media/image3130.jpeg"/><Relationship Id="rId116" Type="http://schemas.openxmlformats.org/officeDocument/2006/relationships/image" Target="../media/image1725.jpeg"/><Relationship Id="rId323" Type="http://schemas.openxmlformats.org/officeDocument/2006/relationships/image" Target="../media/image1932.jpeg"/><Relationship Id="rId530" Type="http://schemas.openxmlformats.org/officeDocument/2006/relationships/image" Target="../media/image2139.jpeg"/><Relationship Id="rId768" Type="http://schemas.openxmlformats.org/officeDocument/2006/relationships/image" Target="../media/image2377.jpeg"/><Relationship Id="rId975" Type="http://schemas.openxmlformats.org/officeDocument/2006/relationships/image" Target="../media/image2584.jpeg"/><Relationship Id="rId1160" Type="http://schemas.openxmlformats.org/officeDocument/2006/relationships/image" Target="../media/image2769.jpeg"/><Relationship Id="rId1398" Type="http://schemas.openxmlformats.org/officeDocument/2006/relationships/image" Target="../media/image3007.jpeg"/><Relationship Id="rId20" Type="http://schemas.openxmlformats.org/officeDocument/2006/relationships/image" Target="../media/image1629.jpeg"/><Relationship Id="rId628" Type="http://schemas.openxmlformats.org/officeDocument/2006/relationships/image" Target="../media/image2237.jpeg"/><Relationship Id="rId835" Type="http://schemas.openxmlformats.org/officeDocument/2006/relationships/image" Target="../media/image2444.jpeg"/><Relationship Id="rId1258" Type="http://schemas.openxmlformats.org/officeDocument/2006/relationships/image" Target="../media/image2867.jpeg"/><Relationship Id="rId1465" Type="http://schemas.openxmlformats.org/officeDocument/2006/relationships/image" Target="../media/image3074.jpeg"/><Relationship Id="rId267" Type="http://schemas.openxmlformats.org/officeDocument/2006/relationships/image" Target="../media/image1876.jpeg"/><Relationship Id="rId474" Type="http://schemas.openxmlformats.org/officeDocument/2006/relationships/image" Target="../media/image2083.jpeg"/><Relationship Id="rId1020" Type="http://schemas.openxmlformats.org/officeDocument/2006/relationships/image" Target="../media/image2629.jpeg"/><Relationship Id="rId1118" Type="http://schemas.openxmlformats.org/officeDocument/2006/relationships/image" Target="../media/image2727.jpeg"/><Relationship Id="rId1325" Type="http://schemas.openxmlformats.org/officeDocument/2006/relationships/image" Target="../media/image2934.jpeg"/><Relationship Id="rId1532" Type="http://schemas.openxmlformats.org/officeDocument/2006/relationships/image" Target="../media/image3141.jpeg"/><Relationship Id="rId127" Type="http://schemas.openxmlformats.org/officeDocument/2006/relationships/image" Target="../media/image1736.jpeg"/><Relationship Id="rId681" Type="http://schemas.openxmlformats.org/officeDocument/2006/relationships/image" Target="../media/image2290.jpeg"/><Relationship Id="rId779" Type="http://schemas.openxmlformats.org/officeDocument/2006/relationships/image" Target="../media/image2388.jpeg"/><Relationship Id="rId902" Type="http://schemas.openxmlformats.org/officeDocument/2006/relationships/image" Target="../media/image2511.jpeg"/><Relationship Id="rId986" Type="http://schemas.openxmlformats.org/officeDocument/2006/relationships/image" Target="../media/image2595.jpeg"/><Relationship Id="rId31" Type="http://schemas.openxmlformats.org/officeDocument/2006/relationships/image" Target="../media/image1640.jpeg"/><Relationship Id="rId334" Type="http://schemas.openxmlformats.org/officeDocument/2006/relationships/image" Target="../media/image1943.jpeg"/><Relationship Id="rId541" Type="http://schemas.openxmlformats.org/officeDocument/2006/relationships/image" Target="../media/image2150.jpeg"/><Relationship Id="rId639" Type="http://schemas.openxmlformats.org/officeDocument/2006/relationships/image" Target="../media/image2248.jpeg"/><Relationship Id="rId1171" Type="http://schemas.openxmlformats.org/officeDocument/2006/relationships/image" Target="../media/image2780.jpeg"/><Relationship Id="rId1269" Type="http://schemas.openxmlformats.org/officeDocument/2006/relationships/image" Target="../media/image2878.jpeg"/><Relationship Id="rId1476" Type="http://schemas.openxmlformats.org/officeDocument/2006/relationships/image" Target="../media/image3085.jpeg"/><Relationship Id="rId180" Type="http://schemas.openxmlformats.org/officeDocument/2006/relationships/image" Target="../media/image1789.jpeg"/><Relationship Id="rId278" Type="http://schemas.openxmlformats.org/officeDocument/2006/relationships/image" Target="../media/image1887.jpeg"/><Relationship Id="rId401" Type="http://schemas.openxmlformats.org/officeDocument/2006/relationships/image" Target="../media/image2010.jpeg"/><Relationship Id="rId846" Type="http://schemas.openxmlformats.org/officeDocument/2006/relationships/image" Target="../media/image2455.jpeg"/><Relationship Id="rId1031" Type="http://schemas.openxmlformats.org/officeDocument/2006/relationships/image" Target="../media/image2640.jpeg"/><Relationship Id="rId1129" Type="http://schemas.openxmlformats.org/officeDocument/2006/relationships/image" Target="../media/image2738.jpeg"/><Relationship Id="rId485" Type="http://schemas.openxmlformats.org/officeDocument/2006/relationships/image" Target="../media/image2094.jpeg"/><Relationship Id="rId692" Type="http://schemas.openxmlformats.org/officeDocument/2006/relationships/image" Target="../media/image2301.jpeg"/><Relationship Id="rId706" Type="http://schemas.openxmlformats.org/officeDocument/2006/relationships/image" Target="../media/image2315.jpeg"/><Relationship Id="rId913" Type="http://schemas.openxmlformats.org/officeDocument/2006/relationships/image" Target="../media/image2522.jpeg"/><Relationship Id="rId1336" Type="http://schemas.openxmlformats.org/officeDocument/2006/relationships/image" Target="../media/image2945.jpeg"/><Relationship Id="rId1543" Type="http://schemas.openxmlformats.org/officeDocument/2006/relationships/image" Target="../media/image3152.jpeg"/><Relationship Id="rId42" Type="http://schemas.openxmlformats.org/officeDocument/2006/relationships/image" Target="../media/image1651.jpeg"/><Relationship Id="rId138" Type="http://schemas.openxmlformats.org/officeDocument/2006/relationships/image" Target="../media/image1747.jpeg"/><Relationship Id="rId345" Type="http://schemas.openxmlformats.org/officeDocument/2006/relationships/image" Target="../media/image1954.jpeg"/><Relationship Id="rId552" Type="http://schemas.openxmlformats.org/officeDocument/2006/relationships/image" Target="../media/image2161.jpeg"/><Relationship Id="rId997" Type="http://schemas.openxmlformats.org/officeDocument/2006/relationships/image" Target="../media/image2606.jpeg"/><Relationship Id="rId1182" Type="http://schemas.openxmlformats.org/officeDocument/2006/relationships/image" Target="../media/image2791.jpeg"/><Relationship Id="rId1403" Type="http://schemas.openxmlformats.org/officeDocument/2006/relationships/image" Target="../media/image3012.jpeg"/><Relationship Id="rId191" Type="http://schemas.openxmlformats.org/officeDocument/2006/relationships/image" Target="../media/image1800.jpeg"/><Relationship Id="rId205" Type="http://schemas.openxmlformats.org/officeDocument/2006/relationships/image" Target="../media/image1814.jpeg"/><Relationship Id="rId412" Type="http://schemas.openxmlformats.org/officeDocument/2006/relationships/image" Target="../media/image2021.jpeg"/><Relationship Id="rId857" Type="http://schemas.openxmlformats.org/officeDocument/2006/relationships/image" Target="../media/image2466.jpeg"/><Relationship Id="rId1042" Type="http://schemas.openxmlformats.org/officeDocument/2006/relationships/image" Target="../media/image2651.jpeg"/><Relationship Id="rId1487" Type="http://schemas.openxmlformats.org/officeDocument/2006/relationships/image" Target="../media/image3096.jpeg"/><Relationship Id="rId289" Type="http://schemas.openxmlformats.org/officeDocument/2006/relationships/image" Target="../media/image1898.jpeg"/><Relationship Id="rId496" Type="http://schemas.openxmlformats.org/officeDocument/2006/relationships/image" Target="../media/image2105.jpeg"/><Relationship Id="rId717" Type="http://schemas.openxmlformats.org/officeDocument/2006/relationships/image" Target="../media/image2326.jpeg"/><Relationship Id="rId924" Type="http://schemas.openxmlformats.org/officeDocument/2006/relationships/image" Target="../media/image2533.jpeg"/><Relationship Id="rId1347" Type="http://schemas.openxmlformats.org/officeDocument/2006/relationships/image" Target="../media/image2956.jpeg"/><Relationship Id="rId1554" Type="http://schemas.openxmlformats.org/officeDocument/2006/relationships/image" Target="../media/image3163.jpeg"/><Relationship Id="rId53" Type="http://schemas.openxmlformats.org/officeDocument/2006/relationships/image" Target="../media/image1662.jpeg"/><Relationship Id="rId149" Type="http://schemas.openxmlformats.org/officeDocument/2006/relationships/image" Target="../media/image1758.jpeg"/><Relationship Id="rId356" Type="http://schemas.openxmlformats.org/officeDocument/2006/relationships/image" Target="../media/image1965.jpeg"/><Relationship Id="rId563" Type="http://schemas.openxmlformats.org/officeDocument/2006/relationships/image" Target="../media/image2172.jpeg"/><Relationship Id="rId770" Type="http://schemas.openxmlformats.org/officeDocument/2006/relationships/image" Target="../media/image2379.jpeg"/><Relationship Id="rId1193" Type="http://schemas.openxmlformats.org/officeDocument/2006/relationships/image" Target="../media/image2802.jpeg"/><Relationship Id="rId1207" Type="http://schemas.openxmlformats.org/officeDocument/2006/relationships/image" Target="../media/image2816.jpeg"/><Relationship Id="rId1414" Type="http://schemas.openxmlformats.org/officeDocument/2006/relationships/image" Target="../media/image3023.jpeg"/><Relationship Id="rId216" Type="http://schemas.openxmlformats.org/officeDocument/2006/relationships/image" Target="../media/image1825.jpeg"/><Relationship Id="rId423" Type="http://schemas.openxmlformats.org/officeDocument/2006/relationships/image" Target="../media/image2032.jpeg"/><Relationship Id="rId868" Type="http://schemas.openxmlformats.org/officeDocument/2006/relationships/image" Target="../media/image2477.jpeg"/><Relationship Id="rId1053" Type="http://schemas.openxmlformats.org/officeDocument/2006/relationships/image" Target="../media/image2662.jpeg"/><Relationship Id="rId1260" Type="http://schemas.openxmlformats.org/officeDocument/2006/relationships/image" Target="../media/image2869.jpeg"/><Relationship Id="rId1498" Type="http://schemas.openxmlformats.org/officeDocument/2006/relationships/image" Target="../media/image3107.jpeg"/><Relationship Id="rId630" Type="http://schemas.openxmlformats.org/officeDocument/2006/relationships/image" Target="../media/image2239.jpeg"/><Relationship Id="rId728" Type="http://schemas.openxmlformats.org/officeDocument/2006/relationships/image" Target="../media/image2337.jpeg"/><Relationship Id="rId935" Type="http://schemas.openxmlformats.org/officeDocument/2006/relationships/image" Target="../media/image2544.jpeg"/><Relationship Id="rId1358" Type="http://schemas.openxmlformats.org/officeDocument/2006/relationships/image" Target="../media/image2967.jpeg"/><Relationship Id="rId64" Type="http://schemas.openxmlformats.org/officeDocument/2006/relationships/image" Target="../media/image1673.jpeg"/><Relationship Id="rId367" Type="http://schemas.openxmlformats.org/officeDocument/2006/relationships/image" Target="../media/image1976.jpeg"/><Relationship Id="rId574" Type="http://schemas.openxmlformats.org/officeDocument/2006/relationships/image" Target="../media/image2183.jpeg"/><Relationship Id="rId1120" Type="http://schemas.openxmlformats.org/officeDocument/2006/relationships/image" Target="../media/image2729.jpeg"/><Relationship Id="rId1218" Type="http://schemas.openxmlformats.org/officeDocument/2006/relationships/image" Target="../media/image2827.jpeg"/><Relationship Id="rId1425" Type="http://schemas.openxmlformats.org/officeDocument/2006/relationships/image" Target="../media/image3034.jpeg"/><Relationship Id="rId227" Type="http://schemas.openxmlformats.org/officeDocument/2006/relationships/image" Target="../media/image1836.jpeg"/><Relationship Id="rId781" Type="http://schemas.openxmlformats.org/officeDocument/2006/relationships/image" Target="../media/image2390.jpeg"/><Relationship Id="rId879" Type="http://schemas.openxmlformats.org/officeDocument/2006/relationships/image" Target="../media/image2488.jpeg"/><Relationship Id="rId434" Type="http://schemas.openxmlformats.org/officeDocument/2006/relationships/image" Target="../media/image2043.jpeg"/><Relationship Id="rId641" Type="http://schemas.openxmlformats.org/officeDocument/2006/relationships/image" Target="../media/image2250.jpeg"/><Relationship Id="rId739" Type="http://schemas.openxmlformats.org/officeDocument/2006/relationships/image" Target="../media/image2348.jpeg"/><Relationship Id="rId1064" Type="http://schemas.openxmlformats.org/officeDocument/2006/relationships/image" Target="../media/image2673.jpeg"/><Relationship Id="rId1271" Type="http://schemas.openxmlformats.org/officeDocument/2006/relationships/image" Target="../media/image2880.jpeg"/><Relationship Id="rId1369" Type="http://schemas.openxmlformats.org/officeDocument/2006/relationships/image" Target="../media/image2978.jpeg"/><Relationship Id="rId280" Type="http://schemas.openxmlformats.org/officeDocument/2006/relationships/image" Target="../media/image1889.jpeg"/><Relationship Id="rId501" Type="http://schemas.openxmlformats.org/officeDocument/2006/relationships/image" Target="../media/image2110.jpeg"/><Relationship Id="rId946" Type="http://schemas.openxmlformats.org/officeDocument/2006/relationships/image" Target="../media/image2555.jpeg"/><Relationship Id="rId1131" Type="http://schemas.openxmlformats.org/officeDocument/2006/relationships/image" Target="../media/image2740.jpeg"/><Relationship Id="rId1229" Type="http://schemas.openxmlformats.org/officeDocument/2006/relationships/image" Target="../media/image2838.jpeg"/><Relationship Id="rId75" Type="http://schemas.openxmlformats.org/officeDocument/2006/relationships/image" Target="../media/image1684.jpeg"/><Relationship Id="rId140" Type="http://schemas.openxmlformats.org/officeDocument/2006/relationships/image" Target="../media/image1749.jpeg"/><Relationship Id="rId378" Type="http://schemas.openxmlformats.org/officeDocument/2006/relationships/image" Target="../media/image1987.jpeg"/><Relationship Id="rId585" Type="http://schemas.openxmlformats.org/officeDocument/2006/relationships/image" Target="../media/image2194.jpeg"/><Relationship Id="rId792" Type="http://schemas.openxmlformats.org/officeDocument/2006/relationships/image" Target="../media/image2401.jpeg"/><Relationship Id="rId806" Type="http://schemas.openxmlformats.org/officeDocument/2006/relationships/image" Target="../media/image2415.jpeg"/><Relationship Id="rId1436" Type="http://schemas.openxmlformats.org/officeDocument/2006/relationships/image" Target="../media/image3045.jpeg"/><Relationship Id="rId6" Type="http://schemas.openxmlformats.org/officeDocument/2006/relationships/image" Target="../media/image1615.jpeg"/><Relationship Id="rId238" Type="http://schemas.openxmlformats.org/officeDocument/2006/relationships/image" Target="../media/image1847.jpeg"/><Relationship Id="rId445" Type="http://schemas.openxmlformats.org/officeDocument/2006/relationships/image" Target="../media/image2054.jpeg"/><Relationship Id="rId652" Type="http://schemas.openxmlformats.org/officeDocument/2006/relationships/image" Target="../media/image2261.jpeg"/><Relationship Id="rId1075" Type="http://schemas.openxmlformats.org/officeDocument/2006/relationships/image" Target="../media/image2684.jpeg"/><Relationship Id="rId1282" Type="http://schemas.openxmlformats.org/officeDocument/2006/relationships/image" Target="../media/image2891.jpeg"/><Relationship Id="rId1503" Type="http://schemas.openxmlformats.org/officeDocument/2006/relationships/image" Target="../media/image3112.jpeg"/><Relationship Id="rId291" Type="http://schemas.openxmlformats.org/officeDocument/2006/relationships/image" Target="../media/image1900.jpeg"/><Relationship Id="rId305" Type="http://schemas.openxmlformats.org/officeDocument/2006/relationships/image" Target="../media/image1914.jpeg"/><Relationship Id="rId512" Type="http://schemas.openxmlformats.org/officeDocument/2006/relationships/image" Target="../media/image2121.jpeg"/><Relationship Id="rId957" Type="http://schemas.openxmlformats.org/officeDocument/2006/relationships/image" Target="../media/image2566.jpeg"/><Relationship Id="rId1142" Type="http://schemas.openxmlformats.org/officeDocument/2006/relationships/image" Target="../media/image2751.jpeg"/><Relationship Id="rId86" Type="http://schemas.openxmlformats.org/officeDocument/2006/relationships/image" Target="../media/image1695.jpeg"/><Relationship Id="rId151" Type="http://schemas.openxmlformats.org/officeDocument/2006/relationships/image" Target="../media/image1760.jpeg"/><Relationship Id="rId389" Type="http://schemas.openxmlformats.org/officeDocument/2006/relationships/image" Target="../media/image1998.jpeg"/><Relationship Id="rId596" Type="http://schemas.openxmlformats.org/officeDocument/2006/relationships/image" Target="../media/image2205.jpeg"/><Relationship Id="rId817" Type="http://schemas.openxmlformats.org/officeDocument/2006/relationships/image" Target="../media/image2426.jpeg"/><Relationship Id="rId1002" Type="http://schemas.openxmlformats.org/officeDocument/2006/relationships/image" Target="../media/image2611.jpeg"/><Relationship Id="rId1447" Type="http://schemas.openxmlformats.org/officeDocument/2006/relationships/image" Target="../media/image3056.jpeg"/><Relationship Id="rId249" Type="http://schemas.openxmlformats.org/officeDocument/2006/relationships/image" Target="../media/image1858.jpeg"/><Relationship Id="rId456" Type="http://schemas.openxmlformats.org/officeDocument/2006/relationships/image" Target="../media/image2065.jpeg"/><Relationship Id="rId663" Type="http://schemas.openxmlformats.org/officeDocument/2006/relationships/image" Target="../media/image2272.jpeg"/><Relationship Id="rId870" Type="http://schemas.openxmlformats.org/officeDocument/2006/relationships/image" Target="../media/image2479.jpeg"/><Relationship Id="rId1086" Type="http://schemas.openxmlformats.org/officeDocument/2006/relationships/image" Target="../media/image2695.jpeg"/><Relationship Id="rId1293" Type="http://schemas.openxmlformats.org/officeDocument/2006/relationships/image" Target="../media/image2902.jpeg"/><Relationship Id="rId1307" Type="http://schemas.openxmlformats.org/officeDocument/2006/relationships/image" Target="../media/image2916.jpeg"/><Relationship Id="rId1514" Type="http://schemas.openxmlformats.org/officeDocument/2006/relationships/image" Target="../media/image3123.jpeg"/><Relationship Id="rId13" Type="http://schemas.openxmlformats.org/officeDocument/2006/relationships/image" Target="../media/image1622.jpeg"/><Relationship Id="rId109" Type="http://schemas.openxmlformats.org/officeDocument/2006/relationships/image" Target="../media/image1718.jpeg"/><Relationship Id="rId316" Type="http://schemas.openxmlformats.org/officeDocument/2006/relationships/image" Target="../media/image1925.jpeg"/><Relationship Id="rId523" Type="http://schemas.openxmlformats.org/officeDocument/2006/relationships/image" Target="../media/image2132.jpeg"/><Relationship Id="rId968" Type="http://schemas.openxmlformats.org/officeDocument/2006/relationships/image" Target="../media/image2577.jpeg"/><Relationship Id="rId1153" Type="http://schemas.openxmlformats.org/officeDocument/2006/relationships/image" Target="../media/image2762.jpeg"/><Relationship Id="rId97" Type="http://schemas.openxmlformats.org/officeDocument/2006/relationships/image" Target="../media/image1706.jpeg"/><Relationship Id="rId730" Type="http://schemas.openxmlformats.org/officeDocument/2006/relationships/image" Target="../media/image2339.jpeg"/><Relationship Id="rId828" Type="http://schemas.openxmlformats.org/officeDocument/2006/relationships/image" Target="../media/image2437.jpeg"/><Relationship Id="rId1013" Type="http://schemas.openxmlformats.org/officeDocument/2006/relationships/image" Target="../media/image2622.jpeg"/><Relationship Id="rId1360" Type="http://schemas.openxmlformats.org/officeDocument/2006/relationships/image" Target="../media/image2969.jpeg"/><Relationship Id="rId1458" Type="http://schemas.openxmlformats.org/officeDocument/2006/relationships/image" Target="../media/image3067.jpeg"/><Relationship Id="rId162" Type="http://schemas.openxmlformats.org/officeDocument/2006/relationships/image" Target="../media/image1771.jpeg"/><Relationship Id="rId467" Type="http://schemas.openxmlformats.org/officeDocument/2006/relationships/image" Target="../media/image2076.jpeg"/><Relationship Id="rId1097" Type="http://schemas.openxmlformats.org/officeDocument/2006/relationships/image" Target="../media/image2706.jpeg"/><Relationship Id="rId1220" Type="http://schemas.openxmlformats.org/officeDocument/2006/relationships/image" Target="../media/image2829.jpeg"/><Relationship Id="rId1318" Type="http://schemas.openxmlformats.org/officeDocument/2006/relationships/image" Target="../media/image2927.jpeg"/><Relationship Id="rId1525" Type="http://schemas.openxmlformats.org/officeDocument/2006/relationships/image" Target="../media/image3134.jpeg"/><Relationship Id="rId674" Type="http://schemas.openxmlformats.org/officeDocument/2006/relationships/image" Target="../media/image2283.jpeg"/><Relationship Id="rId881" Type="http://schemas.openxmlformats.org/officeDocument/2006/relationships/image" Target="../media/image2490.jpeg"/><Relationship Id="rId979" Type="http://schemas.openxmlformats.org/officeDocument/2006/relationships/image" Target="../media/image2588.jpeg"/><Relationship Id="rId24" Type="http://schemas.openxmlformats.org/officeDocument/2006/relationships/image" Target="../media/image1633.jpeg"/><Relationship Id="rId327" Type="http://schemas.openxmlformats.org/officeDocument/2006/relationships/image" Target="../media/image1936.jpeg"/><Relationship Id="rId534" Type="http://schemas.openxmlformats.org/officeDocument/2006/relationships/image" Target="../media/image2143.jpeg"/><Relationship Id="rId741" Type="http://schemas.openxmlformats.org/officeDocument/2006/relationships/image" Target="../media/image2350.jpeg"/><Relationship Id="rId839" Type="http://schemas.openxmlformats.org/officeDocument/2006/relationships/image" Target="../media/image2448.jpeg"/><Relationship Id="rId1164" Type="http://schemas.openxmlformats.org/officeDocument/2006/relationships/image" Target="../media/image2773.jpeg"/><Relationship Id="rId1371" Type="http://schemas.openxmlformats.org/officeDocument/2006/relationships/image" Target="../media/image2980.jpeg"/><Relationship Id="rId1469" Type="http://schemas.openxmlformats.org/officeDocument/2006/relationships/image" Target="../media/image3078.jpeg"/><Relationship Id="rId173" Type="http://schemas.openxmlformats.org/officeDocument/2006/relationships/image" Target="../media/image1782.jpeg"/><Relationship Id="rId380" Type="http://schemas.openxmlformats.org/officeDocument/2006/relationships/image" Target="../media/image1989.jpeg"/><Relationship Id="rId601" Type="http://schemas.openxmlformats.org/officeDocument/2006/relationships/image" Target="../media/image2210.jpeg"/><Relationship Id="rId1024" Type="http://schemas.openxmlformats.org/officeDocument/2006/relationships/image" Target="../media/image2633.jpeg"/><Relationship Id="rId1231" Type="http://schemas.openxmlformats.org/officeDocument/2006/relationships/image" Target="../media/image2840.jpeg"/><Relationship Id="rId240" Type="http://schemas.openxmlformats.org/officeDocument/2006/relationships/image" Target="../media/image1849.jpeg"/><Relationship Id="rId478" Type="http://schemas.openxmlformats.org/officeDocument/2006/relationships/image" Target="../media/image2087.jpeg"/><Relationship Id="rId685" Type="http://schemas.openxmlformats.org/officeDocument/2006/relationships/image" Target="../media/image2294.jpeg"/><Relationship Id="rId892" Type="http://schemas.openxmlformats.org/officeDocument/2006/relationships/image" Target="../media/image2501.jpeg"/><Relationship Id="rId906" Type="http://schemas.openxmlformats.org/officeDocument/2006/relationships/image" Target="../media/image2515.jpeg"/><Relationship Id="rId1329" Type="http://schemas.openxmlformats.org/officeDocument/2006/relationships/image" Target="../media/image2938.jpeg"/><Relationship Id="rId1536" Type="http://schemas.openxmlformats.org/officeDocument/2006/relationships/image" Target="../media/image3145.jpeg"/><Relationship Id="rId35" Type="http://schemas.openxmlformats.org/officeDocument/2006/relationships/image" Target="../media/image1644.jpeg"/><Relationship Id="rId100" Type="http://schemas.openxmlformats.org/officeDocument/2006/relationships/image" Target="../media/image1709.jpeg"/><Relationship Id="rId338" Type="http://schemas.openxmlformats.org/officeDocument/2006/relationships/image" Target="../media/image1947.jpeg"/><Relationship Id="rId545" Type="http://schemas.openxmlformats.org/officeDocument/2006/relationships/image" Target="../media/image2154.jpeg"/><Relationship Id="rId752" Type="http://schemas.openxmlformats.org/officeDocument/2006/relationships/image" Target="../media/image2361.jpeg"/><Relationship Id="rId1175" Type="http://schemas.openxmlformats.org/officeDocument/2006/relationships/image" Target="../media/image2784.jpeg"/><Relationship Id="rId1382" Type="http://schemas.openxmlformats.org/officeDocument/2006/relationships/image" Target="../media/image2991.jpeg"/><Relationship Id="rId184" Type="http://schemas.openxmlformats.org/officeDocument/2006/relationships/image" Target="../media/image1793.jpeg"/><Relationship Id="rId391" Type="http://schemas.openxmlformats.org/officeDocument/2006/relationships/image" Target="../media/image2000.jpeg"/><Relationship Id="rId405" Type="http://schemas.openxmlformats.org/officeDocument/2006/relationships/image" Target="../media/image2014.jpeg"/><Relationship Id="rId612" Type="http://schemas.openxmlformats.org/officeDocument/2006/relationships/image" Target="../media/image2221.jpeg"/><Relationship Id="rId1035" Type="http://schemas.openxmlformats.org/officeDocument/2006/relationships/image" Target="../media/image2644.jpeg"/><Relationship Id="rId1242" Type="http://schemas.openxmlformats.org/officeDocument/2006/relationships/image" Target="../media/image2851.jpeg"/><Relationship Id="rId251" Type="http://schemas.openxmlformats.org/officeDocument/2006/relationships/image" Target="../media/image1860.jpeg"/><Relationship Id="rId489" Type="http://schemas.openxmlformats.org/officeDocument/2006/relationships/image" Target="../media/image2098.jpeg"/><Relationship Id="rId696" Type="http://schemas.openxmlformats.org/officeDocument/2006/relationships/image" Target="../media/image2305.jpeg"/><Relationship Id="rId917" Type="http://schemas.openxmlformats.org/officeDocument/2006/relationships/image" Target="../media/image2526.jpeg"/><Relationship Id="rId1102" Type="http://schemas.openxmlformats.org/officeDocument/2006/relationships/image" Target="../media/image2711.jpeg"/><Relationship Id="rId1547" Type="http://schemas.openxmlformats.org/officeDocument/2006/relationships/image" Target="../media/image3156.jpeg"/><Relationship Id="rId46" Type="http://schemas.openxmlformats.org/officeDocument/2006/relationships/image" Target="../media/image1655.jpeg"/><Relationship Id="rId349" Type="http://schemas.openxmlformats.org/officeDocument/2006/relationships/image" Target="../media/image1958.jpeg"/><Relationship Id="rId556" Type="http://schemas.openxmlformats.org/officeDocument/2006/relationships/image" Target="../media/image2165.jpeg"/><Relationship Id="rId763" Type="http://schemas.openxmlformats.org/officeDocument/2006/relationships/image" Target="../media/image2372.jpeg"/><Relationship Id="rId1186" Type="http://schemas.openxmlformats.org/officeDocument/2006/relationships/image" Target="../media/image2795.jpeg"/><Relationship Id="rId1393" Type="http://schemas.openxmlformats.org/officeDocument/2006/relationships/image" Target="../media/image3002.jpeg"/><Relationship Id="rId1407" Type="http://schemas.openxmlformats.org/officeDocument/2006/relationships/image" Target="../media/image3016.jpeg"/><Relationship Id="rId111" Type="http://schemas.openxmlformats.org/officeDocument/2006/relationships/image" Target="../media/image1720.jpeg"/><Relationship Id="rId195" Type="http://schemas.openxmlformats.org/officeDocument/2006/relationships/image" Target="../media/image1804.jpeg"/><Relationship Id="rId209" Type="http://schemas.openxmlformats.org/officeDocument/2006/relationships/image" Target="../media/image1818.jpeg"/><Relationship Id="rId416" Type="http://schemas.openxmlformats.org/officeDocument/2006/relationships/image" Target="../media/image2025.jpeg"/><Relationship Id="rId970" Type="http://schemas.openxmlformats.org/officeDocument/2006/relationships/image" Target="../media/image2579.jpeg"/><Relationship Id="rId1046" Type="http://schemas.openxmlformats.org/officeDocument/2006/relationships/image" Target="../media/image2655.jpeg"/><Relationship Id="rId1253" Type="http://schemas.openxmlformats.org/officeDocument/2006/relationships/image" Target="../media/image2862.jpeg"/><Relationship Id="rId623" Type="http://schemas.openxmlformats.org/officeDocument/2006/relationships/image" Target="../media/image2232.jpeg"/><Relationship Id="rId830" Type="http://schemas.openxmlformats.org/officeDocument/2006/relationships/image" Target="../media/image2439.jpeg"/><Relationship Id="rId928" Type="http://schemas.openxmlformats.org/officeDocument/2006/relationships/image" Target="../media/image2537.jpeg"/><Relationship Id="rId1460" Type="http://schemas.openxmlformats.org/officeDocument/2006/relationships/image" Target="../media/image3069.jpeg"/><Relationship Id="rId1558" Type="http://schemas.openxmlformats.org/officeDocument/2006/relationships/image" Target="../media/image3167.jpeg"/><Relationship Id="rId57" Type="http://schemas.openxmlformats.org/officeDocument/2006/relationships/image" Target="../media/image1666.jpeg"/><Relationship Id="rId262" Type="http://schemas.openxmlformats.org/officeDocument/2006/relationships/image" Target="../media/image1871.jpeg"/><Relationship Id="rId567" Type="http://schemas.openxmlformats.org/officeDocument/2006/relationships/image" Target="../media/image2176.jpeg"/><Relationship Id="rId1113" Type="http://schemas.openxmlformats.org/officeDocument/2006/relationships/image" Target="../media/image2722.jpeg"/><Relationship Id="rId1197" Type="http://schemas.openxmlformats.org/officeDocument/2006/relationships/image" Target="../media/image2806.jpeg"/><Relationship Id="rId1320" Type="http://schemas.openxmlformats.org/officeDocument/2006/relationships/image" Target="../media/image2929.jpeg"/><Relationship Id="rId1418" Type="http://schemas.openxmlformats.org/officeDocument/2006/relationships/image" Target="../media/image3027.jpeg"/><Relationship Id="rId122" Type="http://schemas.openxmlformats.org/officeDocument/2006/relationships/image" Target="../media/image1731.jpeg"/><Relationship Id="rId774" Type="http://schemas.openxmlformats.org/officeDocument/2006/relationships/image" Target="../media/image2383.jpeg"/><Relationship Id="rId981" Type="http://schemas.openxmlformats.org/officeDocument/2006/relationships/image" Target="../media/image2590.jpeg"/><Relationship Id="rId1057" Type="http://schemas.openxmlformats.org/officeDocument/2006/relationships/image" Target="../media/image2666.jpeg"/><Relationship Id="rId427" Type="http://schemas.openxmlformats.org/officeDocument/2006/relationships/image" Target="../media/image2036.jpeg"/><Relationship Id="rId634" Type="http://schemas.openxmlformats.org/officeDocument/2006/relationships/image" Target="../media/image2243.jpeg"/><Relationship Id="rId841" Type="http://schemas.openxmlformats.org/officeDocument/2006/relationships/image" Target="../media/image2450.jpeg"/><Relationship Id="rId1264" Type="http://schemas.openxmlformats.org/officeDocument/2006/relationships/image" Target="../media/image2873.jpeg"/><Relationship Id="rId1471" Type="http://schemas.openxmlformats.org/officeDocument/2006/relationships/image" Target="../media/image3080.jpeg"/><Relationship Id="rId273" Type="http://schemas.openxmlformats.org/officeDocument/2006/relationships/image" Target="../media/image1882.jpeg"/><Relationship Id="rId480" Type="http://schemas.openxmlformats.org/officeDocument/2006/relationships/image" Target="../media/image2089.jpeg"/><Relationship Id="rId701" Type="http://schemas.openxmlformats.org/officeDocument/2006/relationships/image" Target="../media/image2310.jpeg"/><Relationship Id="rId939" Type="http://schemas.openxmlformats.org/officeDocument/2006/relationships/image" Target="../media/image2548.jpeg"/><Relationship Id="rId1124" Type="http://schemas.openxmlformats.org/officeDocument/2006/relationships/image" Target="../media/image2733.jpeg"/><Relationship Id="rId1331" Type="http://schemas.openxmlformats.org/officeDocument/2006/relationships/image" Target="../media/image2940.jpeg"/><Relationship Id="rId68" Type="http://schemas.openxmlformats.org/officeDocument/2006/relationships/image" Target="../media/image1677.jpeg"/><Relationship Id="rId133" Type="http://schemas.openxmlformats.org/officeDocument/2006/relationships/image" Target="../media/image1742.jpeg"/><Relationship Id="rId340" Type="http://schemas.openxmlformats.org/officeDocument/2006/relationships/image" Target="../media/image1949.jpeg"/><Relationship Id="rId578" Type="http://schemas.openxmlformats.org/officeDocument/2006/relationships/image" Target="../media/image2187.jpeg"/><Relationship Id="rId785" Type="http://schemas.openxmlformats.org/officeDocument/2006/relationships/image" Target="../media/image2394.jpeg"/><Relationship Id="rId992" Type="http://schemas.openxmlformats.org/officeDocument/2006/relationships/image" Target="../media/image2601.jpeg"/><Relationship Id="rId1429" Type="http://schemas.openxmlformats.org/officeDocument/2006/relationships/image" Target="../media/image3038.jpeg"/><Relationship Id="rId200" Type="http://schemas.openxmlformats.org/officeDocument/2006/relationships/image" Target="../media/image1809.jpeg"/><Relationship Id="rId438" Type="http://schemas.openxmlformats.org/officeDocument/2006/relationships/image" Target="../media/image2047.jpeg"/><Relationship Id="rId645" Type="http://schemas.openxmlformats.org/officeDocument/2006/relationships/image" Target="../media/image2254.jpeg"/><Relationship Id="rId852" Type="http://schemas.openxmlformats.org/officeDocument/2006/relationships/image" Target="../media/image2461.jpeg"/><Relationship Id="rId1068" Type="http://schemas.openxmlformats.org/officeDocument/2006/relationships/image" Target="../media/image2677.jpeg"/><Relationship Id="rId1275" Type="http://schemas.openxmlformats.org/officeDocument/2006/relationships/image" Target="../media/image2884.jpeg"/><Relationship Id="rId1482" Type="http://schemas.openxmlformats.org/officeDocument/2006/relationships/image" Target="../media/image3091.jpeg"/><Relationship Id="rId284" Type="http://schemas.openxmlformats.org/officeDocument/2006/relationships/image" Target="../media/image1893.jpeg"/><Relationship Id="rId491" Type="http://schemas.openxmlformats.org/officeDocument/2006/relationships/image" Target="../media/image2100.jpeg"/><Relationship Id="rId505" Type="http://schemas.openxmlformats.org/officeDocument/2006/relationships/image" Target="../media/image2114.jpeg"/><Relationship Id="rId712" Type="http://schemas.openxmlformats.org/officeDocument/2006/relationships/image" Target="../media/image2321.jpeg"/><Relationship Id="rId1135" Type="http://schemas.openxmlformats.org/officeDocument/2006/relationships/image" Target="../media/image2744.jpeg"/><Relationship Id="rId1342" Type="http://schemas.openxmlformats.org/officeDocument/2006/relationships/image" Target="../media/image2951.jpeg"/><Relationship Id="rId79" Type="http://schemas.openxmlformats.org/officeDocument/2006/relationships/image" Target="../media/image1688.jpeg"/><Relationship Id="rId144" Type="http://schemas.openxmlformats.org/officeDocument/2006/relationships/image" Target="../media/image1753.jpeg"/><Relationship Id="rId589" Type="http://schemas.openxmlformats.org/officeDocument/2006/relationships/image" Target="../media/image2198.jpeg"/><Relationship Id="rId796" Type="http://schemas.openxmlformats.org/officeDocument/2006/relationships/image" Target="../media/image2405.jpeg"/><Relationship Id="rId1202" Type="http://schemas.openxmlformats.org/officeDocument/2006/relationships/image" Target="../media/image2811.jpeg"/><Relationship Id="rId351" Type="http://schemas.openxmlformats.org/officeDocument/2006/relationships/image" Target="../media/image1960.jpeg"/><Relationship Id="rId449" Type="http://schemas.openxmlformats.org/officeDocument/2006/relationships/image" Target="../media/image2058.jpeg"/><Relationship Id="rId656" Type="http://schemas.openxmlformats.org/officeDocument/2006/relationships/image" Target="../media/image2265.jpeg"/><Relationship Id="rId863" Type="http://schemas.openxmlformats.org/officeDocument/2006/relationships/image" Target="../media/image2472.jpeg"/><Relationship Id="rId1079" Type="http://schemas.openxmlformats.org/officeDocument/2006/relationships/image" Target="../media/image2688.jpeg"/><Relationship Id="rId1286" Type="http://schemas.openxmlformats.org/officeDocument/2006/relationships/image" Target="../media/image2895.jpeg"/><Relationship Id="rId1493" Type="http://schemas.openxmlformats.org/officeDocument/2006/relationships/image" Target="../media/image3102.jpeg"/><Relationship Id="rId1507" Type="http://schemas.openxmlformats.org/officeDocument/2006/relationships/image" Target="../media/image3116.jpeg"/><Relationship Id="rId211" Type="http://schemas.openxmlformats.org/officeDocument/2006/relationships/image" Target="../media/image1820.jpeg"/><Relationship Id="rId295" Type="http://schemas.openxmlformats.org/officeDocument/2006/relationships/image" Target="../media/image1904.jpeg"/><Relationship Id="rId309" Type="http://schemas.openxmlformats.org/officeDocument/2006/relationships/image" Target="../media/image1918.jpeg"/><Relationship Id="rId516" Type="http://schemas.openxmlformats.org/officeDocument/2006/relationships/image" Target="../media/image2125.jpeg"/><Relationship Id="rId1146" Type="http://schemas.openxmlformats.org/officeDocument/2006/relationships/image" Target="../media/image2755.jpeg"/><Relationship Id="rId723" Type="http://schemas.openxmlformats.org/officeDocument/2006/relationships/image" Target="../media/image2332.jpeg"/><Relationship Id="rId930" Type="http://schemas.openxmlformats.org/officeDocument/2006/relationships/image" Target="../media/image2539.jpeg"/><Relationship Id="rId1006" Type="http://schemas.openxmlformats.org/officeDocument/2006/relationships/image" Target="../media/image2615.jpeg"/><Relationship Id="rId1353" Type="http://schemas.openxmlformats.org/officeDocument/2006/relationships/image" Target="../media/image2962.jpeg"/><Relationship Id="rId155" Type="http://schemas.openxmlformats.org/officeDocument/2006/relationships/image" Target="../media/image1764.jpeg"/><Relationship Id="rId362" Type="http://schemas.openxmlformats.org/officeDocument/2006/relationships/image" Target="../media/image1971.jpeg"/><Relationship Id="rId1213" Type="http://schemas.openxmlformats.org/officeDocument/2006/relationships/image" Target="../media/image2822.jpeg"/><Relationship Id="rId1297" Type="http://schemas.openxmlformats.org/officeDocument/2006/relationships/image" Target="../media/image2906.jpeg"/><Relationship Id="rId1420" Type="http://schemas.openxmlformats.org/officeDocument/2006/relationships/image" Target="../media/image3029.jpeg"/><Relationship Id="rId1518" Type="http://schemas.openxmlformats.org/officeDocument/2006/relationships/image" Target="../media/image3127.jpeg"/><Relationship Id="rId222" Type="http://schemas.openxmlformats.org/officeDocument/2006/relationships/image" Target="../media/image1831.jpeg"/><Relationship Id="rId667" Type="http://schemas.openxmlformats.org/officeDocument/2006/relationships/image" Target="../media/image2276.jpeg"/><Relationship Id="rId874" Type="http://schemas.openxmlformats.org/officeDocument/2006/relationships/image" Target="../media/image2483.jpeg"/><Relationship Id="rId17" Type="http://schemas.openxmlformats.org/officeDocument/2006/relationships/image" Target="../media/image1626.jpeg"/><Relationship Id="rId527" Type="http://schemas.openxmlformats.org/officeDocument/2006/relationships/image" Target="../media/image2136.jpeg"/><Relationship Id="rId734" Type="http://schemas.openxmlformats.org/officeDocument/2006/relationships/image" Target="../media/image2343.jpeg"/><Relationship Id="rId941" Type="http://schemas.openxmlformats.org/officeDocument/2006/relationships/image" Target="../media/image2550.jpeg"/><Relationship Id="rId1157" Type="http://schemas.openxmlformats.org/officeDocument/2006/relationships/image" Target="../media/image2766.jpeg"/><Relationship Id="rId1364" Type="http://schemas.openxmlformats.org/officeDocument/2006/relationships/image" Target="../media/image2973.jpeg"/><Relationship Id="rId70" Type="http://schemas.openxmlformats.org/officeDocument/2006/relationships/image" Target="../media/image1679.jpeg"/><Relationship Id="rId166" Type="http://schemas.openxmlformats.org/officeDocument/2006/relationships/image" Target="../media/image1775.jpeg"/><Relationship Id="rId373" Type="http://schemas.openxmlformats.org/officeDocument/2006/relationships/image" Target="../media/image1982.jpeg"/><Relationship Id="rId580" Type="http://schemas.openxmlformats.org/officeDocument/2006/relationships/image" Target="../media/image2189.jpeg"/><Relationship Id="rId801" Type="http://schemas.openxmlformats.org/officeDocument/2006/relationships/image" Target="../media/image2410.jpeg"/><Relationship Id="rId1017" Type="http://schemas.openxmlformats.org/officeDocument/2006/relationships/image" Target="../media/image2626.jpeg"/><Relationship Id="rId1224" Type="http://schemas.openxmlformats.org/officeDocument/2006/relationships/image" Target="../media/image2833.jpeg"/><Relationship Id="rId1431" Type="http://schemas.openxmlformats.org/officeDocument/2006/relationships/image" Target="../media/image3040.jpeg"/><Relationship Id="rId1" Type="http://schemas.openxmlformats.org/officeDocument/2006/relationships/image" Target="../media/image1610.jpeg"/><Relationship Id="rId233" Type="http://schemas.openxmlformats.org/officeDocument/2006/relationships/image" Target="../media/image1842.jpeg"/><Relationship Id="rId440" Type="http://schemas.openxmlformats.org/officeDocument/2006/relationships/image" Target="../media/image2049.jpeg"/><Relationship Id="rId678" Type="http://schemas.openxmlformats.org/officeDocument/2006/relationships/image" Target="../media/image2287.jpeg"/><Relationship Id="rId885" Type="http://schemas.openxmlformats.org/officeDocument/2006/relationships/image" Target="../media/image2494.jpeg"/><Relationship Id="rId1070" Type="http://schemas.openxmlformats.org/officeDocument/2006/relationships/image" Target="../media/image2679.jpeg"/><Relationship Id="rId1529" Type="http://schemas.openxmlformats.org/officeDocument/2006/relationships/image" Target="../media/image3138.jpeg"/><Relationship Id="rId28" Type="http://schemas.openxmlformats.org/officeDocument/2006/relationships/image" Target="../media/image1637.jpeg"/><Relationship Id="rId300" Type="http://schemas.openxmlformats.org/officeDocument/2006/relationships/image" Target="../media/image1909.jpeg"/><Relationship Id="rId538" Type="http://schemas.openxmlformats.org/officeDocument/2006/relationships/image" Target="../media/image2147.jpeg"/><Relationship Id="rId745" Type="http://schemas.openxmlformats.org/officeDocument/2006/relationships/image" Target="../media/image2354.jpeg"/><Relationship Id="rId952" Type="http://schemas.openxmlformats.org/officeDocument/2006/relationships/image" Target="../media/image2561.jpeg"/><Relationship Id="rId1168" Type="http://schemas.openxmlformats.org/officeDocument/2006/relationships/image" Target="../media/image2777.jpeg"/><Relationship Id="rId1375" Type="http://schemas.openxmlformats.org/officeDocument/2006/relationships/image" Target="../media/image2984.jpeg"/><Relationship Id="rId81" Type="http://schemas.openxmlformats.org/officeDocument/2006/relationships/image" Target="../media/image1690.jpeg"/><Relationship Id="rId177" Type="http://schemas.openxmlformats.org/officeDocument/2006/relationships/image" Target="../media/image1786.jpeg"/><Relationship Id="rId384" Type="http://schemas.openxmlformats.org/officeDocument/2006/relationships/image" Target="../media/image1993.jpeg"/><Relationship Id="rId591" Type="http://schemas.openxmlformats.org/officeDocument/2006/relationships/image" Target="../media/image2200.jpeg"/><Relationship Id="rId605" Type="http://schemas.openxmlformats.org/officeDocument/2006/relationships/image" Target="../media/image2214.jpeg"/><Relationship Id="rId812" Type="http://schemas.openxmlformats.org/officeDocument/2006/relationships/image" Target="../media/image2421.jpeg"/><Relationship Id="rId1028" Type="http://schemas.openxmlformats.org/officeDocument/2006/relationships/image" Target="../media/image2637.jpeg"/><Relationship Id="rId1235" Type="http://schemas.openxmlformats.org/officeDocument/2006/relationships/image" Target="../media/image2844.jpeg"/><Relationship Id="rId1442" Type="http://schemas.openxmlformats.org/officeDocument/2006/relationships/image" Target="../media/image3051.jpeg"/><Relationship Id="rId244" Type="http://schemas.openxmlformats.org/officeDocument/2006/relationships/image" Target="../media/image1853.jpeg"/><Relationship Id="rId689" Type="http://schemas.openxmlformats.org/officeDocument/2006/relationships/image" Target="../media/image2298.jpeg"/><Relationship Id="rId896" Type="http://schemas.openxmlformats.org/officeDocument/2006/relationships/image" Target="../media/image2505.jpeg"/><Relationship Id="rId1081" Type="http://schemas.openxmlformats.org/officeDocument/2006/relationships/image" Target="../media/image2690.jpeg"/><Relationship Id="rId1302" Type="http://schemas.openxmlformats.org/officeDocument/2006/relationships/image" Target="../media/image2911.jpeg"/><Relationship Id="rId39" Type="http://schemas.openxmlformats.org/officeDocument/2006/relationships/image" Target="../media/image1648.jpeg"/><Relationship Id="rId451" Type="http://schemas.openxmlformats.org/officeDocument/2006/relationships/image" Target="../media/image2060.jpeg"/><Relationship Id="rId549" Type="http://schemas.openxmlformats.org/officeDocument/2006/relationships/image" Target="../media/image2158.jpeg"/><Relationship Id="rId756" Type="http://schemas.openxmlformats.org/officeDocument/2006/relationships/image" Target="../media/image2365.jpeg"/><Relationship Id="rId1179" Type="http://schemas.openxmlformats.org/officeDocument/2006/relationships/image" Target="../media/image2788.jpeg"/><Relationship Id="rId1386" Type="http://schemas.openxmlformats.org/officeDocument/2006/relationships/image" Target="../media/image2995.jpeg"/><Relationship Id="rId104" Type="http://schemas.openxmlformats.org/officeDocument/2006/relationships/image" Target="../media/image1713.jpeg"/><Relationship Id="rId188" Type="http://schemas.openxmlformats.org/officeDocument/2006/relationships/image" Target="../media/image1797.jpeg"/><Relationship Id="rId311" Type="http://schemas.openxmlformats.org/officeDocument/2006/relationships/image" Target="../media/image1920.jpeg"/><Relationship Id="rId395" Type="http://schemas.openxmlformats.org/officeDocument/2006/relationships/image" Target="../media/image2004.jpeg"/><Relationship Id="rId409" Type="http://schemas.openxmlformats.org/officeDocument/2006/relationships/image" Target="../media/image2018.jpeg"/><Relationship Id="rId963" Type="http://schemas.openxmlformats.org/officeDocument/2006/relationships/image" Target="../media/image2572.jpeg"/><Relationship Id="rId1039" Type="http://schemas.openxmlformats.org/officeDocument/2006/relationships/image" Target="../media/image2648.jpeg"/><Relationship Id="rId1246" Type="http://schemas.openxmlformats.org/officeDocument/2006/relationships/image" Target="../media/image2855.jpeg"/><Relationship Id="rId92" Type="http://schemas.openxmlformats.org/officeDocument/2006/relationships/image" Target="../media/image1701.jpeg"/><Relationship Id="rId616" Type="http://schemas.openxmlformats.org/officeDocument/2006/relationships/image" Target="../media/image2225.jpeg"/><Relationship Id="rId823" Type="http://schemas.openxmlformats.org/officeDocument/2006/relationships/image" Target="../media/image2432.jpeg"/><Relationship Id="rId1453" Type="http://schemas.openxmlformats.org/officeDocument/2006/relationships/image" Target="../media/image3062.jpeg"/><Relationship Id="rId255" Type="http://schemas.openxmlformats.org/officeDocument/2006/relationships/image" Target="../media/image1864.jpeg"/><Relationship Id="rId462" Type="http://schemas.openxmlformats.org/officeDocument/2006/relationships/image" Target="../media/image2071.jpeg"/><Relationship Id="rId1092" Type="http://schemas.openxmlformats.org/officeDocument/2006/relationships/image" Target="../media/image2701.jpeg"/><Relationship Id="rId1106" Type="http://schemas.openxmlformats.org/officeDocument/2006/relationships/image" Target="../media/image2715.jpeg"/><Relationship Id="rId1313" Type="http://schemas.openxmlformats.org/officeDocument/2006/relationships/image" Target="../media/image2922.jpeg"/><Relationship Id="rId1397" Type="http://schemas.openxmlformats.org/officeDocument/2006/relationships/image" Target="../media/image3006.jpeg"/><Relationship Id="rId1520" Type="http://schemas.openxmlformats.org/officeDocument/2006/relationships/image" Target="../media/image3129.jpeg"/><Relationship Id="rId115" Type="http://schemas.openxmlformats.org/officeDocument/2006/relationships/image" Target="../media/image1724.jpeg"/><Relationship Id="rId322" Type="http://schemas.openxmlformats.org/officeDocument/2006/relationships/image" Target="../media/image1931.jpeg"/><Relationship Id="rId767" Type="http://schemas.openxmlformats.org/officeDocument/2006/relationships/image" Target="../media/image2376.jpeg"/><Relationship Id="rId974" Type="http://schemas.openxmlformats.org/officeDocument/2006/relationships/image" Target="../media/image2583.jpeg"/><Relationship Id="rId199" Type="http://schemas.openxmlformats.org/officeDocument/2006/relationships/image" Target="../media/image1808.jpeg"/><Relationship Id="rId627" Type="http://schemas.openxmlformats.org/officeDocument/2006/relationships/image" Target="../media/image2236.jpeg"/><Relationship Id="rId834" Type="http://schemas.openxmlformats.org/officeDocument/2006/relationships/image" Target="../media/image2443.jpeg"/><Relationship Id="rId1257" Type="http://schemas.openxmlformats.org/officeDocument/2006/relationships/image" Target="../media/image2866.jpeg"/><Relationship Id="rId1464" Type="http://schemas.openxmlformats.org/officeDocument/2006/relationships/image" Target="../media/image3073.jpeg"/><Relationship Id="rId266" Type="http://schemas.openxmlformats.org/officeDocument/2006/relationships/image" Target="../media/image1875.jpeg"/><Relationship Id="rId473" Type="http://schemas.openxmlformats.org/officeDocument/2006/relationships/image" Target="../media/image2082.jpeg"/><Relationship Id="rId680" Type="http://schemas.openxmlformats.org/officeDocument/2006/relationships/image" Target="../media/image2289.jpeg"/><Relationship Id="rId901" Type="http://schemas.openxmlformats.org/officeDocument/2006/relationships/image" Target="../media/image2510.jpeg"/><Relationship Id="rId1117" Type="http://schemas.openxmlformats.org/officeDocument/2006/relationships/image" Target="../media/image2726.jpeg"/><Relationship Id="rId1324" Type="http://schemas.openxmlformats.org/officeDocument/2006/relationships/image" Target="../media/image2933.jpeg"/><Relationship Id="rId1531" Type="http://schemas.openxmlformats.org/officeDocument/2006/relationships/image" Target="../media/image3140.jpeg"/><Relationship Id="rId30" Type="http://schemas.openxmlformats.org/officeDocument/2006/relationships/image" Target="../media/image1639.jpeg"/><Relationship Id="rId126" Type="http://schemas.openxmlformats.org/officeDocument/2006/relationships/image" Target="../media/image1735.jpeg"/><Relationship Id="rId333" Type="http://schemas.openxmlformats.org/officeDocument/2006/relationships/image" Target="../media/image1942.jpeg"/><Relationship Id="rId540" Type="http://schemas.openxmlformats.org/officeDocument/2006/relationships/image" Target="../media/image2149.jpeg"/><Relationship Id="rId778" Type="http://schemas.openxmlformats.org/officeDocument/2006/relationships/image" Target="../media/image2387.jpeg"/><Relationship Id="rId985" Type="http://schemas.openxmlformats.org/officeDocument/2006/relationships/image" Target="../media/image2594.jpeg"/><Relationship Id="rId1170" Type="http://schemas.openxmlformats.org/officeDocument/2006/relationships/image" Target="../media/image2779.jpeg"/><Relationship Id="rId638" Type="http://schemas.openxmlformats.org/officeDocument/2006/relationships/image" Target="../media/image2247.jpeg"/><Relationship Id="rId845" Type="http://schemas.openxmlformats.org/officeDocument/2006/relationships/image" Target="../media/image2454.jpeg"/><Relationship Id="rId1030" Type="http://schemas.openxmlformats.org/officeDocument/2006/relationships/image" Target="../media/image2639.jpeg"/><Relationship Id="rId1268" Type="http://schemas.openxmlformats.org/officeDocument/2006/relationships/image" Target="../media/image2877.jpeg"/><Relationship Id="rId1475" Type="http://schemas.openxmlformats.org/officeDocument/2006/relationships/image" Target="../media/image3084.jpeg"/><Relationship Id="rId277" Type="http://schemas.openxmlformats.org/officeDocument/2006/relationships/image" Target="../media/image1886.jpeg"/><Relationship Id="rId400" Type="http://schemas.openxmlformats.org/officeDocument/2006/relationships/image" Target="../media/image2009.jpeg"/><Relationship Id="rId484" Type="http://schemas.openxmlformats.org/officeDocument/2006/relationships/image" Target="../media/image2093.jpeg"/><Relationship Id="rId705" Type="http://schemas.openxmlformats.org/officeDocument/2006/relationships/image" Target="../media/image2314.jpeg"/><Relationship Id="rId1128" Type="http://schemas.openxmlformats.org/officeDocument/2006/relationships/image" Target="../media/image2737.jpeg"/><Relationship Id="rId1335" Type="http://schemas.openxmlformats.org/officeDocument/2006/relationships/image" Target="../media/image2944.jpeg"/><Relationship Id="rId1542" Type="http://schemas.openxmlformats.org/officeDocument/2006/relationships/image" Target="../media/image3151.jpeg"/><Relationship Id="rId137" Type="http://schemas.openxmlformats.org/officeDocument/2006/relationships/image" Target="../media/image1746.jpeg"/><Relationship Id="rId344" Type="http://schemas.openxmlformats.org/officeDocument/2006/relationships/image" Target="../media/image1953.jpeg"/><Relationship Id="rId691" Type="http://schemas.openxmlformats.org/officeDocument/2006/relationships/image" Target="../media/image2300.jpeg"/><Relationship Id="rId789" Type="http://schemas.openxmlformats.org/officeDocument/2006/relationships/image" Target="../media/image2398.jpeg"/><Relationship Id="rId912" Type="http://schemas.openxmlformats.org/officeDocument/2006/relationships/image" Target="../media/image2521.jpeg"/><Relationship Id="rId996" Type="http://schemas.openxmlformats.org/officeDocument/2006/relationships/image" Target="../media/image2605.jpeg"/><Relationship Id="rId41" Type="http://schemas.openxmlformats.org/officeDocument/2006/relationships/image" Target="../media/image1650.jpeg"/><Relationship Id="rId551" Type="http://schemas.openxmlformats.org/officeDocument/2006/relationships/image" Target="../media/image2160.jpeg"/><Relationship Id="rId649" Type="http://schemas.openxmlformats.org/officeDocument/2006/relationships/image" Target="../media/image2258.jpeg"/><Relationship Id="rId856" Type="http://schemas.openxmlformats.org/officeDocument/2006/relationships/image" Target="../media/image2465.jpeg"/><Relationship Id="rId1181" Type="http://schemas.openxmlformats.org/officeDocument/2006/relationships/image" Target="../media/image2790.jpeg"/><Relationship Id="rId1279" Type="http://schemas.openxmlformats.org/officeDocument/2006/relationships/image" Target="../media/image2888.jpeg"/><Relationship Id="rId1402" Type="http://schemas.openxmlformats.org/officeDocument/2006/relationships/image" Target="../media/image3011.jpeg"/><Relationship Id="rId1486" Type="http://schemas.openxmlformats.org/officeDocument/2006/relationships/image" Target="../media/image3095.jpeg"/><Relationship Id="rId190" Type="http://schemas.openxmlformats.org/officeDocument/2006/relationships/image" Target="../media/image1799.jpeg"/><Relationship Id="rId204" Type="http://schemas.openxmlformats.org/officeDocument/2006/relationships/image" Target="../media/image1813.jpeg"/><Relationship Id="rId288" Type="http://schemas.openxmlformats.org/officeDocument/2006/relationships/image" Target="../media/image1897.jpeg"/><Relationship Id="rId411" Type="http://schemas.openxmlformats.org/officeDocument/2006/relationships/image" Target="../media/image2020.jpeg"/><Relationship Id="rId509" Type="http://schemas.openxmlformats.org/officeDocument/2006/relationships/image" Target="../media/image2118.jpeg"/><Relationship Id="rId1041" Type="http://schemas.openxmlformats.org/officeDocument/2006/relationships/image" Target="../media/image2650.jpeg"/><Relationship Id="rId1139" Type="http://schemas.openxmlformats.org/officeDocument/2006/relationships/image" Target="../media/image2748.jpeg"/><Relationship Id="rId1346" Type="http://schemas.openxmlformats.org/officeDocument/2006/relationships/image" Target="../media/image2955.jpeg"/><Relationship Id="rId495" Type="http://schemas.openxmlformats.org/officeDocument/2006/relationships/image" Target="../media/image2104.jpeg"/><Relationship Id="rId716" Type="http://schemas.openxmlformats.org/officeDocument/2006/relationships/image" Target="../media/image2325.jpeg"/><Relationship Id="rId923" Type="http://schemas.openxmlformats.org/officeDocument/2006/relationships/image" Target="../media/image2532.jpeg"/><Relationship Id="rId1553" Type="http://schemas.openxmlformats.org/officeDocument/2006/relationships/image" Target="../media/image3162.jpeg"/><Relationship Id="rId52" Type="http://schemas.openxmlformats.org/officeDocument/2006/relationships/image" Target="../media/image1661.jpeg"/><Relationship Id="rId148" Type="http://schemas.openxmlformats.org/officeDocument/2006/relationships/image" Target="../media/image1757.jpeg"/><Relationship Id="rId355" Type="http://schemas.openxmlformats.org/officeDocument/2006/relationships/image" Target="../media/image1964.jpeg"/><Relationship Id="rId562" Type="http://schemas.openxmlformats.org/officeDocument/2006/relationships/image" Target="../media/image2171.jpeg"/><Relationship Id="rId1192" Type="http://schemas.openxmlformats.org/officeDocument/2006/relationships/image" Target="../media/image2801.jpeg"/><Relationship Id="rId1206" Type="http://schemas.openxmlformats.org/officeDocument/2006/relationships/image" Target="../media/image2815.jpeg"/><Relationship Id="rId1413" Type="http://schemas.openxmlformats.org/officeDocument/2006/relationships/image" Target="../media/image3022.jpeg"/><Relationship Id="rId215" Type="http://schemas.openxmlformats.org/officeDocument/2006/relationships/image" Target="../media/image1824.jpeg"/><Relationship Id="rId422" Type="http://schemas.openxmlformats.org/officeDocument/2006/relationships/image" Target="../media/image2031.jpeg"/><Relationship Id="rId867" Type="http://schemas.openxmlformats.org/officeDocument/2006/relationships/image" Target="../media/image2476.jpeg"/><Relationship Id="rId1052" Type="http://schemas.openxmlformats.org/officeDocument/2006/relationships/image" Target="../media/image2661.jpeg"/><Relationship Id="rId1497" Type="http://schemas.openxmlformats.org/officeDocument/2006/relationships/image" Target="../media/image3106.jpeg"/><Relationship Id="rId299" Type="http://schemas.openxmlformats.org/officeDocument/2006/relationships/image" Target="../media/image1908.jpeg"/><Relationship Id="rId727" Type="http://schemas.openxmlformats.org/officeDocument/2006/relationships/image" Target="../media/image2336.jpeg"/><Relationship Id="rId934" Type="http://schemas.openxmlformats.org/officeDocument/2006/relationships/image" Target="../media/image2543.jpeg"/><Relationship Id="rId1357" Type="http://schemas.openxmlformats.org/officeDocument/2006/relationships/image" Target="../media/image2966.jpeg"/><Relationship Id="rId63" Type="http://schemas.openxmlformats.org/officeDocument/2006/relationships/image" Target="../media/image1672.jpeg"/><Relationship Id="rId159" Type="http://schemas.openxmlformats.org/officeDocument/2006/relationships/image" Target="../media/image1768.jpeg"/><Relationship Id="rId366" Type="http://schemas.openxmlformats.org/officeDocument/2006/relationships/image" Target="../media/image1975.jpeg"/><Relationship Id="rId573" Type="http://schemas.openxmlformats.org/officeDocument/2006/relationships/image" Target="../media/image2182.jpeg"/><Relationship Id="rId780" Type="http://schemas.openxmlformats.org/officeDocument/2006/relationships/image" Target="../media/image2389.jpeg"/><Relationship Id="rId1217" Type="http://schemas.openxmlformats.org/officeDocument/2006/relationships/image" Target="../media/image2826.jpeg"/><Relationship Id="rId1424" Type="http://schemas.openxmlformats.org/officeDocument/2006/relationships/image" Target="../media/image3033.jpeg"/><Relationship Id="rId226" Type="http://schemas.openxmlformats.org/officeDocument/2006/relationships/image" Target="../media/image1835.jpeg"/><Relationship Id="rId433" Type="http://schemas.openxmlformats.org/officeDocument/2006/relationships/image" Target="../media/image2042.jpeg"/><Relationship Id="rId878" Type="http://schemas.openxmlformats.org/officeDocument/2006/relationships/image" Target="../media/image2487.jpeg"/><Relationship Id="rId1063" Type="http://schemas.openxmlformats.org/officeDocument/2006/relationships/image" Target="../media/image2672.jpeg"/><Relationship Id="rId1270" Type="http://schemas.openxmlformats.org/officeDocument/2006/relationships/image" Target="../media/image2879.jpeg"/><Relationship Id="rId640" Type="http://schemas.openxmlformats.org/officeDocument/2006/relationships/image" Target="../media/image2249.jpeg"/><Relationship Id="rId738" Type="http://schemas.openxmlformats.org/officeDocument/2006/relationships/image" Target="../media/image2347.jpeg"/><Relationship Id="rId945" Type="http://schemas.openxmlformats.org/officeDocument/2006/relationships/image" Target="../media/image2554.jpeg"/><Relationship Id="rId1368" Type="http://schemas.openxmlformats.org/officeDocument/2006/relationships/image" Target="../media/image2977.jpeg"/><Relationship Id="rId74" Type="http://schemas.openxmlformats.org/officeDocument/2006/relationships/image" Target="../media/image1683.jpeg"/><Relationship Id="rId377" Type="http://schemas.openxmlformats.org/officeDocument/2006/relationships/image" Target="../media/image1986.jpeg"/><Relationship Id="rId500" Type="http://schemas.openxmlformats.org/officeDocument/2006/relationships/image" Target="../media/image2109.jpeg"/><Relationship Id="rId584" Type="http://schemas.openxmlformats.org/officeDocument/2006/relationships/image" Target="../media/image2193.jpeg"/><Relationship Id="rId805" Type="http://schemas.openxmlformats.org/officeDocument/2006/relationships/image" Target="../media/image2414.jpeg"/><Relationship Id="rId1130" Type="http://schemas.openxmlformats.org/officeDocument/2006/relationships/image" Target="../media/image2739.jpeg"/><Relationship Id="rId1228" Type="http://schemas.openxmlformats.org/officeDocument/2006/relationships/image" Target="../media/image2837.jpeg"/><Relationship Id="rId1435" Type="http://schemas.openxmlformats.org/officeDocument/2006/relationships/image" Target="../media/image3044.jpeg"/><Relationship Id="rId5" Type="http://schemas.openxmlformats.org/officeDocument/2006/relationships/image" Target="../media/image1614.jpeg"/><Relationship Id="rId237" Type="http://schemas.openxmlformats.org/officeDocument/2006/relationships/image" Target="../media/image1846.jpeg"/><Relationship Id="rId791" Type="http://schemas.openxmlformats.org/officeDocument/2006/relationships/image" Target="../media/image2400.jpeg"/><Relationship Id="rId889" Type="http://schemas.openxmlformats.org/officeDocument/2006/relationships/image" Target="../media/image2498.jpeg"/><Relationship Id="rId1074" Type="http://schemas.openxmlformats.org/officeDocument/2006/relationships/image" Target="../media/image2683.jpeg"/><Relationship Id="rId444" Type="http://schemas.openxmlformats.org/officeDocument/2006/relationships/image" Target="../media/image2053.jpeg"/><Relationship Id="rId651" Type="http://schemas.openxmlformats.org/officeDocument/2006/relationships/image" Target="../media/image2260.jpeg"/><Relationship Id="rId749" Type="http://schemas.openxmlformats.org/officeDocument/2006/relationships/image" Target="../media/image2358.jpeg"/><Relationship Id="rId1281" Type="http://schemas.openxmlformats.org/officeDocument/2006/relationships/image" Target="../media/image2890.jpeg"/><Relationship Id="rId1379" Type="http://schemas.openxmlformats.org/officeDocument/2006/relationships/image" Target="../media/image2988.jpeg"/><Relationship Id="rId1502" Type="http://schemas.openxmlformats.org/officeDocument/2006/relationships/image" Target="../media/image3111.jpeg"/><Relationship Id="rId290" Type="http://schemas.openxmlformats.org/officeDocument/2006/relationships/image" Target="../media/image1899.jpeg"/><Relationship Id="rId304" Type="http://schemas.openxmlformats.org/officeDocument/2006/relationships/image" Target="../media/image1913.jpeg"/><Relationship Id="rId388" Type="http://schemas.openxmlformats.org/officeDocument/2006/relationships/image" Target="../media/image1997.jpeg"/><Relationship Id="rId511" Type="http://schemas.openxmlformats.org/officeDocument/2006/relationships/image" Target="../media/image2120.jpeg"/><Relationship Id="rId609" Type="http://schemas.openxmlformats.org/officeDocument/2006/relationships/image" Target="../media/image2218.jpeg"/><Relationship Id="rId956" Type="http://schemas.openxmlformats.org/officeDocument/2006/relationships/image" Target="../media/image2565.jpeg"/><Relationship Id="rId1141" Type="http://schemas.openxmlformats.org/officeDocument/2006/relationships/image" Target="../media/image2750.jpeg"/><Relationship Id="rId1239" Type="http://schemas.openxmlformats.org/officeDocument/2006/relationships/image" Target="../media/image2848.jpeg"/><Relationship Id="rId85" Type="http://schemas.openxmlformats.org/officeDocument/2006/relationships/image" Target="../media/image1694.jpeg"/><Relationship Id="rId150" Type="http://schemas.openxmlformats.org/officeDocument/2006/relationships/image" Target="../media/image1759.jpeg"/><Relationship Id="rId595" Type="http://schemas.openxmlformats.org/officeDocument/2006/relationships/image" Target="../media/image2204.jpeg"/><Relationship Id="rId816" Type="http://schemas.openxmlformats.org/officeDocument/2006/relationships/image" Target="../media/image2425.jpeg"/><Relationship Id="rId1001" Type="http://schemas.openxmlformats.org/officeDocument/2006/relationships/image" Target="../media/image2610.jpeg"/><Relationship Id="rId1446" Type="http://schemas.openxmlformats.org/officeDocument/2006/relationships/image" Target="../media/image3055.jpeg"/><Relationship Id="rId248" Type="http://schemas.openxmlformats.org/officeDocument/2006/relationships/image" Target="../media/image1857.jpeg"/><Relationship Id="rId455" Type="http://schemas.openxmlformats.org/officeDocument/2006/relationships/image" Target="../media/image2064.jpeg"/><Relationship Id="rId662" Type="http://schemas.openxmlformats.org/officeDocument/2006/relationships/image" Target="../media/image2271.jpeg"/><Relationship Id="rId1085" Type="http://schemas.openxmlformats.org/officeDocument/2006/relationships/image" Target="../media/image2694.jpeg"/><Relationship Id="rId1292" Type="http://schemas.openxmlformats.org/officeDocument/2006/relationships/image" Target="../media/image2901.jpeg"/><Relationship Id="rId1306" Type="http://schemas.openxmlformats.org/officeDocument/2006/relationships/image" Target="../media/image2915.jpeg"/><Relationship Id="rId1513" Type="http://schemas.openxmlformats.org/officeDocument/2006/relationships/image" Target="../media/image3122.jpeg"/><Relationship Id="rId12" Type="http://schemas.openxmlformats.org/officeDocument/2006/relationships/image" Target="../media/image1621.jpeg"/><Relationship Id="rId108" Type="http://schemas.openxmlformats.org/officeDocument/2006/relationships/image" Target="../media/image1717.jpeg"/><Relationship Id="rId315" Type="http://schemas.openxmlformats.org/officeDocument/2006/relationships/image" Target="../media/image1924.jpeg"/><Relationship Id="rId522" Type="http://schemas.openxmlformats.org/officeDocument/2006/relationships/image" Target="../media/image2131.jpeg"/><Relationship Id="rId967" Type="http://schemas.openxmlformats.org/officeDocument/2006/relationships/image" Target="../media/image2576.jpeg"/><Relationship Id="rId1152" Type="http://schemas.openxmlformats.org/officeDocument/2006/relationships/image" Target="../media/image2761.jpeg"/><Relationship Id="rId96" Type="http://schemas.openxmlformats.org/officeDocument/2006/relationships/image" Target="../media/image1705.jpeg"/><Relationship Id="rId161" Type="http://schemas.openxmlformats.org/officeDocument/2006/relationships/image" Target="../media/image1770.jpeg"/><Relationship Id="rId399" Type="http://schemas.openxmlformats.org/officeDocument/2006/relationships/image" Target="../media/image2008.jpeg"/><Relationship Id="rId827" Type="http://schemas.openxmlformats.org/officeDocument/2006/relationships/image" Target="../media/image2436.jpeg"/><Relationship Id="rId1012" Type="http://schemas.openxmlformats.org/officeDocument/2006/relationships/image" Target="../media/image2621.jpeg"/><Relationship Id="rId1457" Type="http://schemas.openxmlformats.org/officeDocument/2006/relationships/image" Target="../media/image3066.jpeg"/><Relationship Id="rId259" Type="http://schemas.openxmlformats.org/officeDocument/2006/relationships/image" Target="../media/image1868.jpeg"/><Relationship Id="rId466" Type="http://schemas.openxmlformats.org/officeDocument/2006/relationships/image" Target="../media/image2075.jpeg"/><Relationship Id="rId673" Type="http://schemas.openxmlformats.org/officeDocument/2006/relationships/image" Target="../media/image2282.jpeg"/><Relationship Id="rId880" Type="http://schemas.openxmlformats.org/officeDocument/2006/relationships/image" Target="../media/image2489.jpeg"/><Relationship Id="rId1096" Type="http://schemas.openxmlformats.org/officeDocument/2006/relationships/image" Target="../media/image2705.jpeg"/><Relationship Id="rId1317" Type="http://schemas.openxmlformats.org/officeDocument/2006/relationships/image" Target="../media/image2926.jpeg"/><Relationship Id="rId1524" Type="http://schemas.openxmlformats.org/officeDocument/2006/relationships/image" Target="../media/image3133.jpeg"/><Relationship Id="rId23" Type="http://schemas.openxmlformats.org/officeDocument/2006/relationships/image" Target="../media/image1632.jpeg"/><Relationship Id="rId119" Type="http://schemas.openxmlformats.org/officeDocument/2006/relationships/image" Target="../media/image1728.jpeg"/><Relationship Id="rId326" Type="http://schemas.openxmlformats.org/officeDocument/2006/relationships/image" Target="../media/image1935.jpeg"/><Relationship Id="rId533" Type="http://schemas.openxmlformats.org/officeDocument/2006/relationships/image" Target="../media/image2142.jpeg"/><Relationship Id="rId978" Type="http://schemas.openxmlformats.org/officeDocument/2006/relationships/image" Target="../media/image2587.jpeg"/><Relationship Id="rId1163" Type="http://schemas.openxmlformats.org/officeDocument/2006/relationships/image" Target="../media/image2772.jpeg"/><Relationship Id="rId1370" Type="http://schemas.openxmlformats.org/officeDocument/2006/relationships/image" Target="../media/image2979.jpeg"/><Relationship Id="rId740" Type="http://schemas.openxmlformats.org/officeDocument/2006/relationships/image" Target="../media/image2349.jpeg"/><Relationship Id="rId838" Type="http://schemas.openxmlformats.org/officeDocument/2006/relationships/image" Target="../media/image2447.jpeg"/><Relationship Id="rId1023" Type="http://schemas.openxmlformats.org/officeDocument/2006/relationships/image" Target="../media/image2632.jpeg"/><Relationship Id="rId1468" Type="http://schemas.openxmlformats.org/officeDocument/2006/relationships/image" Target="../media/image3077.jpeg"/><Relationship Id="rId172" Type="http://schemas.openxmlformats.org/officeDocument/2006/relationships/image" Target="../media/image1781.jpeg"/><Relationship Id="rId477" Type="http://schemas.openxmlformats.org/officeDocument/2006/relationships/image" Target="../media/image2086.jpeg"/><Relationship Id="rId600" Type="http://schemas.openxmlformats.org/officeDocument/2006/relationships/image" Target="../media/image2209.jpeg"/><Relationship Id="rId684" Type="http://schemas.openxmlformats.org/officeDocument/2006/relationships/image" Target="../media/image2293.jpeg"/><Relationship Id="rId1230" Type="http://schemas.openxmlformats.org/officeDocument/2006/relationships/image" Target="../media/image2839.jpeg"/><Relationship Id="rId1328" Type="http://schemas.openxmlformats.org/officeDocument/2006/relationships/image" Target="../media/image2937.jpeg"/><Relationship Id="rId1535" Type="http://schemas.openxmlformats.org/officeDocument/2006/relationships/image" Target="../media/image3144.jpeg"/><Relationship Id="rId337" Type="http://schemas.openxmlformats.org/officeDocument/2006/relationships/image" Target="../media/image1946.jpeg"/><Relationship Id="rId891" Type="http://schemas.openxmlformats.org/officeDocument/2006/relationships/image" Target="../media/image2500.jpeg"/><Relationship Id="rId905" Type="http://schemas.openxmlformats.org/officeDocument/2006/relationships/image" Target="../media/image2514.jpeg"/><Relationship Id="rId989" Type="http://schemas.openxmlformats.org/officeDocument/2006/relationships/image" Target="../media/image2598.jpeg"/><Relationship Id="rId34" Type="http://schemas.openxmlformats.org/officeDocument/2006/relationships/image" Target="../media/image1643.jpeg"/><Relationship Id="rId544" Type="http://schemas.openxmlformats.org/officeDocument/2006/relationships/image" Target="../media/image2153.jpeg"/><Relationship Id="rId751" Type="http://schemas.openxmlformats.org/officeDocument/2006/relationships/image" Target="../media/image2360.jpeg"/><Relationship Id="rId849" Type="http://schemas.openxmlformats.org/officeDocument/2006/relationships/image" Target="../media/image2458.jpeg"/><Relationship Id="rId1174" Type="http://schemas.openxmlformats.org/officeDocument/2006/relationships/image" Target="../media/image2783.jpeg"/><Relationship Id="rId1381" Type="http://schemas.openxmlformats.org/officeDocument/2006/relationships/image" Target="../media/image2990.jpeg"/><Relationship Id="rId1479" Type="http://schemas.openxmlformats.org/officeDocument/2006/relationships/image" Target="../media/image3088.jpeg"/><Relationship Id="rId183" Type="http://schemas.openxmlformats.org/officeDocument/2006/relationships/image" Target="../media/image1792.jpeg"/><Relationship Id="rId390" Type="http://schemas.openxmlformats.org/officeDocument/2006/relationships/image" Target="../media/image1999.jpeg"/><Relationship Id="rId404" Type="http://schemas.openxmlformats.org/officeDocument/2006/relationships/image" Target="../media/image2013.jpeg"/><Relationship Id="rId611" Type="http://schemas.openxmlformats.org/officeDocument/2006/relationships/image" Target="../media/image2220.jpeg"/><Relationship Id="rId1034" Type="http://schemas.openxmlformats.org/officeDocument/2006/relationships/image" Target="../media/image2643.jpeg"/><Relationship Id="rId1241" Type="http://schemas.openxmlformats.org/officeDocument/2006/relationships/image" Target="../media/image2850.jpeg"/><Relationship Id="rId1339" Type="http://schemas.openxmlformats.org/officeDocument/2006/relationships/image" Target="../media/image2948.jpeg"/><Relationship Id="rId250" Type="http://schemas.openxmlformats.org/officeDocument/2006/relationships/image" Target="../media/image1859.jpeg"/><Relationship Id="rId488" Type="http://schemas.openxmlformats.org/officeDocument/2006/relationships/image" Target="../media/image2097.jpeg"/><Relationship Id="rId695" Type="http://schemas.openxmlformats.org/officeDocument/2006/relationships/image" Target="../media/image2304.jpeg"/><Relationship Id="rId709" Type="http://schemas.openxmlformats.org/officeDocument/2006/relationships/image" Target="../media/image2318.jpeg"/><Relationship Id="rId916" Type="http://schemas.openxmlformats.org/officeDocument/2006/relationships/image" Target="../media/image2525.jpeg"/><Relationship Id="rId1101" Type="http://schemas.openxmlformats.org/officeDocument/2006/relationships/image" Target="../media/image2710.jpeg"/><Relationship Id="rId1546" Type="http://schemas.openxmlformats.org/officeDocument/2006/relationships/image" Target="../media/image3155.jpeg"/><Relationship Id="rId45" Type="http://schemas.openxmlformats.org/officeDocument/2006/relationships/image" Target="../media/image1654.jpeg"/><Relationship Id="rId110" Type="http://schemas.openxmlformats.org/officeDocument/2006/relationships/image" Target="../media/image1719.jpeg"/><Relationship Id="rId348" Type="http://schemas.openxmlformats.org/officeDocument/2006/relationships/image" Target="../media/image1957.jpeg"/><Relationship Id="rId555" Type="http://schemas.openxmlformats.org/officeDocument/2006/relationships/image" Target="../media/image2164.jpeg"/><Relationship Id="rId762" Type="http://schemas.openxmlformats.org/officeDocument/2006/relationships/image" Target="../media/image2371.jpeg"/><Relationship Id="rId1185" Type="http://schemas.openxmlformats.org/officeDocument/2006/relationships/image" Target="../media/image2794.jpeg"/><Relationship Id="rId1392" Type="http://schemas.openxmlformats.org/officeDocument/2006/relationships/image" Target="../media/image3001.jpeg"/><Relationship Id="rId1406" Type="http://schemas.openxmlformats.org/officeDocument/2006/relationships/image" Target="../media/image3015.jpeg"/><Relationship Id="rId194" Type="http://schemas.openxmlformats.org/officeDocument/2006/relationships/image" Target="../media/image1803.jpeg"/><Relationship Id="rId208" Type="http://schemas.openxmlformats.org/officeDocument/2006/relationships/image" Target="../media/image1817.jpeg"/><Relationship Id="rId415" Type="http://schemas.openxmlformats.org/officeDocument/2006/relationships/image" Target="../media/image2024.jpeg"/><Relationship Id="rId622" Type="http://schemas.openxmlformats.org/officeDocument/2006/relationships/image" Target="../media/image2231.jpeg"/><Relationship Id="rId1045" Type="http://schemas.openxmlformats.org/officeDocument/2006/relationships/image" Target="../media/image2654.jpeg"/><Relationship Id="rId1252" Type="http://schemas.openxmlformats.org/officeDocument/2006/relationships/image" Target="../media/image2861.jpeg"/><Relationship Id="rId261" Type="http://schemas.openxmlformats.org/officeDocument/2006/relationships/image" Target="../media/image1870.jpeg"/><Relationship Id="rId499" Type="http://schemas.openxmlformats.org/officeDocument/2006/relationships/image" Target="../media/image2108.jpeg"/><Relationship Id="rId927" Type="http://schemas.openxmlformats.org/officeDocument/2006/relationships/image" Target="../media/image2536.jpeg"/><Relationship Id="rId1112" Type="http://schemas.openxmlformats.org/officeDocument/2006/relationships/image" Target="../media/image2721.jpeg"/><Relationship Id="rId1557" Type="http://schemas.openxmlformats.org/officeDocument/2006/relationships/image" Target="../media/image3166.jpeg"/><Relationship Id="rId56" Type="http://schemas.openxmlformats.org/officeDocument/2006/relationships/image" Target="../media/image1665.jpeg"/><Relationship Id="rId359" Type="http://schemas.openxmlformats.org/officeDocument/2006/relationships/image" Target="../media/image1968.jpeg"/><Relationship Id="rId566" Type="http://schemas.openxmlformats.org/officeDocument/2006/relationships/image" Target="../media/image2175.jpeg"/><Relationship Id="rId773" Type="http://schemas.openxmlformats.org/officeDocument/2006/relationships/image" Target="../media/image2382.jpeg"/><Relationship Id="rId1196" Type="http://schemas.openxmlformats.org/officeDocument/2006/relationships/image" Target="../media/image2805.jpeg"/><Relationship Id="rId1417" Type="http://schemas.openxmlformats.org/officeDocument/2006/relationships/image" Target="../media/image3026.jpeg"/><Relationship Id="rId121" Type="http://schemas.openxmlformats.org/officeDocument/2006/relationships/image" Target="../media/image1730.jpeg"/><Relationship Id="rId219" Type="http://schemas.openxmlformats.org/officeDocument/2006/relationships/image" Target="../media/image1828.jpeg"/><Relationship Id="rId426" Type="http://schemas.openxmlformats.org/officeDocument/2006/relationships/image" Target="../media/image2035.jpeg"/><Relationship Id="rId633" Type="http://schemas.openxmlformats.org/officeDocument/2006/relationships/image" Target="../media/image2242.jpeg"/><Relationship Id="rId980" Type="http://schemas.openxmlformats.org/officeDocument/2006/relationships/image" Target="../media/image2589.jpeg"/><Relationship Id="rId1056" Type="http://schemas.openxmlformats.org/officeDocument/2006/relationships/image" Target="../media/image2665.jpeg"/><Relationship Id="rId1263" Type="http://schemas.openxmlformats.org/officeDocument/2006/relationships/image" Target="../media/image2872.jpeg"/><Relationship Id="rId840" Type="http://schemas.openxmlformats.org/officeDocument/2006/relationships/image" Target="../media/image2449.jpeg"/><Relationship Id="rId938" Type="http://schemas.openxmlformats.org/officeDocument/2006/relationships/image" Target="../media/image2547.jpeg"/><Relationship Id="rId1470" Type="http://schemas.openxmlformats.org/officeDocument/2006/relationships/image" Target="../media/image3079.jpeg"/><Relationship Id="rId67" Type="http://schemas.openxmlformats.org/officeDocument/2006/relationships/image" Target="../media/image1676.jpeg"/><Relationship Id="rId272" Type="http://schemas.openxmlformats.org/officeDocument/2006/relationships/image" Target="../media/image1881.jpeg"/><Relationship Id="rId577" Type="http://schemas.openxmlformats.org/officeDocument/2006/relationships/image" Target="../media/image2186.jpeg"/><Relationship Id="rId700" Type="http://schemas.openxmlformats.org/officeDocument/2006/relationships/image" Target="../media/image2309.jpeg"/><Relationship Id="rId1123" Type="http://schemas.openxmlformats.org/officeDocument/2006/relationships/image" Target="../media/image2732.jpeg"/><Relationship Id="rId1330" Type="http://schemas.openxmlformats.org/officeDocument/2006/relationships/image" Target="../media/image2939.jpeg"/><Relationship Id="rId1428" Type="http://schemas.openxmlformats.org/officeDocument/2006/relationships/image" Target="../media/image3037.jpeg"/><Relationship Id="rId132" Type="http://schemas.openxmlformats.org/officeDocument/2006/relationships/image" Target="../media/image1741.jpeg"/><Relationship Id="rId784" Type="http://schemas.openxmlformats.org/officeDocument/2006/relationships/image" Target="../media/image2393.jpeg"/><Relationship Id="rId991" Type="http://schemas.openxmlformats.org/officeDocument/2006/relationships/image" Target="../media/image2600.jpeg"/><Relationship Id="rId1067" Type="http://schemas.openxmlformats.org/officeDocument/2006/relationships/image" Target="../media/image2676.jpeg"/><Relationship Id="rId437" Type="http://schemas.openxmlformats.org/officeDocument/2006/relationships/image" Target="../media/image2046.jpeg"/><Relationship Id="rId644" Type="http://schemas.openxmlformats.org/officeDocument/2006/relationships/image" Target="../media/image2253.jpeg"/><Relationship Id="rId851" Type="http://schemas.openxmlformats.org/officeDocument/2006/relationships/image" Target="../media/image2460.jpeg"/><Relationship Id="rId1274" Type="http://schemas.openxmlformats.org/officeDocument/2006/relationships/image" Target="../media/image2883.jpeg"/><Relationship Id="rId1481" Type="http://schemas.openxmlformats.org/officeDocument/2006/relationships/image" Target="../media/image3090.jpeg"/><Relationship Id="rId283" Type="http://schemas.openxmlformats.org/officeDocument/2006/relationships/image" Target="../media/image1892.jpeg"/><Relationship Id="rId490" Type="http://schemas.openxmlformats.org/officeDocument/2006/relationships/image" Target="../media/image2099.jpeg"/><Relationship Id="rId504" Type="http://schemas.openxmlformats.org/officeDocument/2006/relationships/image" Target="../media/image2113.jpeg"/><Relationship Id="rId711" Type="http://schemas.openxmlformats.org/officeDocument/2006/relationships/image" Target="../media/image2320.jpeg"/><Relationship Id="rId949" Type="http://schemas.openxmlformats.org/officeDocument/2006/relationships/image" Target="../media/image2558.jpeg"/><Relationship Id="rId1134" Type="http://schemas.openxmlformats.org/officeDocument/2006/relationships/image" Target="../media/image2743.jpeg"/><Relationship Id="rId1341" Type="http://schemas.openxmlformats.org/officeDocument/2006/relationships/image" Target="../media/image2950.jpeg"/><Relationship Id="rId78" Type="http://schemas.openxmlformats.org/officeDocument/2006/relationships/image" Target="../media/image1687.jpeg"/><Relationship Id="rId143" Type="http://schemas.openxmlformats.org/officeDocument/2006/relationships/image" Target="../media/image1752.jpeg"/><Relationship Id="rId350" Type="http://schemas.openxmlformats.org/officeDocument/2006/relationships/image" Target="../media/image1959.jpeg"/><Relationship Id="rId588" Type="http://schemas.openxmlformats.org/officeDocument/2006/relationships/image" Target="../media/image2197.jpeg"/><Relationship Id="rId795" Type="http://schemas.openxmlformats.org/officeDocument/2006/relationships/image" Target="../media/image2404.jpeg"/><Relationship Id="rId809" Type="http://schemas.openxmlformats.org/officeDocument/2006/relationships/image" Target="../media/image2418.jpeg"/><Relationship Id="rId1201" Type="http://schemas.openxmlformats.org/officeDocument/2006/relationships/image" Target="../media/image2810.jpeg"/><Relationship Id="rId1439" Type="http://schemas.openxmlformats.org/officeDocument/2006/relationships/image" Target="../media/image3048.jpeg"/><Relationship Id="rId9" Type="http://schemas.openxmlformats.org/officeDocument/2006/relationships/image" Target="../media/image1618.jpeg"/><Relationship Id="rId210" Type="http://schemas.openxmlformats.org/officeDocument/2006/relationships/image" Target="../media/image1819.jpeg"/><Relationship Id="rId448" Type="http://schemas.openxmlformats.org/officeDocument/2006/relationships/image" Target="../media/image2057.jpeg"/><Relationship Id="rId655" Type="http://schemas.openxmlformats.org/officeDocument/2006/relationships/image" Target="../media/image2264.jpeg"/><Relationship Id="rId862" Type="http://schemas.openxmlformats.org/officeDocument/2006/relationships/image" Target="../media/image2471.jpeg"/><Relationship Id="rId1078" Type="http://schemas.openxmlformats.org/officeDocument/2006/relationships/image" Target="../media/image2687.jpeg"/><Relationship Id="rId1285" Type="http://schemas.openxmlformats.org/officeDocument/2006/relationships/image" Target="../media/image2894.jpeg"/><Relationship Id="rId1492" Type="http://schemas.openxmlformats.org/officeDocument/2006/relationships/image" Target="../media/image3101.jpeg"/><Relationship Id="rId1506" Type="http://schemas.openxmlformats.org/officeDocument/2006/relationships/image" Target="../media/image3115.jpeg"/><Relationship Id="rId294" Type="http://schemas.openxmlformats.org/officeDocument/2006/relationships/image" Target="../media/image1903.jpeg"/><Relationship Id="rId308" Type="http://schemas.openxmlformats.org/officeDocument/2006/relationships/image" Target="../media/image1917.jpeg"/><Relationship Id="rId515" Type="http://schemas.openxmlformats.org/officeDocument/2006/relationships/image" Target="../media/image2124.jpeg"/><Relationship Id="rId722" Type="http://schemas.openxmlformats.org/officeDocument/2006/relationships/image" Target="../media/image2331.jpeg"/><Relationship Id="rId1145" Type="http://schemas.openxmlformats.org/officeDocument/2006/relationships/image" Target="../media/image2754.jpeg"/><Relationship Id="rId1352" Type="http://schemas.openxmlformats.org/officeDocument/2006/relationships/image" Target="../media/image2961.jpeg"/><Relationship Id="rId89" Type="http://schemas.openxmlformats.org/officeDocument/2006/relationships/image" Target="../media/image1698.jpeg"/><Relationship Id="rId154" Type="http://schemas.openxmlformats.org/officeDocument/2006/relationships/image" Target="../media/image1763.jpeg"/><Relationship Id="rId361" Type="http://schemas.openxmlformats.org/officeDocument/2006/relationships/image" Target="../media/image1970.jpeg"/><Relationship Id="rId599" Type="http://schemas.openxmlformats.org/officeDocument/2006/relationships/image" Target="../media/image2208.jpeg"/><Relationship Id="rId1005" Type="http://schemas.openxmlformats.org/officeDocument/2006/relationships/image" Target="../media/image2614.jpeg"/><Relationship Id="rId1212" Type="http://schemas.openxmlformats.org/officeDocument/2006/relationships/image" Target="../media/image2821.jpeg"/><Relationship Id="rId459" Type="http://schemas.openxmlformats.org/officeDocument/2006/relationships/image" Target="../media/image2068.jpeg"/><Relationship Id="rId666" Type="http://schemas.openxmlformats.org/officeDocument/2006/relationships/image" Target="../media/image2275.jpeg"/><Relationship Id="rId873" Type="http://schemas.openxmlformats.org/officeDocument/2006/relationships/image" Target="../media/image2482.jpeg"/><Relationship Id="rId1089" Type="http://schemas.openxmlformats.org/officeDocument/2006/relationships/image" Target="../media/image2698.jpeg"/><Relationship Id="rId1296" Type="http://schemas.openxmlformats.org/officeDocument/2006/relationships/image" Target="../media/image2905.jpeg"/><Relationship Id="rId1517" Type="http://schemas.openxmlformats.org/officeDocument/2006/relationships/image" Target="../media/image3126.jpeg"/><Relationship Id="rId16" Type="http://schemas.openxmlformats.org/officeDocument/2006/relationships/image" Target="../media/image1625.jpeg"/><Relationship Id="rId221" Type="http://schemas.openxmlformats.org/officeDocument/2006/relationships/image" Target="../media/image1830.jpeg"/><Relationship Id="rId319" Type="http://schemas.openxmlformats.org/officeDocument/2006/relationships/image" Target="../media/image1928.jpeg"/><Relationship Id="rId526" Type="http://schemas.openxmlformats.org/officeDocument/2006/relationships/image" Target="../media/image2135.jpeg"/><Relationship Id="rId1156" Type="http://schemas.openxmlformats.org/officeDocument/2006/relationships/image" Target="../media/image2765.jpeg"/><Relationship Id="rId1363" Type="http://schemas.openxmlformats.org/officeDocument/2006/relationships/image" Target="../media/image2972.jpeg"/><Relationship Id="rId733" Type="http://schemas.openxmlformats.org/officeDocument/2006/relationships/image" Target="../media/image2342.jpeg"/><Relationship Id="rId940" Type="http://schemas.openxmlformats.org/officeDocument/2006/relationships/image" Target="../media/image2549.jpeg"/><Relationship Id="rId1016" Type="http://schemas.openxmlformats.org/officeDocument/2006/relationships/image" Target="../media/image2625.jpeg"/><Relationship Id="rId165" Type="http://schemas.openxmlformats.org/officeDocument/2006/relationships/image" Target="../media/image1774.jpeg"/><Relationship Id="rId372" Type="http://schemas.openxmlformats.org/officeDocument/2006/relationships/image" Target="../media/image1981.jpeg"/><Relationship Id="rId677" Type="http://schemas.openxmlformats.org/officeDocument/2006/relationships/image" Target="../media/image2286.jpeg"/><Relationship Id="rId800" Type="http://schemas.openxmlformats.org/officeDocument/2006/relationships/image" Target="../media/image2409.jpeg"/><Relationship Id="rId1223" Type="http://schemas.openxmlformats.org/officeDocument/2006/relationships/image" Target="../media/image2832.jpeg"/><Relationship Id="rId1430" Type="http://schemas.openxmlformats.org/officeDocument/2006/relationships/image" Target="../media/image3039.jpeg"/><Relationship Id="rId1528" Type="http://schemas.openxmlformats.org/officeDocument/2006/relationships/image" Target="../media/image3137.jpeg"/><Relationship Id="rId232" Type="http://schemas.openxmlformats.org/officeDocument/2006/relationships/image" Target="../media/image1841.jpeg"/><Relationship Id="rId884" Type="http://schemas.openxmlformats.org/officeDocument/2006/relationships/image" Target="../media/image2493.jpeg"/><Relationship Id="rId27" Type="http://schemas.openxmlformats.org/officeDocument/2006/relationships/image" Target="../media/image1636.jpeg"/><Relationship Id="rId537" Type="http://schemas.openxmlformats.org/officeDocument/2006/relationships/image" Target="../media/image2146.jpeg"/><Relationship Id="rId744" Type="http://schemas.openxmlformats.org/officeDocument/2006/relationships/image" Target="../media/image2353.jpeg"/><Relationship Id="rId951" Type="http://schemas.openxmlformats.org/officeDocument/2006/relationships/image" Target="../media/image2560.jpeg"/><Relationship Id="rId1167" Type="http://schemas.openxmlformats.org/officeDocument/2006/relationships/image" Target="../media/image2776.jpeg"/><Relationship Id="rId1374" Type="http://schemas.openxmlformats.org/officeDocument/2006/relationships/image" Target="../media/image2983.jpeg"/><Relationship Id="rId80" Type="http://schemas.openxmlformats.org/officeDocument/2006/relationships/image" Target="../media/image1689.jpeg"/><Relationship Id="rId176" Type="http://schemas.openxmlformats.org/officeDocument/2006/relationships/image" Target="../media/image1785.jpeg"/><Relationship Id="rId383" Type="http://schemas.openxmlformats.org/officeDocument/2006/relationships/image" Target="../media/image1992.jpeg"/><Relationship Id="rId590" Type="http://schemas.openxmlformats.org/officeDocument/2006/relationships/image" Target="../media/image2199.jpeg"/><Relationship Id="rId604" Type="http://schemas.openxmlformats.org/officeDocument/2006/relationships/image" Target="../media/image2213.jpeg"/><Relationship Id="rId811" Type="http://schemas.openxmlformats.org/officeDocument/2006/relationships/image" Target="../media/image2420.jpeg"/><Relationship Id="rId1027" Type="http://schemas.openxmlformats.org/officeDocument/2006/relationships/image" Target="../media/image2636.jpeg"/><Relationship Id="rId1234" Type="http://schemas.openxmlformats.org/officeDocument/2006/relationships/image" Target="../media/image2843.jpeg"/><Relationship Id="rId1441" Type="http://schemas.openxmlformats.org/officeDocument/2006/relationships/image" Target="../media/image3050.jpeg"/><Relationship Id="rId243" Type="http://schemas.openxmlformats.org/officeDocument/2006/relationships/image" Target="../media/image1852.jpeg"/><Relationship Id="rId450" Type="http://schemas.openxmlformats.org/officeDocument/2006/relationships/image" Target="../media/image2059.jpeg"/><Relationship Id="rId688" Type="http://schemas.openxmlformats.org/officeDocument/2006/relationships/image" Target="../media/image2297.jpeg"/><Relationship Id="rId895" Type="http://schemas.openxmlformats.org/officeDocument/2006/relationships/image" Target="../media/image2504.jpeg"/><Relationship Id="rId909" Type="http://schemas.openxmlformats.org/officeDocument/2006/relationships/image" Target="../media/image2518.jpeg"/><Relationship Id="rId1080" Type="http://schemas.openxmlformats.org/officeDocument/2006/relationships/image" Target="../media/image2689.jpeg"/><Relationship Id="rId1301" Type="http://schemas.openxmlformats.org/officeDocument/2006/relationships/image" Target="../media/image2910.jpeg"/><Relationship Id="rId1539" Type="http://schemas.openxmlformats.org/officeDocument/2006/relationships/image" Target="../media/image3148.jpeg"/><Relationship Id="rId38" Type="http://schemas.openxmlformats.org/officeDocument/2006/relationships/image" Target="../media/image1647.jpeg"/><Relationship Id="rId103" Type="http://schemas.openxmlformats.org/officeDocument/2006/relationships/image" Target="../media/image1712.jpeg"/><Relationship Id="rId310" Type="http://schemas.openxmlformats.org/officeDocument/2006/relationships/image" Target="../media/image1919.jpeg"/><Relationship Id="rId548" Type="http://schemas.openxmlformats.org/officeDocument/2006/relationships/image" Target="../media/image2157.jpeg"/><Relationship Id="rId755" Type="http://schemas.openxmlformats.org/officeDocument/2006/relationships/image" Target="../media/image2364.jpeg"/><Relationship Id="rId962" Type="http://schemas.openxmlformats.org/officeDocument/2006/relationships/image" Target="../media/image2571.jpeg"/><Relationship Id="rId1178" Type="http://schemas.openxmlformats.org/officeDocument/2006/relationships/image" Target="../media/image2787.jpeg"/><Relationship Id="rId1385" Type="http://schemas.openxmlformats.org/officeDocument/2006/relationships/image" Target="../media/image2994.jpeg"/><Relationship Id="rId91" Type="http://schemas.openxmlformats.org/officeDocument/2006/relationships/image" Target="../media/image1700.jpeg"/><Relationship Id="rId187" Type="http://schemas.openxmlformats.org/officeDocument/2006/relationships/image" Target="../media/image1796.jpeg"/><Relationship Id="rId394" Type="http://schemas.openxmlformats.org/officeDocument/2006/relationships/image" Target="../media/image2003.jpeg"/><Relationship Id="rId408" Type="http://schemas.openxmlformats.org/officeDocument/2006/relationships/image" Target="../media/image2017.jpeg"/><Relationship Id="rId615" Type="http://schemas.openxmlformats.org/officeDocument/2006/relationships/image" Target="../media/image2224.jpeg"/><Relationship Id="rId822" Type="http://schemas.openxmlformats.org/officeDocument/2006/relationships/image" Target="../media/image2431.jpeg"/><Relationship Id="rId1038" Type="http://schemas.openxmlformats.org/officeDocument/2006/relationships/image" Target="../media/image2647.jpeg"/><Relationship Id="rId1245" Type="http://schemas.openxmlformats.org/officeDocument/2006/relationships/image" Target="../media/image2854.jpeg"/><Relationship Id="rId1452" Type="http://schemas.openxmlformats.org/officeDocument/2006/relationships/image" Target="../media/image3061.jpeg"/><Relationship Id="rId254" Type="http://schemas.openxmlformats.org/officeDocument/2006/relationships/image" Target="../media/image1863.jpeg"/><Relationship Id="rId699" Type="http://schemas.openxmlformats.org/officeDocument/2006/relationships/image" Target="../media/image2308.jpeg"/><Relationship Id="rId1091" Type="http://schemas.openxmlformats.org/officeDocument/2006/relationships/image" Target="../media/image2700.jpeg"/><Relationship Id="rId1105" Type="http://schemas.openxmlformats.org/officeDocument/2006/relationships/image" Target="../media/image2714.jpeg"/><Relationship Id="rId1312" Type="http://schemas.openxmlformats.org/officeDocument/2006/relationships/image" Target="../media/image2921.jpeg"/><Relationship Id="rId49" Type="http://schemas.openxmlformats.org/officeDocument/2006/relationships/image" Target="../media/image1658.jpeg"/><Relationship Id="rId114" Type="http://schemas.openxmlformats.org/officeDocument/2006/relationships/image" Target="../media/image1723.jpeg"/><Relationship Id="rId461" Type="http://schemas.openxmlformats.org/officeDocument/2006/relationships/image" Target="../media/image2070.jpeg"/><Relationship Id="rId559" Type="http://schemas.openxmlformats.org/officeDocument/2006/relationships/image" Target="../media/image2168.jpeg"/><Relationship Id="rId766" Type="http://schemas.openxmlformats.org/officeDocument/2006/relationships/image" Target="../media/image2375.jpeg"/><Relationship Id="rId1189" Type="http://schemas.openxmlformats.org/officeDocument/2006/relationships/image" Target="../media/image2798.jpeg"/><Relationship Id="rId1396" Type="http://schemas.openxmlformats.org/officeDocument/2006/relationships/image" Target="../media/image3005.jpeg"/><Relationship Id="rId198" Type="http://schemas.openxmlformats.org/officeDocument/2006/relationships/image" Target="../media/image1807.jpeg"/><Relationship Id="rId321" Type="http://schemas.openxmlformats.org/officeDocument/2006/relationships/image" Target="../media/image1930.jpeg"/><Relationship Id="rId419" Type="http://schemas.openxmlformats.org/officeDocument/2006/relationships/image" Target="../media/image2028.jpeg"/><Relationship Id="rId626" Type="http://schemas.openxmlformats.org/officeDocument/2006/relationships/image" Target="../media/image2235.jpeg"/><Relationship Id="rId973" Type="http://schemas.openxmlformats.org/officeDocument/2006/relationships/image" Target="../media/image2582.jpeg"/><Relationship Id="rId1049" Type="http://schemas.openxmlformats.org/officeDocument/2006/relationships/image" Target="../media/image2658.jpeg"/><Relationship Id="rId1256" Type="http://schemas.openxmlformats.org/officeDocument/2006/relationships/image" Target="../media/image2865.jpeg"/><Relationship Id="rId833" Type="http://schemas.openxmlformats.org/officeDocument/2006/relationships/image" Target="../media/image2442.jpeg"/><Relationship Id="rId1116" Type="http://schemas.openxmlformats.org/officeDocument/2006/relationships/image" Target="../media/image2725.jpeg"/><Relationship Id="rId1463" Type="http://schemas.openxmlformats.org/officeDocument/2006/relationships/image" Target="../media/image3072.jpeg"/><Relationship Id="rId265" Type="http://schemas.openxmlformats.org/officeDocument/2006/relationships/image" Target="../media/image1874.jpeg"/><Relationship Id="rId472" Type="http://schemas.openxmlformats.org/officeDocument/2006/relationships/image" Target="../media/image2081.jpeg"/><Relationship Id="rId900" Type="http://schemas.openxmlformats.org/officeDocument/2006/relationships/image" Target="../media/image2509.jpeg"/><Relationship Id="rId1323" Type="http://schemas.openxmlformats.org/officeDocument/2006/relationships/image" Target="../media/image2932.jpeg"/><Relationship Id="rId1530" Type="http://schemas.openxmlformats.org/officeDocument/2006/relationships/image" Target="../media/image3139.jpeg"/><Relationship Id="rId125" Type="http://schemas.openxmlformats.org/officeDocument/2006/relationships/image" Target="../media/image1734.jpeg"/><Relationship Id="rId332" Type="http://schemas.openxmlformats.org/officeDocument/2006/relationships/image" Target="../media/image1941.jpeg"/><Relationship Id="rId777" Type="http://schemas.openxmlformats.org/officeDocument/2006/relationships/image" Target="../media/image2386.jpeg"/><Relationship Id="rId984" Type="http://schemas.openxmlformats.org/officeDocument/2006/relationships/image" Target="../media/image2593.jpeg"/><Relationship Id="rId637" Type="http://schemas.openxmlformats.org/officeDocument/2006/relationships/image" Target="../media/image2246.jpeg"/><Relationship Id="rId844" Type="http://schemas.openxmlformats.org/officeDocument/2006/relationships/image" Target="../media/image2453.jpeg"/><Relationship Id="rId1267" Type="http://schemas.openxmlformats.org/officeDocument/2006/relationships/image" Target="../media/image2876.jpeg"/><Relationship Id="rId1474" Type="http://schemas.openxmlformats.org/officeDocument/2006/relationships/image" Target="../media/image3083.jpeg"/><Relationship Id="rId276" Type="http://schemas.openxmlformats.org/officeDocument/2006/relationships/image" Target="../media/image1885.jpeg"/><Relationship Id="rId483" Type="http://schemas.openxmlformats.org/officeDocument/2006/relationships/image" Target="../media/image2092.jpeg"/><Relationship Id="rId690" Type="http://schemas.openxmlformats.org/officeDocument/2006/relationships/image" Target="../media/image2299.jpeg"/><Relationship Id="rId704" Type="http://schemas.openxmlformats.org/officeDocument/2006/relationships/image" Target="../media/image2313.jpeg"/><Relationship Id="rId911" Type="http://schemas.openxmlformats.org/officeDocument/2006/relationships/image" Target="../media/image2520.jpeg"/><Relationship Id="rId1127" Type="http://schemas.openxmlformats.org/officeDocument/2006/relationships/image" Target="../media/image2736.jpeg"/><Relationship Id="rId1334" Type="http://schemas.openxmlformats.org/officeDocument/2006/relationships/image" Target="../media/image2943.jpeg"/><Relationship Id="rId1541" Type="http://schemas.openxmlformats.org/officeDocument/2006/relationships/image" Target="../media/image3150.jpeg"/><Relationship Id="rId40" Type="http://schemas.openxmlformats.org/officeDocument/2006/relationships/image" Target="../media/image1649.jpeg"/><Relationship Id="rId136" Type="http://schemas.openxmlformats.org/officeDocument/2006/relationships/image" Target="../media/image1745.jpeg"/><Relationship Id="rId343" Type="http://schemas.openxmlformats.org/officeDocument/2006/relationships/image" Target="../media/image1952.jpeg"/><Relationship Id="rId550" Type="http://schemas.openxmlformats.org/officeDocument/2006/relationships/image" Target="../media/image2159.jpeg"/><Relationship Id="rId788" Type="http://schemas.openxmlformats.org/officeDocument/2006/relationships/image" Target="../media/image2397.jpeg"/><Relationship Id="rId995" Type="http://schemas.openxmlformats.org/officeDocument/2006/relationships/image" Target="../media/image2604.jpeg"/><Relationship Id="rId1180" Type="http://schemas.openxmlformats.org/officeDocument/2006/relationships/image" Target="../media/image2789.jpeg"/><Relationship Id="rId1401" Type="http://schemas.openxmlformats.org/officeDocument/2006/relationships/image" Target="../media/image3010.jpeg"/><Relationship Id="rId203" Type="http://schemas.openxmlformats.org/officeDocument/2006/relationships/image" Target="../media/image1812.jpeg"/><Relationship Id="rId648" Type="http://schemas.openxmlformats.org/officeDocument/2006/relationships/image" Target="../media/image2257.jpeg"/><Relationship Id="rId855" Type="http://schemas.openxmlformats.org/officeDocument/2006/relationships/image" Target="../media/image2464.jpeg"/><Relationship Id="rId1040" Type="http://schemas.openxmlformats.org/officeDocument/2006/relationships/image" Target="../media/image2649.jpeg"/><Relationship Id="rId1278" Type="http://schemas.openxmlformats.org/officeDocument/2006/relationships/image" Target="../media/image2887.jpeg"/><Relationship Id="rId1485" Type="http://schemas.openxmlformats.org/officeDocument/2006/relationships/image" Target="../media/image3094.jpeg"/><Relationship Id="rId287" Type="http://schemas.openxmlformats.org/officeDocument/2006/relationships/image" Target="../media/image1896.jpeg"/><Relationship Id="rId410" Type="http://schemas.openxmlformats.org/officeDocument/2006/relationships/image" Target="../media/image2019.jpeg"/><Relationship Id="rId494" Type="http://schemas.openxmlformats.org/officeDocument/2006/relationships/image" Target="../media/image2103.jpeg"/><Relationship Id="rId508" Type="http://schemas.openxmlformats.org/officeDocument/2006/relationships/image" Target="../media/image2117.jpeg"/><Relationship Id="rId715" Type="http://schemas.openxmlformats.org/officeDocument/2006/relationships/image" Target="../media/image2324.jpeg"/><Relationship Id="rId922" Type="http://schemas.openxmlformats.org/officeDocument/2006/relationships/image" Target="../media/image2531.jpeg"/><Relationship Id="rId1138" Type="http://schemas.openxmlformats.org/officeDocument/2006/relationships/image" Target="../media/image2747.jpeg"/><Relationship Id="rId1345" Type="http://schemas.openxmlformats.org/officeDocument/2006/relationships/image" Target="../media/image2954.jpeg"/><Relationship Id="rId1552" Type="http://schemas.openxmlformats.org/officeDocument/2006/relationships/image" Target="../media/image3161.jpeg"/><Relationship Id="rId147" Type="http://schemas.openxmlformats.org/officeDocument/2006/relationships/image" Target="../media/image1756.jpeg"/><Relationship Id="rId354" Type="http://schemas.openxmlformats.org/officeDocument/2006/relationships/image" Target="../media/image1963.jpeg"/><Relationship Id="rId799" Type="http://schemas.openxmlformats.org/officeDocument/2006/relationships/image" Target="../media/image2408.jpeg"/><Relationship Id="rId1191" Type="http://schemas.openxmlformats.org/officeDocument/2006/relationships/image" Target="../media/image2800.jpeg"/><Relationship Id="rId1205" Type="http://schemas.openxmlformats.org/officeDocument/2006/relationships/image" Target="../media/image2814.jpeg"/><Relationship Id="rId51" Type="http://schemas.openxmlformats.org/officeDocument/2006/relationships/image" Target="../media/image1660.jpeg"/><Relationship Id="rId561" Type="http://schemas.openxmlformats.org/officeDocument/2006/relationships/image" Target="../media/image2170.jpeg"/><Relationship Id="rId659" Type="http://schemas.openxmlformats.org/officeDocument/2006/relationships/image" Target="../media/image2268.jpeg"/><Relationship Id="rId866" Type="http://schemas.openxmlformats.org/officeDocument/2006/relationships/image" Target="../media/image2475.jpeg"/><Relationship Id="rId1289" Type="http://schemas.openxmlformats.org/officeDocument/2006/relationships/image" Target="../media/image2898.jpeg"/><Relationship Id="rId1412" Type="http://schemas.openxmlformats.org/officeDocument/2006/relationships/image" Target="../media/image3021.jpeg"/><Relationship Id="rId1496" Type="http://schemas.openxmlformats.org/officeDocument/2006/relationships/image" Target="../media/image3105.jpeg"/><Relationship Id="rId214" Type="http://schemas.openxmlformats.org/officeDocument/2006/relationships/image" Target="../media/image1823.jpeg"/><Relationship Id="rId298" Type="http://schemas.openxmlformats.org/officeDocument/2006/relationships/image" Target="../media/image1907.jpeg"/><Relationship Id="rId421" Type="http://schemas.openxmlformats.org/officeDocument/2006/relationships/image" Target="../media/image2030.jpeg"/><Relationship Id="rId519" Type="http://schemas.openxmlformats.org/officeDocument/2006/relationships/image" Target="../media/image2128.jpeg"/><Relationship Id="rId1051" Type="http://schemas.openxmlformats.org/officeDocument/2006/relationships/image" Target="../media/image2660.jpeg"/><Relationship Id="rId1149" Type="http://schemas.openxmlformats.org/officeDocument/2006/relationships/image" Target="../media/image2758.jpeg"/><Relationship Id="rId1356" Type="http://schemas.openxmlformats.org/officeDocument/2006/relationships/image" Target="../media/image2965.jpeg"/><Relationship Id="rId158" Type="http://schemas.openxmlformats.org/officeDocument/2006/relationships/image" Target="../media/image1767.jpeg"/><Relationship Id="rId726" Type="http://schemas.openxmlformats.org/officeDocument/2006/relationships/image" Target="../media/image2335.jpeg"/><Relationship Id="rId933" Type="http://schemas.openxmlformats.org/officeDocument/2006/relationships/image" Target="../media/image2542.jpeg"/><Relationship Id="rId1009" Type="http://schemas.openxmlformats.org/officeDocument/2006/relationships/image" Target="../media/image2618.jpeg"/><Relationship Id="rId62" Type="http://schemas.openxmlformats.org/officeDocument/2006/relationships/image" Target="../media/image1671.jpeg"/><Relationship Id="rId365" Type="http://schemas.openxmlformats.org/officeDocument/2006/relationships/image" Target="../media/image1974.jpeg"/><Relationship Id="rId572" Type="http://schemas.openxmlformats.org/officeDocument/2006/relationships/image" Target="../media/image2181.jpeg"/><Relationship Id="rId1216" Type="http://schemas.openxmlformats.org/officeDocument/2006/relationships/image" Target="../media/image2825.jpeg"/><Relationship Id="rId1423" Type="http://schemas.openxmlformats.org/officeDocument/2006/relationships/image" Target="../media/image3032.jpeg"/><Relationship Id="rId225" Type="http://schemas.openxmlformats.org/officeDocument/2006/relationships/image" Target="../media/image1834.jpeg"/><Relationship Id="rId432" Type="http://schemas.openxmlformats.org/officeDocument/2006/relationships/image" Target="../media/image2041.jpeg"/><Relationship Id="rId877" Type="http://schemas.openxmlformats.org/officeDocument/2006/relationships/image" Target="../media/image2486.jpeg"/><Relationship Id="rId1062" Type="http://schemas.openxmlformats.org/officeDocument/2006/relationships/image" Target="../media/image2671.jpeg"/><Relationship Id="rId737" Type="http://schemas.openxmlformats.org/officeDocument/2006/relationships/image" Target="../media/image2346.jpeg"/><Relationship Id="rId944" Type="http://schemas.openxmlformats.org/officeDocument/2006/relationships/image" Target="../media/image2553.jpeg"/><Relationship Id="rId1367" Type="http://schemas.openxmlformats.org/officeDocument/2006/relationships/image" Target="../media/image2976.jpeg"/><Relationship Id="rId73" Type="http://schemas.openxmlformats.org/officeDocument/2006/relationships/image" Target="../media/image1682.jpeg"/><Relationship Id="rId169" Type="http://schemas.openxmlformats.org/officeDocument/2006/relationships/image" Target="../media/image1778.jpeg"/><Relationship Id="rId376" Type="http://schemas.openxmlformats.org/officeDocument/2006/relationships/image" Target="../media/image1985.jpeg"/><Relationship Id="rId583" Type="http://schemas.openxmlformats.org/officeDocument/2006/relationships/image" Target="../media/image2192.jpeg"/><Relationship Id="rId790" Type="http://schemas.openxmlformats.org/officeDocument/2006/relationships/image" Target="../media/image2399.jpeg"/><Relationship Id="rId804" Type="http://schemas.openxmlformats.org/officeDocument/2006/relationships/image" Target="../media/image2413.jpeg"/><Relationship Id="rId1227" Type="http://schemas.openxmlformats.org/officeDocument/2006/relationships/image" Target="../media/image2836.jpeg"/><Relationship Id="rId1434" Type="http://schemas.openxmlformats.org/officeDocument/2006/relationships/image" Target="../media/image3043.jpeg"/><Relationship Id="rId4" Type="http://schemas.openxmlformats.org/officeDocument/2006/relationships/image" Target="../media/image1613.jpeg"/><Relationship Id="rId236" Type="http://schemas.openxmlformats.org/officeDocument/2006/relationships/image" Target="../media/image1845.jpeg"/><Relationship Id="rId443" Type="http://schemas.openxmlformats.org/officeDocument/2006/relationships/image" Target="../media/image2052.jpeg"/><Relationship Id="rId650" Type="http://schemas.openxmlformats.org/officeDocument/2006/relationships/image" Target="../media/image2259.jpeg"/><Relationship Id="rId888" Type="http://schemas.openxmlformats.org/officeDocument/2006/relationships/image" Target="../media/image2497.jpeg"/><Relationship Id="rId1073" Type="http://schemas.openxmlformats.org/officeDocument/2006/relationships/image" Target="../media/image2682.jpeg"/><Relationship Id="rId1280" Type="http://schemas.openxmlformats.org/officeDocument/2006/relationships/image" Target="../media/image2889.jpeg"/><Relationship Id="rId1501" Type="http://schemas.openxmlformats.org/officeDocument/2006/relationships/image" Target="../media/image3110.jpeg"/><Relationship Id="rId303" Type="http://schemas.openxmlformats.org/officeDocument/2006/relationships/image" Target="../media/image1912.jpeg"/><Relationship Id="rId748" Type="http://schemas.openxmlformats.org/officeDocument/2006/relationships/image" Target="../media/image2357.jpeg"/><Relationship Id="rId955" Type="http://schemas.openxmlformats.org/officeDocument/2006/relationships/image" Target="../media/image2564.jpeg"/><Relationship Id="rId1140" Type="http://schemas.openxmlformats.org/officeDocument/2006/relationships/image" Target="../media/image2749.jpeg"/><Relationship Id="rId1378" Type="http://schemas.openxmlformats.org/officeDocument/2006/relationships/image" Target="../media/image2987.jpeg"/><Relationship Id="rId84" Type="http://schemas.openxmlformats.org/officeDocument/2006/relationships/image" Target="../media/image1693.jpeg"/><Relationship Id="rId387" Type="http://schemas.openxmlformats.org/officeDocument/2006/relationships/image" Target="../media/image1996.jpeg"/><Relationship Id="rId510" Type="http://schemas.openxmlformats.org/officeDocument/2006/relationships/image" Target="../media/image2119.jpeg"/><Relationship Id="rId594" Type="http://schemas.openxmlformats.org/officeDocument/2006/relationships/image" Target="../media/image2203.jpeg"/><Relationship Id="rId608" Type="http://schemas.openxmlformats.org/officeDocument/2006/relationships/image" Target="../media/image2217.jpeg"/><Relationship Id="rId815" Type="http://schemas.openxmlformats.org/officeDocument/2006/relationships/image" Target="../media/image2424.jpeg"/><Relationship Id="rId1238" Type="http://schemas.openxmlformats.org/officeDocument/2006/relationships/image" Target="../media/image2847.jpeg"/><Relationship Id="rId1445" Type="http://schemas.openxmlformats.org/officeDocument/2006/relationships/image" Target="../media/image3054.jpeg"/><Relationship Id="rId247" Type="http://schemas.openxmlformats.org/officeDocument/2006/relationships/image" Target="../media/image1856.jpeg"/><Relationship Id="rId899" Type="http://schemas.openxmlformats.org/officeDocument/2006/relationships/image" Target="../media/image2508.jpeg"/><Relationship Id="rId1000" Type="http://schemas.openxmlformats.org/officeDocument/2006/relationships/image" Target="../media/image2609.jpeg"/><Relationship Id="rId1084" Type="http://schemas.openxmlformats.org/officeDocument/2006/relationships/image" Target="../media/image2693.jpeg"/><Relationship Id="rId1305" Type="http://schemas.openxmlformats.org/officeDocument/2006/relationships/image" Target="../media/image2914.jpeg"/><Relationship Id="rId107" Type="http://schemas.openxmlformats.org/officeDocument/2006/relationships/image" Target="../media/image1716.jpeg"/><Relationship Id="rId454" Type="http://schemas.openxmlformats.org/officeDocument/2006/relationships/image" Target="../media/image2063.jpeg"/><Relationship Id="rId661" Type="http://schemas.openxmlformats.org/officeDocument/2006/relationships/image" Target="../media/image2270.jpeg"/><Relationship Id="rId759" Type="http://schemas.openxmlformats.org/officeDocument/2006/relationships/image" Target="../media/image2368.jpeg"/><Relationship Id="rId966" Type="http://schemas.openxmlformats.org/officeDocument/2006/relationships/image" Target="../media/image2575.jpeg"/><Relationship Id="rId1291" Type="http://schemas.openxmlformats.org/officeDocument/2006/relationships/image" Target="../media/image2900.jpeg"/><Relationship Id="rId1389" Type="http://schemas.openxmlformats.org/officeDocument/2006/relationships/image" Target="../media/image2998.jpeg"/><Relationship Id="rId1512" Type="http://schemas.openxmlformats.org/officeDocument/2006/relationships/image" Target="../media/image3121.jpeg"/><Relationship Id="rId11" Type="http://schemas.openxmlformats.org/officeDocument/2006/relationships/image" Target="../media/image1620.jpeg"/><Relationship Id="rId314" Type="http://schemas.openxmlformats.org/officeDocument/2006/relationships/image" Target="../media/image1923.jpeg"/><Relationship Id="rId398" Type="http://schemas.openxmlformats.org/officeDocument/2006/relationships/image" Target="../media/image2007.jpeg"/><Relationship Id="rId521" Type="http://schemas.openxmlformats.org/officeDocument/2006/relationships/image" Target="../media/image2130.jpeg"/><Relationship Id="rId619" Type="http://schemas.openxmlformats.org/officeDocument/2006/relationships/image" Target="../media/image2228.jpeg"/><Relationship Id="rId1151" Type="http://schemas.openxmlformats.org/officeDocument/2006/relationships/image" Target="../media/image2760.jpeg"/><Relationship Id="rId1249" Type="http://schemas.openxmlformats.org/officeDocument/2006/relationships/image" Target="../media/image2858.jpeg"/><Relationship Id="rId95" Type="http://schemas.openxmlformats.org/officeDocument/2006/relationships/image" Target="../media/image1704.jpeg"/><Relationship Id="rId160" Type="http://schemas.openxmlformats.org/officeDocument/2006/relationships/image" Target="../media/image1769.jpeg"/><Relationship Id="rId826" Type="http://schemas.openxmlformats.org/officeDocument/2006/relationships/image" Target="../media/image2435.jpeg"/><Relationship Id="rId1011" Type="http://schemas.openxmlformats.org/officeDocument/2006/relationships/image" Target="../media/image2620.jpeg"/><Relationship Id="rId1109" Type="http://schemas.openxmlformats.org/officeDocument/2006/relationships/image" Target="../media/image2718.jpeg"/><Relationship Id="rId1456" Type="http://schemas.openxmlformats.org/officeDocument/2006/relationships/image" Target="../media/image3065.jpeg"/><Relationship Id="rId258" Type="http://schemas.openxmlformats.org/officeDocument/2006/relationships/image" Target="../media/image1867.jpeg"/><Relationship Id="rId465" Type="http://schemas.openxmlformats.org/officeDocument/2006/relationships/image" Target="../media/image2074.jpeg"/><Relationship Id="rId672" Type="http://schemas.openxmlformats.org/officeDocument/2006/relationships/image" Target="../media/image2281.jpeg"/><Relationship Id="rId1095" Type="http://schemas.openxmlformats.org/officeDocument/2006/relationships/image" Target="../media/image2704.jpeg"/><Relationship Id="rId1316" Type="http://schemas.openxmlformats.org/officeDocument/2006/relationships/image" Target="../media/image2925.jpeg"/><Relationship Id="rId1523" Type="http://schemas.openxmlformats.org/officeDocument/2006/relationships/image" Target="../media/image3132.jpeg"/><Relationship Id="rId22" Type="http://schemas.openxmlformats.org/officeDocument/2006/relationships/image" Target="../media/image1631.jpeg"/><Relationship Id="rId118" Type="http://schemas.openxmlformats.org/officeDocument/2006/relationships/image" Target="../media/image1727.jpeg"/><Relationship Id="rId325" Type="http://schemas.openxmlformats.org/officeDocument/2006/relationships/image" Target="../media/image1934.jpeg"/><Relationship Id="rId532" Type="http://schemas.openxmlformats.org/officeDocument/2006/relationships/image" Target="../media/image2141.jpeg"/><Relationship Id="rId977" Type="http://schemas.openxmlformats.org/officeDocument/2006/relationships/image" Target="../media/image2586.jpeg"/><Relationship Id="rId1162" Type="http://schemas.openxmlformats.org/officeDocument/2006/relationships/image" Target="../media/image2771.jpeg"/><Relationship Id="rId171" Type="http://schemas.openxmlformats.org/officeDocument/2006/relationships/image" Target="../media/image1780.jpeg"/><Relationship Id="rId837" Type="http://schemas.openxmlformats.org/officeDocument/2006/relationships/image" Target="../media/image2446.jpeg"/><Relationship Id="rId1022" Type="http://schemas.openxmlformats.org/officeDocument/2006/relationships/image" Target="../media/image2631.jpeg"/><Relationship Id="rId1467" Type="http://schemas.openxmlformats.org/officeDocument/2006/relationships/image" Target="../media/image3076.jpeg"/><Relationship Id="rId269" Type="http://schemas.openxmlformats.org/officeDocument/2006/relationships/image" Target="../media/image1878.jpeg"/><Relationship Id="rId476" Type="http://schemas.openxmlformats.org/officeDocument/2006/relationships/image" Target="../media/image2085.jpeg"/><Relationship Id="rId683" Type="http://schemas.openxmlformats.org/officeDocument/2006/relationships/image" Target="../media/image2292.jpeg"/><Relationship Id="rId890" Type="http://schemas.openxmlformats.org/officeDocument/2006/relationships/image" Target="../media/image2499.jpeg"/><Relationship Id="rId904" Type="http://schemas.openxmlformats.org/officeDocument/2006/relationships/image" Target="../media/image2513.jpeg"/><Relationship Id="rId1327" Type="http://schemas.openxmlformats.org/officeDocument/2006/relationships/image" Target="../media/image2936.jpeg"/><Relationship Id="rId1534" Type="http://schemas.openxmlformats.org/officeDocument/2006/relationships/image" Target="../media/image3143.jpeg"/><Relationship Id="rId33" Type="http://schemas.openxmlformats.org/officeDocument/2006/relationships/image" Target="../media/image1642.jpeg"/><Relationship Id="rId129" Type="http://schemas.openxmlformats.org/officeDocument/2006/relationships/image" Target="../media/image1738.jpeg"/><Relationship Id="rId336" Type="http://schemas.openxmlformats.org/officeDocument/2006/relationships/image" Target="../media/image1945.jpeg"/><Relationship Id="rId543" Type="http://schemas.openxmlformats.org/officeDocument/2006/relationships/image" Target="../media/image2152.jpeg"/><Relationship Id="rId988" Type="http://schemas.openxmlformats.org/officeDocument/2006/relationships/image" Target="../media/image2597.jpeg"/><Relationship Id="rId1173" Type="http://schemas.openxmlformats.org/officeDocument/2006/relationships/image" Target="../media/image2782.jpeg"/><Relationship Id="rId1380" Type="http://schemas.openxmlformats.org/officeDocument/2006/relationships/image" Target="../media/image2989.jpeg"/><Relationship Id="rId182" Type="http://schemas.openxmlformats.org/officeDocument/2006/relationships/image" Target="../media/image1791.jpeg"/><Relationship Id="rId403" Type="http://schemas.openxmlformats.org/officeDocument/2006/relationships/image" Target="../media/image2012.jpeg"/><Relationship Id="rId750" Type="http://schemas.openxmlformats.org/officeDocument/2006/relationships/image" Target="../media/image2359.jpeg"/><Relationship Id="rId848" Type="http://schemas.openxmlformats.org/officeDocument/2006/relationships/image" Target="../media/image2457.jpeg"/><Relationship Id="rId1033" Type="http://schemas.openxmlformats.org/officeDocument/2006/relationships/image" Target="../media/image2642.jpeg"/><Relationship Id="rId1478" Type="http://schemas.openxmlformats.org/officeDocument/2006/relationships/image" Target="../media/image3087.jpeg"/><Relationship Id="rId487" Type="http://schemas.openxmlformats.org/officeDocument/2006/relationships/image" Target="../media/image2096.jpeg"/><Relationship Id="rId610" Type="http://schemas.openxmlformats.org/officeDocument/2006/relationships/image" Target="../media/image2219.jpeg"/><Relationship Id="rId694" Type="http://schemas.openxmlformats.org/officeDocument/2006/relationships/image" Target="../media/image2303.jpeg"/><Relationship Id="rId708" Type="http://schemas.openxmlformats.org/officeDocument/2006/relationships/image" Target="../media/image2317.jpeg"/><Relationship Id="rId915" Type="http://schemas.openxmlformats.org/officeDocument/2006/relationships/image" Target="../media/image2524.jpeg"/><Relationship Id="rId1240" Type="http://schemas.openxmlformats.org/officeDocument/2006/relationships/image" Target="../media/image2849.jpeg"/><Relationship Id="rId1338" Type="http://schemas.openxmlformats.org/officeDocument/2006/relationships/image" Target="../media/image2947.jpeg"/><Relationship Id="rId1545" Type="http://schemas.openxmlformats.org/officeDocument/2006/relationships/image" Target="../media/image3154.jpeg"/><Relationship Id="rId347" Type="http://schemas.openxmlformats.org/officeDocument/2006/relationships/image" Target="../media/image1956.jpeg"/><Relationship Id="rId999" Type="http://schemas.openxmlformats.org/officeDocument/2006/relationships/image" Target="../media/image2608.jpeg"/><Relationship Id="rId1100" Type="http://schemas.openxmlformats.org/officeDocument/2006/relationships/image" Target="../media/image2709.jpeg"/><Relationship Id="rId1184" Type="http://schemas.openxmlformats.org/officeDocument/2006/relationships/image" Target="../media/image2793.jpeg"/><Relationship Id="rId1405" Type="http://schemas.openxmlformats.org/officeDocument/2006/relationships/image" Target="../media/image3014.jpeg"/><Relationship Id="rId44" Type="http://schemas.openxmlformats.org/officeDocument/2006/relationships/image" Target="../media/image1653.jpeg"/><Relationship Id="rId554" Type="http://schemas.openxmlformats.org/officeDocument/2006/relationships/image" Target="../media/image2163.jpeg"/><Relationship Id="rId761" Type="http://schemas.openxmlformats.org/officeDocument/2006/relationships/image" Target="../media/image2370.jpeg"/><Relationship Id="rId859" Type="http://schemas.openxmlformats.org/officeDocument/2006/relationships/image" Target="../media/image2468.jpeg"/><Relationship Id="rId1391" Type="http://schemas.openxmlformats.org/officeDocument/2006/relationships/image" Target="../media/image3000.jpeg"/><Relationship Id="rId1489" Type="http://schemas.openxmlformats.org/officeDocument/2006/relationships/image" Target="../media/image3098.jpeg"/><Relationship Id="rId193" Type="http://schemas.openxmlformats.org/officeDocument/2006/relationships/image" Target="../media/image1802.jpeg"/><Relationship Id="rId207" Type="http://schemas.openxmlformats.org/officeDocument/2006/relationships/image" Target="../media/image1816.jpeg"/><Relationship Id="rId414" Type="http://schemas.openxmlformats.org/officeDocument/2006/relationships/image" Target="../media/image2023.jpeg"/><Relationship Id="rId498" Type="http://schemas.openxmlformats.org/officeDocument/2006/relationships/image" Target="../media/image2107.jpeg"/><Relationship Id="rId621" Type="http://schemas.openxmlformats.org/officeDocument/2006/relationships/image" Target="../media/image2230.jpeg"/><Relationship Id="rId1044" Type="http://schemas.openxmlformats.org/officeDocument/2006/relationships/image" Target="../media/image2653.jpeg"/><Relationship Id="rId1251" Type="http://schemas.openxmlformats.org/officeDocument/2006/relationships/image" Target="../media/image2860.jpeg"/><Relationship Id="rId1349" Type="http://schemas.openxmlformats.org/officeDocument/2006/relationships/image" Target="../media/image2958.jpeg"/><Relationship Id="rId260" Type="http://schemas.openxmlformats.org/officeDocument/2006/relationships/image" Target="../media/image1869.jpeg"/><Relationship Id="rId719" Type="http://schemas.openxmlformats.org/officeDocument/2006/relationships/image" Target="../media/image2328.jpeg"/><Relationship Id="rId926" Type="http://schemas.openxmlformats.org/officeDocument/2006/relationships/image" Target="../media/image2535.jpeg"/><Relationship Id="rId1111" Type="http://schemas.openxmlformats.org/officeDocument/2006/relationships/image" Target="../media/image2720.jpeg"/><Relationship Id="rId1556" Type="http://schemas.openxmlformats.org/officeDocument/2006/relationships/image" Target="../media/image3165.jpeg"/><Relationship Id="rId55" Type="http://schemas.openxmlformats.org/officeDocument/2006/relationships/image" Target="../media/image1664.jpeg"/><Relationship Id="rId120" Type="http://schemas.openxmlformats.org/officeDocument/2006/relationships/image" Target="../media/image1729.jpeg"/><Relationship Id="rId358" Type="http://schemas.openxmlformats.org/officeDocument/2006/relationships/image" Target="../media/image1967.jpeg"/><Relationship Id="rId565" Type="http://schemas.openxmlformats.org/officeDocument/2006/relationships/image" Target="../media/image2174.jpeg"/><Relationship Id="rId772" Type="http://schemas.openxmlformats.org/officeDocument/2006/relationships/image" Target="../media/image2381.jpeg"/><Relationship Id="rId1195" Type="http://schemas.openxmlformats.org/officeDocument/2006/relationships/image" Target="../media/image2804.jpeg"/><Relationship Id="rId1209" Type="http://schemas.openxmlformats.org/officeDocument/2006/relationships/image" Target="../media/image2818.jpeg"/><Relationship Id="rId1416" Type="http://schemas.openxmlformats.org/officeDocument/2006/relationships/image" Target="../media/image3025.jpeg"/><Relationship Id="rId218" Type="http://schemas.openxmlformats.org/officeDocument/2006/relationships/image" Target="../media/image1827.jpeg"/><Relationship Id="rId425" Type="http://schemas.openxmlformats.org/officeDocument/2006/relationships/image" Target="../media/image2034.jpeg"/><Relationship Id="rId632" Type="http://schemas.openxmlformats.org/officeDocument/2006/relationships/image" Target="../media/image2241.jpeg"/><Relationship Id="rId1055" Type="http://schemas.openxmlformats.org/officeDocument/2006/relationships/image" Target="../media/image2664.jpeg"/><Relationship Id="rId1262" Type="http://schemas.openxmlformats.org/officeDocument/2006/relationships/image" Target="../media/image2871.jpeg"/><Relationship Id="rId271" Type="http://schemas.openxmlformats.org/officeDocument/2006/relationships/image" Target="../media/image1880.jpeg"/><Relationship Id="rId937" Type="http://schemas.openxmlformats.org/officeDocument/2006/relationships/image" Target="../media/image2546.jpeg"/><Relationship Id="rId1122" Type="http://schemas.openxmlformats.org/officeDocument/2006/relationships/image" Target="../media/image2731.jpeg"/><Relationship Id="rId66" Type="http://schemas.openxmlformats.org/officeDocument/2006/relationships/image" Target="../media/image1675.jpeg"/><Relationship Id="rId131" Type="http://schemas.openxmlformats.org/officeDocument/2006/relationships/image" Target="../media/image1740.jpeg"/><Relationship Id="rId369" Type="http://schemas.openxmlformats.org/officeDocument/2006/relationships/image" Target="../media/image1978.jpeg"/><Relationship Id="rId576" Type="http://schemas.openxmlformats.org/officeDocument/2006/relationships/image" Target="../media/image2185.jpeg"/><Relationship Id="rId783" Type="http://schemas.openxmlformats.org/officeDocument/2006/relationships/image" Target="../media/image2392.jpeg"/><Relationship Id="rId990" Type="http://schemas.openxmlformats.org/officeDocument/2006/relationships/image" Target="../media/image2599.jpeg"/><Relationship Id="rId1427" Type="http://schemas.openxmlformats.org/officeDocument/2006/relationships/image" Target="../media/image3036.jpeg"/><Relationship Id="rId229" Type="http://schemas.openxmlformats.org/officeDocument/2006/relationships/image" Target="../media/image1838.jpeg"/><Relationship Id="rId436" Type="http://schemas.openxmlformats.org/officeDocument/2006/relationships/image" Target="../media/image2045.jpeg"/><Relationship Id="rId643" Type="http://schemas.openxmlformats.org/officeDocument/2006/relationships/image" Target="../media/image2252.jpeg"/><Relationship Id="rId1066" Type="http://schemas.openxmlformats.org/officeDocument/2006/relationships/image" Target="../media/image2675.jpeg"/><Relationship Id="rId1273" Type="http://schemas.openxmlformats.org/officeDocument/2006/relationships/image" Target="../media/image2882.jpeg"/><Relationship Id="rId1480" Type="http://schemas.openxmlformats.org/officeDocument/2006/relationships/image" Target="../media/image3089.jpeg"/><Relationship Id="rId850" Type="http://schemas.openxmlformats.org/officeDocument/2006/relationships/image" Target="../media/image2459.jpeg"/><Relationship Id="rId948" Type="http://schemas.openxmlformats.org/officeDocument/2006/relationships/image" Target="../media/image2557.jpeg"/><Relationship Id="rId1133" Type="http://schemas.openxmlformats.org/officeDocument/2006/relationships/image" Target="../media/image2742.jpeg"/><Relationship Id="rId77" Type="http://schemas.openxmlformats.org/officeDocument/2006/relationships/image" Target="../media/image1686.jpeg"/><Relationship Id="rId282" Type="http://schemas.openxmlformats.org/officeDocument/2006/relationships/image" Target="../media/image1891.jpeg"/><Relationship Id="rId503" Type="http://schemas.openxmlformats.org/officeDocument/2006/relationships/image" Target="../media/image2112.jpeg"/><Relationship Id="rId587" Type="http://schemas.openxmlformats.org/officeDocument/2006/relationships/image" Target="../media/image2196.jpeg"/><Relationship Id="rId710" Type="http://schemas.openxmlformats.org/officeDocument/2006/relationships/image" Target="../media/image2319.jpeg"/><Relationship Id="rId808" Type="http://schemas.openxmlformats.org/officeDocument/2006/relationships/image" Target="../media/image2417.jpeg"/><Relationship Id="rId1340" Type="http://schemas.openxmlformats.org/officeDocument/2006/relationships/image" Target="../media/image2949.jpeg"/><Relationship Id="rId1438" Type="http://schemas.openxmlformats.org/officeDocument/2006/relationships/image" Target="../media/image3047.jpeg"/><Relationship Id="rId8" Type="http://schemas.openxmlformats.org/officeDocument/2006/relationships/image" Target="../media/image1617.jpeg"/><Relationship Id="rId142" Type="http://schemas.openxmlformats.org/officeDocument/2006/relationships/image" Target="../media/image1751.jpeg"/><Relationship Id="rId447" Type="http://schemas.openxmlformats.org/officeDocument/2006/relationships/image" Target="../media/image2056.jpeg"/><Relationship Id="rId794" Type="http://schemas.openxmlformats.org/officeDocument/2006/relationships/image" Target="../media/image2403.jpeg"/><Relationship Id="rId1077" Type="http://schemas.openxmlformats.org/officeDocument/2006/relationships/image" Target="../media/image2686.jpeg"/><Relationship Id="rId1200" Type="http://schemas.openxmlformats.org/officeDocument/2006/relationships/image" Target="../media/image2809.jpeg"/><Relationship Id="rId654" Type="http://schemas.openxmlformats.org/officeDocument/2006/relationships/image" Target="../media/image2263.jpeg"/><Relationship Id="rId861" Type="http://schemas.openxmlformats.org/officeDocument/2006/relationships/image" Target="../media/image2470.jpeg"/><Relationship Id="rId959" Type="http://schemas.openxmlformats.org/officeDocument/2006/relationships/image" Target="../media/image2568.jpeg"/><Relationship Id="rId1284" Type="http://schemas.openxmlformats.org/officeDocument/2006/relationships/image" Target="../media/image2893.jpeg"/><Relationship Id="rId1491" Type="http://schemas.openxmlformats.org/officeDocument/2006/relationships/image" Target="../media/image3100.jpeg"/><Relationship Id="rId1505" Type="http://schemas.openxmlformats.org/officeDocument/2006/relationships/image" Target="../media/image3114.jpeg"/><Relationship Id="rId293" Type="http://schemas.openxmlformats.org/officeDocument/2006/relationships/image" Target="../media/image1902.jpeg"/><Relationship Id="rId307" Type="http://schemas.openxmlformats.org/officeDocument/2006/relationships/image" Target="../media/image1916.jpeg"/><Relationship Id="rId514" Type="http://schemas.openxmlformats.org/officeDocument/2006/relationships/image" Target="../media/image2123.jpeg"/><Relationship Id="rId721" Type="http://schemas.openxmlformats.org/officeDocument/2006/relationships/image" Target="../media/image2330.jpeg"/><Relationship Id="rId1144" Type="http://schemas.openxmlformats.org/officeDocument/2006/relationships/image" Target="../media/image2753.jpeg"/><Relationship Id="rId1351" Type="http://schemas.openxmlformats.org/officeDocument/2006/relationships/image" Target="../media/image2960.jpeg"/><Relationship Id="rId1449" Type="http://schemas.openxmlformats.org/officeDocument/2006/relationships/image" Target="../media/image3058.jpeg"/><Relationship Id="rId88" Type="http://schemas.openxmlformats.org/officeDocument/2006/relationships/image" Target="../media/image1697.jpeg"/><Relationship Id="rId153" Type="http://schemas.openxmlformats.org/officeDocument/2006/relationships/image" Target="../media/image1762.jpeg"/><Relationship Id="rId360" Type="http://schemas.openxmlformats.org/officeDocument/2006/relationships/image" Target="../media/image1969.jpeg"/><Relationship Id="rId598" Type="http://schemas.openxmlformats.org/officeDocument/2006/relationships/image" Target="../media/image2207.jpeg"/><Relationship Id="rId819" Type="http://schemas.openxmlformats.org/officeDocument/2006/relationships/image" Target="../media/image2428.jpeg"/><Relationship Id="rId1004" Type="http://schemas.openxmlformats.org/officeDocument/2006/relationships/image" Target="../media/image2613.jpeg"/><Relationship Id="rId1211" Type="http://schemas.openxmlformats.org/officeDocument/2006/relationships/image" Target="../media/image2820.jpeg"/><Relationship Id="rId220" Type="http://schemas.openxmlformats.org/officeDocument/2006/relationships/image" Target="../media/image1829.jpeg"/><Relationship Id="rId458" Type="http://schemas.openxmlformats.org/officeDocument/2006/relationships/image" Target="../media/image2067.jpeg"/><Relationship Id="rId665" Type="http://schemas.openxmlformats.org/officeDocument/2006/relationships/image" Target="../media/image2274.jpeg"/><Relationship Id="rId872" Type="http://schemas.openxmlformats.org/officeDocument/2006/relationships/image" Target="../media/image2481.jpeg"/><Relationship Id="rId1088" Type="http://schemas.openxmlformats.org/officeDocument/2006/relationships/image" Target="../media/image2697.jpeg"/><Relationship Id="rId1295" Type="http://schemas.openxmlformats.org/officeDocument/2006/relationships/image" Target="../media/image2904.jpeg"/><Relationship Id="rId1309" Type="http://schemas.openxmlformats.org/officeDocument/2006/relationships/image" Target="../media/image2918.jpeg"/><Relationship Id="rId1516" Type="http://schemas.openxmlformats.org/officeDocument/2006/relationships/image" Target="../media/image3125.jpeg"/><Relationship Id="rId15" Type="http://schemas.openxmlformats.org/officeDocument/2006/relationships/image" Target="../media/image1624.jpeg"/><Relationship Id="rId318" Type="http://schemas.openxmlformats.org/officeDocument/2006/relationships/image" Target="../media/image1927.jpeg"/><Relationship Id="rId525" Type="http://schemas.openxmlformats.org/officeDocument/2006/relationships/image" Target="../media/image2134.jpeg"/><Relationship Id="rId732" Type="http://schemas.openxmlformats.org/officeDocument/2006/relationships/image" Target="../media/image2341.jpeg"/><Relationship Id="rId1155" Type="http://schemas.openxmlformats.org/officeDocument/2006/relationships/image" Target="../media/image2764.jpeg"/><Relationship Id="rId1362" Type="http://schemas.openxmlformats.org/officeDocument/2006/relationships/image" Target="../media/image2971.jpeg"/><Relationship Id="rId99" Type="http://schemas.openxmlformats.org/officeDocument/2006/relationships/image" Target="../media/image1708.jpeg"/><Relationship Id="rId164" Type="http://schemas.openxmlformats.org/officeDocument/2006/relationships/image" Target="../media/image1773.jpeg"/><Relationship Id="rId371" Type="http://schemas.openxmlformats.org/officeDocument/2006/relationships/image" Target="../media/image1980.jpeg"/><Relationship Id="rId1015" Type="http://schemas.openxmlformats.org/officeDocument/2006/relationships/image" Target="../media/image2624.jpeg"/><Relationship Id="rId1222" Type="http://schemas.openxmlformats.org/officeDocument/2006/relationships/image" Target="../media/image2831.jpeg"/><Relationship Id="rId469" Type="http://schemas.openxmlformats.org/officeDocument/2006/relationships/image" Target="../media/image2078.jpeg"/><Relationship Id="rId676" Type="http://schemas.openxmlformats.org/officeDocument/2006/relationships/image" Target="../media/image2285.jpeg"/><Relationship Id="rId883" Type="http://schemas.openxmlformats.org/officeDocument/2006/relationships/image" Target="../media/image2492.jpeg"/><Relationship Id="rId1099" Type="http://schemas.openxmlformats.org/officeDocument/2006/relationships/image" Target="../media/image2708.jpeg"/><Relationship Id="rId1527" Type="http://schemas.openxmlformats.org/officeDocument/2006/relationships/image" Target="../media/image3136.jpeg"/><Relationship Id="rId26" Type="http://schemas.openxmlformats.org/officeDocument/2006/relationships/image" Target="../media/image1635.jpeg"/><Relationship Id="rId231" Type="http://schemas.openxmlformats.org/officeDocument/2006/relationships/image" Target="../media/image1840.jpeg"/><Relationship Id="rId329" Type="http://schemas.openxmlformats.org/officeDocument/2006/relationships/image" Target="../media/image1938.jpeg"/><Relationship Id="rId536" Type="http://schemas.openxmlformats.org/officeDocument/2006/relationships/image" Target="../media/image2145.jpeg"/><Relationship Id="rId1166" Type="http://schemas.openxmlformats.org/officeDocument/2006/relationships/image" Target="../media/image2775.jpeg"/><Relationship Id="rId1373" Type="http://schemas.openxmlformats.org/officeDocument/2006/relationships/image" Target="../media/image2982.jpeg"/><Relationship Id="rId175" Type="http://schemas.openxmlformats.org/officeDocument/2006/relationships/image" Target="../media/image1784.jpeg"/><Relationship Id="rId743" Type="http://schemas.openxmlformats.org/officeDocument/2006/relationships/image" Target="../media/image2352.jpeg"/><Relationship Id="rId950" Type="http://schemas.openxmlformats.org/officeDocument/2006/relationships/image" Target="../media/image2559.jpeg"/><Relationship Id="rId1026" Type="http://schemas.openxmlformats.org/officeDocument/2006/relationships/image" Target="../media/image2635.jpeg"/><Relationship Id="rId382" Type="http://schemas.openxmlformats.org/officeDocument/2006/relationships/image" Target="../media/image1991.jpeg"/><Relationship Id="rId603" Type="http://schemas.openxmlformats.org/officeDocument/2006/relationships/image" Target="../media/image2212.jpeg"/><Relationship Id="rId687" Type="http://schemas.openxmlformats.org/officeDocument/2006/relationships/image" Target="../media/image2296.jpeg"/><Relationship Id="rId810" Type="http://schemas.openxmlformats.org/officeDocument/2006/relationships/image" Target="../media/image2419.jpeg"/><Relationship Id="rId908" Type="http://schemas.openxmlformats.org/officeDocument/2006/relationships/image" Target="../media/image2517.jpeg"/><Relationship Id="rId1233" Type="http://schemas.openxmlformats.org/officeDocument/2006/relationships/image" Target="../media/image2842.jpeg"/><Relationship Id="rId1440" Type="http://schemas.openxmlformats.org/officeDocument/2006/relationships/image" Target="../media/image3049.jpeg"/><Relationship Id="rId1538" Type="http://schemas.openxmlformats.org/officeDocument/2006/relationships/image" Target="../media/image3147.jpeg"/><Relationship Id="rId242" Type="http://schemas.openxmlformats.org/officeDocument/2006/relationships/image" Target="../media/image1851.jpeg"/><Relationship Id="rId894" Type="http://schemas.openxmlformats.org/officeDocument/2006/relationships/image" Target="../media/image2503.jpeg"/><Relationship Id="rId1177" Type="http://schemas.openxmlformats.org/officeDocument/2006/relationships/image" Target="../media/image2786.jpeg"/><Relationship Id="rId1300" Type="http://schemas.openxmlformats.org/officeDocument/2006/relationships/image" Target="../media/image2909.jpeg"/><Relationship Id="rId37" Type="http://schemas.openxmlformats.org/officeDocument/2006/relationships/image" Target="../media/image1646.jpeg"/><Relationship Id="rId102" Type="http://schemas.openxmlformats.org/officeDocument/2006/relationships/image" Target="../media/image1711.jpeg"/><Relationship Id="rId547" Type="http://schemas.openxmlformats.org/officeDocument/2006/relationships/image" Target="../media/image2156.jpeg"/><Relationship Id="rId754" Type="http://schemas.openxmlformats.org/officeDocument/2006/relationships/image" Target="../media/image2363.jpeg"/><Relationship Id="rId961" Type="http://schemas.openxmlformats.org/officeDocument/2006/relationships/image" Target="../media/image2570.jpeg"/><Relationship Id="rId1384" Type="http://schemas.openxmlformats.org/officeDocument/2006/relationships/image" Target="../media/image2993.jpeg"/><Relationship Id="rId90" Type="http://schemas.openxmlformats.org/officeDocument/2006/relationships/image" Target="../media/image1699.jpeg"/><Relationship Id="rId186" Type="http://schemas.openxmlformats.org/officeDocument/2006/relationships/image" Target="../media/image1795.jpeg"/><Relationship Id="rId393" Type="http://schemas.openxmlformats.org/officeDocument/2006/relationships/image" Target="../media/image2002.jpeg"/><Relationship Id="rId407" Type="http://schemas.openxmlformats.org/officeDocument/2006/relationships/image" Target="../media/image2016.jpeg"/><Relationship Id="rId614" Type="http://schemas.openxmlformats.org/officeDocument/2006/relationships/image" Target="../media/image2223.jpeg"/><Relationship Id="rId821" Type="http://schemas.openxmlformats.org/officeDocument/2006/relationships/image" Target="../media/image2430.jpeg"/><Relationship Id="rId1037" Type="http://schemas.openxmlformats.org/officeDocument/2006/relationships/image" Target="../media/image2646.jpeg"/><Relationship Id="rId1244" Type="http://schemas.openxmlformats.org/officeDocument/2006/relationships/image" Target="../media/image2853.jpeg"/><Relationship Id="rId1451" Type="http://schemas.openxmlformats.org/officeDocument/2006/relationships/image" Target="../media/image3060.jpeg"/><Relationship Id="rId253" Type="http://schemas.openxmlformats.org/officeDocument/2006/relationships/image" Target="../media/image1862.jpeg"/><Relationship Id="rId460" Type="http://schemas.openxmlformats.org/officeDocument/2006/relationships/image" Target="../media/image2069.jpeg"/><Relationship Id="rId698" Type="http://schemas.openxmlformats.org/officeDocument/2006/relationships/image" Target="../media/image2307.jpeg"/><Relationship Id="rId919" Type="http://schemas.openxmlformats.org/officeDocument/2006/relationships/image" Target="../media/image2528.jpeg"/><Relationship Id="rId1090" Type="http://schemas.openxmlformats.org/officeDocument/2006/relationships/image" Target="../media/image2699.jpeg"/><Relationship Id="rId1104" Type="http://schemas.openxmlformats.org/officeDocument/2006/relationships/image" Target="../media/image2713.jpeg"/><Relationship Id="rId1311" Type="http://schemas.openxmlformats.org/officeDocument/2006/relationships/image" Target="../media/image2920.jpeg"/><Relationship Id="rId1549" Type="http://schemas.openxmlformats.org/officeDocument/2006/relationships/image" Target="../media/image3158.jpeg"/><Relationship Id="rId48" Type="http://schemas.openxmlformats.org/officeDocument/2006/relationships/image" Target="../media/image1657.jpeg"/><Relationship Id="rId113" Type="http://schemas.openxmlformats.org/officeDocument/2006/relationships/image" Target="../media/image1722.jpeg"/><Relationship Id="rId320" Type="http://schemas.openxmlformats.org/officeDocument/2006/relationships/image" Target="../media/image1929.jpeg"/><Relationship Id="rId558" Type="http://schemas.openxmlformats.org/officeDocument/2006/relationships/image" Target="../media/image2167.jpeg"/><Relationship Id="rId765" Type="http://schemas.openxmlformats.org/officeDocument/2006/relationships/image" Target="../media/image2374.jpeg"/><Relationship Id="rId972" Type="http://schemas.openxmlformats.org/officeDocument/2006/relationships/image" Target="../media/image2581.jpeg"/><Relationship Id="rId1188" Type="http://schemas.openxmlformats.org/officeDocument/2006/relationships/image" Target="../media/image2797.jpeg"/><Relationship Id="rId1395" Type="http://schemas.openxmlformats.org/officeDocument/2006/relationships/image" Target="../media/image3004.jpeg"/><Relationship Id="rId1409" Type="http://schemas.openxmlformats.org/officeDocument/2006/relationships/image" Target="../media/image3018.jpeg"/><Relationship Id="rId197" Type="http://schemas.openxmlformats.org/officeDocument/2006/relationships/image" Target="../media/image1806.jpeg"/><Relationship Id="rId418" Type="http://schemas.openxmlformats.org/officeDocument/2006/relationships/image" Target="../media/image2027.jpeg"/><Relationship Id="rId625" Type="http://schemas.openxmlformats.org/officeDocument/2006/relationships/image" Target="../media/image2234.jpeg"/><Relationship Id="rId832" Type="http://schemas.openxmlformats.org/officeDocument/2006/relationships/image" Target="../media/image2441.jpeg"/><Relationship Id="rId1048" Type="http://schemas.openxmlformats.org/officeDocument/2006/relationships/image" Target="../media/image2657.jpeg"/><Relationship Id="rId1255" Type="http://schemas.openxmlformats.org/officeDocument/2006/relationships/image" Target="../media/image2864.jpeg"/><Relationship Id="rId1462" Type="http://schemas.openxmlformats.org/officeDocument/2006/relationships/image" Target="../media/image3071.jpeg"/><Relationship Id="rId264" Type="http://schemas.openxmlformats.org/officeDocument/2006/relationships/image" Target="../media/image1873.jpeg"/><Relationship Id="rId471" Type="http://schemas.openxmlformats.org/officeDocument/2006/relationships/image" Target="../media/image2080.jpeg"/><Relationship Id="rId1115" Type="http://schemas.openxmlformats.org/officeDocument/2006/relationships/image" Target="../media/image2724.jpeg"/><Relationship Id="rId1322" Type="http://schemas.openxmlformats.org/officeDocument/2006/relationships/image" Target="../media/image2931.jpeg"/><Relationship Id="rId59" Type="http://schemas.openxmlformats.org/officeDocument/2006/relationships/image" Target="../media/image1668.jpeg"/><Relationship Id="rId124" Type="http://schemas.openxmlformats.org/officeDocument/2006/relationships/image" Target="../media/image1733.jpeg"/><Relationship Id="rId569" Type="http://schemas.openxmlformats.org/officeDocument/2006/relationships/image" Target="../media/image2178.jpeg"/><Relationship Id="rId776" Type="http://schemas.openxmlformats.org/officeDocument/2006/relationships/image" Target="../media/image2385.jpeg"/><Relationship Id="rId983" Type="http://schemas.openxmlformats.org/officeDocument/2006/relationships/image" Target="../media/image2592.jpeg"/><Relationship Id="rId1199" Type="http://schemas.openxmlformats.org/officeDocument/2006/relationships/image" Target="../media/image2808.jpeg"/><Relationship Id="rId331" Type="http://schemas.openxmlformats.org/officeDocument/2006/relationships/image" Target="../media/image1940.jpeg"/><Relationship Id="rId429" Type="http://schemas.openxmlformats.org/officeDocument/2006/relationships/image" Target="../media/image2038.jpeg"/><Relationship Id="rId636" Type="http://schemas.openxmlformats.org/officeDocument/2006/relationships/image" Target="../media/image2245.jpeg"/><Relationship Id="rId1059" Type="http://schemas.openxmlformats.org/officeDocument/2006/relationships/image" Target="../media/image2668.jpeg"/><Relationship Id="rId1266" Type="http://schemas.openxmlformats.org/officeDocument/2006/relationships/image" Target="../media/image2875.jpeg"/><Relationship Id="rId1473" Type="http://schemas.openxmlformats.org/officeDocument/2006/relationships/image" Target="../media/image3082.jpeg"/><Relationship Id="rId843" Type="http://schemas.openxmlformats.org/officeDocument/2006/relationships/image" Target="../media/image2452.jpeg"/><Relationship Id="rId1126" Type="http://schemas.openxmlformats.org/officeDocument/2006/relationships/image" Target="../media/image2735.jpeg"/><Relationship Id="rId275" Type="http://schemas.openxmlformats.org/officeDocument/2006/relationships/image" Target="../media/image1884.jpeg"/><Relationship Id="rId482" Type="http://schemas.openxmlformats.org/officeDocument/2006/relationships/image" Target="../media/image2091.jpeg"/><Relationship Id="rId703" Type="http://schemas.openxmlformats.org/officeDocument/2006/relationships/image" Target="../media/image2312.jpeg"/><Relationship Id="rId910" Type="http://schemas.openxmlformats.org/officeDocument/2006/relationships/image" Target="../media/image2519.jpeg"/><Relationship Id="rId1333" Type="http://schemas.openxmlformats.org/officeDocument/2006/relationships/image" Target="../media/image2942.jpeg"/><Relationship Id="rId1540" Type="http://schemas.openxmlformats.org/officeDocument/2006/relationships/image" Target="../media/image3149.jpeg"/><Relationship Id="rId135" Type="http://schemas.openxmlformats.org/officeDocument/2006/relationships/image" Target="../media/image1744.jpeg"/><Relationship Id="rId342" Type="http://schemas.openxmlformats.org/officeDocument/2006/relationships/image" Target="../media/image1951.jpeg"/><Relationship Id="rId787" Type="http://schemas.openxmlformats.org/officeDocument/2006/relationships/image" Target="../media/image2396.jpeg"/><Relationship Id="rId994" Type="http://schemas.openxmlformats.org/officeDocument/2006/relationships/image" Target="../media/image2603.jpeg"/><Relationship Id="rId1400" Type="http://schemas.openxmlformats.org/officeDocument/2006/relationships/image" Target="../media/image3009.jpeg"/><Relationship Id="rId202" Type="http://schemas.openxmlformats.org/officeDocument/2006/relationships/image" Target="../media/image1811.jpeg"/><Relationship Id="rId647" Type="http://schemas.openxmlformats.org/officeDocument/2006/relationships/image" Target="../media/image2256.jpeg"/><Relationship Id="rId854" Type="http://schemas.openxmlformats.org/officeDocument/2006/relationships/image" Target="../media/image2463.jpeg"/><Relationship Id="rId1277" Type="http://schemas.openxmlformats.org/officeDocument/2006/relationships/image" Target="../media/image2886.jpeg"/><Relationship Id="rId1484" Type="http://schemas.openxmlformats.org/officeDocument/2006/relationships/image" Target="../media/image3093.jpeg"/><Relationship Id="rId286" Type="http://schemas.openxmlformats.org/officeDocument/2006/relationships/image" Target="../media/image1895.jpeg"/><Relationship Id="rId493" Type="http://schemas.openxmlformats.org/officeDocument/2006/relationships/image" Target="../media/image2102.jpeg"/><Relationship Id="rId507" Type="http://schemas.openxmlformats.org/officeDocument/2006/relationships/image" Target="../media/image2116.jpeg"/><Relationship Id="rId714" Type="http://schemas.openxmlformats.org/officeDocument/2006/relationships/image" Target="../media/image2323.jpeg"/><Relationship Id="rId921" Type="http://schemas.openxmlformats.org/officeDocument/2006/relationships/image" Target="../media/image2530.jpeg"/><Relationship Id="rId1137" Type="http://schemas.openxmlformats.org/officeDocument/2006/relationships/image" Target="../media/image2746.jpeg"/><Relationship Id="rId1344" Type="http://schemas.openxmlformats.org/officeDocument/2006/relationships/image" Target="../media/image2953.jpeg"/><Relationship Id="rId1551" Type="http://schemas.openxmlformats.org/officeDocument/2006/relationships/image" Target="../media/image3160.jpeg"/><Relationship Id="rId50" Type="http://schemas.openxmlformats.org/officeDocument/2006/relationships/image" Target="../media/image1659.jpeg"/><Relationship Id="rId146" Type="http://schemas.openxmlformats.org/officeDocument/2006/relationships/image" Target="../media/image1755.jpeg"/><Relationship Id="rId353" Type="http://schemas.openxmlformats.org/officeDocument/2006/relationships/image" Target="../media/image1962.jpeg"/><Relationship Id="rId560" Type="http://schemas.openxmlformats.org/officeDocument/2006/relationships/image" Target="../media/image2169.jpeg"/><Relationship Id="rId798" Type="http://schemas.openxmlformats.org/officeDocument/2006/relationships/image" Target="../media/image2407.jpeg"/><Relationship Id="rId1190" Type="http://schemas.openxmlformats.org/officeDocument/2006/relationships/image" Target="../media/image2799.jpeg"/><Relationship Id="rId1204" Type="http://schemas.openxmlformats.org/officeDocument/2006/relationships/image" Target="../media/image2813.jpeg"/><Relationship Id="rId1411" Type="http://schemas.openxmlformats.org/officeDocument/2006/relationships/image" Target="../media/image3020.jpeg"/><Relationship Id="rId213" Type="http://schemas.openxmlformats.org/officeDocument/2006/relationships/image" Target="../media/image1822.jpeg"/><Relationship Id="rId420" Type="http://schemas.openxmlformats.org/officeDocument/2006/relationships/image" Target="../media/image2029.jpeg"/><Relationship Id="rId658" Type="http://schemas.openxmlformats.org/officeDocument/2006/relationships/image" Target="../media/image2267.jpeg"/><Relationship Id="rId865" Type="http://schemas.openxmlformats.org/officeDocument/2006/relationships/image" Target="../media/image2474.jpeg"/><Relationship Id="rId1050" Type="http://schemas.openxmlformats.org/officeDocument/2006/relationships/image" Target="../media/image2659.jpeg"/><Relationship Id="rId1288" Type="http://schemas.openxmlformats.org/officeDocument/2006/relationships/image" Target="../media/image2897.jpeg"/><Relationship Id="rId1495" Type="http://schemas.openxmlformats.org/officeDocument/2006/relationships/image" Target="../media/image3104.jpeg"/><Relationship Id="rId1509" Type="http://schemas.openxmlformats.org/officeDocument/2006/relationships/image" Target="../media/image3118.jpeg"/><Relationship Id="rId297" Type="http://schemas.openxmlformats.org/officeDocument/2006/relationships/image" Target="../media/image1906.jpeg"/><Relationship Id="rId518" Type="http://schemas.openxmlformats.org/officeDocument/2006/relationships/image" Target="../media/image2127.jpeg"/><Relationship Id="rId725" Type="http://schemas.openxmlformats.org/officeDocument/2006/relationships/image" Target="../media/image2334.jpeg"/><Relationship Id="rId932" Type="http://schemas.openxmlformats.org/officeDocument/2006/relationships/image" Target="../media/image2541.jpeg"/><Relationship Id="rId1148" Type="http://schemas.openxmlformats.org/officeDocument/2006/relationships/image" Target="../media/image2757.jpeg"/><Relationship Id="rId1355" Type="http://schemas.openxmlformats.org/officeDocument/2006/relationships/image" Target="../media/image2964.jpeg"/><Relationship Id="rId157" Type="http://schemas.openxmlformats.org/officeDocument/2006/relationships/image" Target="../media/image1766.jpeg"/><Relationship Id="rId364" Type="http://schemas.openxmlformats.org/officeDocument/2006/relationships/image" Target="../media/image1973.jpeg"/><Relationship Id="rId1008" Type="http://schemas.openxmlformats.org/officeDocument/2006/relationships/image" Target="../media/image2617.jpeg"/><Relationship Id="rId1215" Type="http://schemas.openxmlformats.org/officeDocument/2006/relationships/image" Target="../media/image2824.jpeg"/><Relationship Id="rId1422" Type="http://schemas.openxmlformats.org/officeDocument/2006/relationships/image" Target="../media/image3031.jpeg"/><Relationship Id="rId61" Type="http://schemas.openxmlformats.org/officeDocument/2006/relationships/image" Target="../media/image1670.jpeg"/><Relationship Id="rId571" Type="http://schemas.openxmlformats.org/officeDocument/2006/relationships/image" Target="../media/image2180.jpeg"/><Relationship Id="rId669" Type="http://schemas.openxmlformats.org/officeDocument/2006/relationships/image" Target="../media/image2278.jpeg"/><Relationship Id="rId876" Type="http://schemas.openxmlformats.org/officeDocument/2006/relationships/image" Target="../media/image2485.jpeg"/><Relationship Id="rId1299" Type="http://schemas.openxmlformats.org/officeDocument/2006/relationships/image" Target="../media/image2908.jpeg"/><Relationship Id="rId19" Type="http://schemas.openxmlformats.org/officeDocument/2006/relationships/image" Target="../media/image1628.jpeg"/><Relationship Id="rId224" Type="http://schemas.openxmlformats.org/officeDocument/2006/relationships/image" Target="../media/image1833.jpeg"/><Relationship Id="rId431" Type="http://schemas.openxmlformats.org/officeDocument/2006/relationships/image" Target="../media/image2040.jpeg"/><Relationship Id="rId529" Type="http://schemas.openxmlformats.org/officeDocument/2006/relationships/image" Target="../media/image2138.jpeg"/><Relationship Id="rId736" Type="http://schemas.openxmlformats.org/officeDocument/2006/relationships/image" Target="../media/image2345.jpeg"/><Relationship Id="rId1061" Type="http://schemas.openxmlformats.org/officeDocument/2006/relationships/image" Target="../media/image2670.jpeg"/><Relationship Id="rId1159" Type="http://schemas.openxmlformats.org/officeDocument/2006/relationships/image" Target="../media/image2768.jpeg"/><Relationship Id="rId1366" Type="http://schemas.openxmlformats.org/officeDocument/2006/relationships/image" Target="../media/image2975.jpeg"/><Relationship Id="rId168" Type="http://schemas.openxmlformats.org/officeDocument/2006/relationships/image" Target="../media/image1777.jpeg"/><Relationship Id="rId943" Type="http://schemas.openxmlformats.org/officeDocument/2006/relationships/image" Target="../media/image2552.jpeg"/><Relationship Id="rId1019" Type="http://schemas.openxmlformats.org/officeDocument/2006/relationships/image" Target="../media/image2628.jpeg"/><Relationship Id="rId72" Type="http://schemas.openxmlformats.org/officeDocument/2006/relationships/image" Target="../media/image1681.jpeg"/><Relationship Id="rId375" Type="http://schemas.openxmlformats.org/officeDocument/2006/relationships/image" Target="../media/image1984.jpeg"/><Relationship Id="rId582" Type="http://schemas.openxmlformats.org/officeDocument/2006/relationships/image" Target="../media/image2191.jpeg"/><Relationship Id="rId803" Type="http://schemas.openxmlformats.org/officeDocument/2006/relationships/image" Target="../media/image2412.jpeg"/><Relationship Id="rId1226" Type="http://schemas.openxmlformats.org/officeDocument/2006/relationships/image" Target="../media/image2835.jpeg"/><Relationship Id="rId1433" Type="http://schemas.openxmlformats.org/officeDocument/2006/relationships/image" Target="../media/image3042.jpeg"/><Relationship Id="rId3" Type="http://schemas.openxmlformats.org/officeDocument/2006/relationships/image" Target="../media/image1612.jpeg"/><Relationship Id="rId235" Type="http://schemas.openxmlformats.org/officeDocument/2006/relationships/image" Target="../media/image1844.jpeg"/><Relationship Id="rId442" Type="http://schemas.openxmlformats.org/officeDocument/2006/relationships/image" Target="../media/image2051.jpeg"/><Relationship Id="rId887" Type="http://schemas.openxmlformats.org/officeDocument/2006/relationships/image" Target="../media/image2496.jpeg"/><Relationship Id="rId1072" Type="http://schemas.openxmlformats.org/officeDocument/2006/relationships/image" Target="../media/image2681.jpeg"/><Relationship Id="rId1500" Type="http://schemas.openxmlformats.org/officeDocument/2006/relationships/image" Target="../media/image3109.jpeg"/><Relationship Id="rId302" Type="http://schemas.openxmlformats.org/officeDocument/2006/relationships/image" Target="../media/image1911.jpeg"/><Relationship Id="rId747" Type="http://schemas.openxmlformats.org/officeDocument/2006/relationships/image" Target="../media/image2356.jpeg"/><Relationship Id="rId954" Type="http://schemas.openxmlformats.org/officeDocument/2006/relationships/image" Target="../media/image2563.jpeg"/><Relationship Id="rId1377" Type="http://schemas.openxmlformats.org/officeDocument/2006/relationships/image" Target="../media/image2986.jpeg"/><Relationship Id="rId83" Type="http://schemas.openxmlformats.org/officeDocument/2006/relationships/image" Target="../media/image1692.jpeg"/><Relationship Id="rId179" Type="http://schemas.openxmlformats.org/officeDocument/2006/relationships/image" Target="../media/image1788.jpeg"/><Relationship Id="rId386" Type="http://schemas.openxmlformats.org/officeDocument/2006/relationships/image" Target="../media/image1995.jpeg"/><Relationship Id="rId593" Type="http://schemas.openxmlformats.org/officeDocument/2006/relationships/image" Target="../media/image2202.jpeg"/><Relationship Id="rId607" Type="http://schemas.openxmlformats.org/officeDocument/2006/relationships/image" Target="../media/image2216.jpeg"/><Relationship Id="rId814" Type="http://schemas.openxmlformats.org/officeDocument/2006/relationships/image" Target="../media/image2423.jpeg"/><Relationship Id="rId1237" Type="http://schemas.openxmlformats.org/officeDocument/2006/relationships/image" Target="../media/image2846.jpeg"/><Relationship Id="rId1444" Type="http://schemas.openxmlformats.org/officeDocument/2006/relationships/image" Target="../media/image3053.jpeg"/><Relationship Id="rId246" Type="http://schemas.openxmlformats.org/officeDocument/2006/relationships/image" Target="../media/image1855.jpeg"/><Relationship Id="rId453" Type="http://schemas.openxmlformats.org/officeDocument/2006/relationships/image" Target="../media/image2062.jpeg"/><Relationship Id="rId660" Type="http://schemas.openxmlformats.org/officeDocument/2006/relationships/image" Target="../media/image2269.jpeg"/><Relationship Id="rId898" Type="http://schemas.openxmlformats.org/officeDocument/2006/relationships/image" Target="../media/image2507.jpeg"/><Relationship Id="rId1083" Type="http://schemas.openxmlformats.org/officeDocument/2006/relationships/image" Target="../media/image2692.jpeg"/><Relationship Id="rId1290" Type="http://schemas.openxmlformats.org/officeDocument/2006/relationships/image" Target="../media/image2899.jpeg"/><Relationship Id="rId1304" Type="http://schemas.openxmlformats.org/officeDocument/2006/relationships/image" Target="../media/image2913.jpeg"/><Relationship Id="rId1511" Type="http://schemas.openxmlformats.org/officeDocument/2006/relationships/image" Target="../media/image3120.jpeg"/><Relationship Id="rId106" Type="http://schemas.openxmlformats.org/officeDocument/2006/relationships/image" Target="../media/image1715.jpeg"/><Relationship Id="rId313" Type="http://schemas.openxmlformats.org/officeDocument/2006/relationships/image" Target="../media/image1922.jpeg"/><Relationship Id="rId758" Type="http://schemas.openxmlformats.org/officeDocument/2006/relationships/image" Target="../media/image2367.jpeg"/><Relationship Id="rId965" Type="http://schemas.openxmlformats.org/officeDocument/2006/relationships/image" Target="../media/image2574.jpeg"/><Relationship Id="rId1150" Type="http://schemas.openxmlformats.org/officeDocument/2006/relationships/image" Target="../media/image2759.jpeg"/><Relationship Id="rId1388" Type="http://schemas.openxmlformats.org/officeDocument/2006/relationships/image" Target="../media/image2997.jpeg"/><Relationship Id="rId10" Type="http://schemas.openxmlformats.org/officeDocument/2006/relationships/image" Target="../media/image1619.jpeg"/><Relationship Id="rId94" Type="http://schemas.openxmlformats.org/officeDocument/2006/relationships/image" Target="../media/image1703.jpeg"/><Relationship Id="rId397" Type="http://schemas.openxmlformats.org/officeDocument/2006/relationships/image" Target="../media/image2006.jpeg"/><Relationship Id="rId520" Type="http://schemas.openxmlformats.org/officeDocument/2006/relationships/image" Target="../media/image2129.jpeg"/><Relationship Id="rId618" Type="http://schemas.openxmlformats.org/officeDocument/2006/relationships/image" Target="../media/image2227.jpeg"/><Relationship Id="rId825" Type="http://schemas.openxmlformats.org/officeDocument/2006/relationships/image" Target="../media/image2434.jpeg"/><Relationship Id="rId1248" Type="http://schemas.openxmlformats.org/officeDocument/2006/relationships/image" Target="../media/image2857.jpeg"/><Relationship Id="rId1455" Type="http://schemas.openxmlformats.org/officeDocument/2006/relationships/image" Target="../media/image3064.jpeg"/><Relationship Id="rId257" Type="http://schemas.openxmlformats.org/officeDocument/2006/relationships/image" Target="../media/image1866.jpeg"/><Relationship Id="rId464" Type="http://schemas.openxmlformats.org/officeDocument/2006/relationships/image" Target="../media/image2073.jpeg"/><Relationship Id="rId1010" Type="http://schemas.openxmlformats.org/officeDocument/2006/relationships/image" Target="../media/image2619.jpeg"/><Relationship Id="rId1094" Type="http://schemas.openxmlformats.org/officeDocument/2006/relationships/image" Target="../media/image2703.jpeg"/><Relationship Id="rId1108" Type="http://schemas.openxmlformats.org/officeDocument/2006/relationships/image" Target="../media/image2717.jpeg"/><Relationship Id="rId1315" Type="http://schemas.openxmlformats.org/officeDocument/2006/relationships/image" Target="../media/image2924.jpeg"/><Relationship Id="rId117" Type="http://schemas.openxmlformats.org/officeDocument/2006/relationships/image" Target="../media/image1726.jpeg"/><Relationship Id="rId671" Type="http://schemas.openxmlformats.org/officeDocument/2006/relationships/image" Target="../media/image2280.jpeg"/><Relationship Id="rId769" Type="http://schemas.openxmlformats.org/officeDocument/2006/relationships/image" Target="../media/image2378.jpeg"/><Relationship Id="rId976" Type="http://schemas.openxmlformats.org/officeDocument/2006/relationships/image" Target="../media/image2585.jpeg"/><Relationship Id="rId1399" Type="http://schemas.openxmlformats.org/officeDocument/2006/relationships/image" Target="../media/image3008.jpeg"/><Relationship Id="rId324" Type="http://schemas.openxmlformats.org/officeDocument/2006/relationships/image" Target="../media/image1933.jpeg"/><Relationship Id="rId531" Type="http://schemas.openxmlformats.org/officeDocument/2006/relationships/image" Target="../media/image2140.jpeg"/><Relationship Id="rId629" Type="http://schemas.openxmlformats.org/officeDocument/2006/relationships/image" Target="../media/image2238.jpeg"/><Relationship Id="rId1161" Type="http://schemas.openxmlformats.org/officeDocument/2006/relationships/image" Target="../media/image2770.jpeg"/><Relationship Id="rId1259" Type="http://schemas.openxmlformats.org/officeDocument/2006/relationships/image" Target="../media/image2868.jpeg"/><Relationship Id="rId1466" Type="http://schemas.openxmlformats.org/officeDocument/2006/relationships/image" Target="../media/image3075.jpeg"/><Relationship Id="rId836" Type="http://schemas.openxmlformats.org/officeDocument/2006/relationships/image" Target="../media/image2445.jpeg"/><Relationship Id="rId1021" Type="http://schemas.openxmlformats.org/officeDocument/2006/relationships/image" Target="../media/image2630.jpeg"/><Relationship Id="rId1119" Type="http://schemas.openxmlformats.org/officeDocument/2006/relationships/image" Target="../media/image2728.jpeg"/><Relationship Id="rId903" Type="http://schemas.openxmlformats.org/officeDocument/2006/relationships/image" Target="../media/image2512.jpeg"/><Relationship Id="rId1326" Type="http://schemas.openxmlformats.org/officeDocument/2006/relationships/image" Target="../media/image2935.jpeg"/><Relationship Id="rId1533" Type="http://schemas.openxmlformats.org/officeDocument/2006/relationships/image" Target="../media/image314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390525</xdr:colOff>
      <xdr:row>0</xdr:row>
      <xdr:rowOff>238125</xdr:rowOff>
    </xdr:from>
    <xdr:to>
      <xdr:col>24</xdr:col>
      <xdr:colOff>60029</xdr:colOff>
      <xdr:row>11</xdr:row>
      <xdr:rowOff>535883</xdr:rowOff>
    </xdr:to>
    <xdr:pic>
      <xdr:nvPicPr>
        <xdr:cNvPr id="2" name="Рисунок 5" descr="promoline">
          <a:extLst>
            <a:ext uri="{FF2B5EF4-FFF2-40B4-BE49-F238E27FC236}">
              <a16:creationId xmlns:a16="http://schemas.microsoft.com/office/drawing/2014/main" xmlns="" id="{951A1302-AA23-4D1A-BFCE-FB354A7E1C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BEBA8EAE-BF5A-486C-A8C5-ECC9F3942E4B}">
              <a14:imgProps xmlns:a14="http://schemas.microsoft.com/office/drawing/2010/main" xmlns="">
                <a14:imgLayer r:embed="">
                  <a14:imgEffect>
                    <a14:backgroundRemoval t="9249" b="96821" l="9689" r="88927">
                      <a14:foregroundMark x1="17301" y1="90173" x2="58824" y2="94220"/>
                      <a14:foregroundMark x1="58824" y1="94220" x2="53979" y2="48266"/>
                      <a14:foregroundMark x1="14187" y1="42486" x2="41522" y2="13295"/>
                      <a14:foregroundMark x1="41522" y1="13295" x2="79931" y2="10694"/>
                      <a14:foregroundMark x1="41869" y1="13873" x2="83737" y2="9538"/>
                      <a14:foregroundMark x1="83737" y1="9538" x2="84083" y2="9827"/>
                      <a14:foregroundMark x1="82353" y1="9249" x2="81661" y2="54913"/>
                      <a14:foregroundMark x1="59516" y1="93931" x2="83391" y2="50867"/>
                      <a14:foregroundMark x1="59516" y1="96821" x2="81661" y2="5173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15430500" y="238125"/>
          <a:ext cx="1498304" cy="17931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495300</xdr:colOff>
      <xdr:row>1</xdr:row>
      <xdr:rowOff>66675</xdr:rowOff>
    </xdr:from>
    <xdr:to>
      <xdr:col>21</xdr:col>
      <xdr:colOff>269558</xdr:colOff>
      <xdr:row>11</xdr:row>
      <xdr:rowOff>276225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C01343F0-2CDA-CD34-CDD5-66D400930F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4316075" y="352425"/>
          <a:ext cx="993458" cy="14192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</xdr:row>
      <xdr:rowOff>24947</xdr:rowOff>
    </xdr:from>
    <xdr:to>
      <xdr:col>7</xdr:col>
      <xdr:colOff>457200</xdr:colOff>
      <xdr:row>18</xdr:row>
      <xdr:rowOff>641804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xmlns="" id="{6E5C9A92-5A92-FAD4-0BE5-2F7657DC4E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1872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</xdr:row>
      <xdr:rowOff>24947</xdr:rowOff>
    </xdr:from>
    <xdr:to>
      <xdr:col>7</xdr:col>
      <xdr:colOff>457200</xdr:colOff>
      <xdr:row>19</xdr:row>
      <xdr:rowOff>641804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xmlns="" id="{E9D3C356-E16E-537C-C829-BFEC1926BA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8539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</xdr:row>
      <xdr:rowOff>24947</xdr:rowOff>
    </xdr:from>
    <xdr:to>
      <xdr:col>7</xdr:col>
      <xdr:colOff>457200</xdr:colOff>
      <xdr:row>20</xdr:row>
      <xdr:rowOff>641804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xmlns="" id="{7BDC5F3E-7660-E48E-6201-489D2FF84E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5207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</xdr:row>
      <xdr:rowOff>24947</xdr:rowOff>
    </xdr:from>
    <xdr:to>
      <xdr:col>7</xdr:col>
      <xdr:colOff>457200</xdr:colOff>
      <xdr:row>21</xdr:row>
      <xdr:rowOff>641804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xmlns="" id="{35C6B8A8-E7EA-23B5-9ACC-7CA9C3609F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1874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</xdr:row>
      <xdr:rowOff>24947</xdr:rowOff>
    </xdr:from>
    <xdr:to>
      <xdr:col>7</xdr:col>
      <xdr:colOff>457200</xdr:colOff>
      <xdr:row>22</xdr:row>
      <xdr:rowOff>641804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xmlns="" id="{900539B7-96E4-E5CF-6288-8DA2BEBA62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8542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</xdr:row>
      <xdr:rowOff>24947</xdr:rowOff>
    </xdr:from>
    <xdr:to>
      <xdr:col>7</xdr:col>
      <xdr:colOff>457200</xdr:colOff>
      <xdr:row>23</xdr:row>
      <xdr:rowOff>641804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xmlns="" id="{DB8B8884-F151-8DA9-7F58-7D0B26C079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5209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</xdr:row>
      <xdr:rowOff>24947</xdr:rowOff>
    </xdr:from>
    <xdr:to>
      <xdr:col>7</xdr:col>
      <xdr:colOff>457200</xdr:colOff>
      <xdr:row>24</xdr:row>
      <xdr:rowOff>641804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xmlns="" id="{9DC6D848-54CC-A827-5BD8-4579B5A36E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71877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</xdr:row>
      <xdr:rowOff>24947</xdr:rowOff>
    </xdr:from>
    <xdr:to>
      <xdr:col>7</xdr:col>
      <xdr:colOff>457200</xdr:colOff>
      <xdr:row>26</xdr:row>
      <xdr:rowOff>641804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xmlns="" id="{C6B2CF79-94FD-1690-908B-06EFB74AD1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80545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</xdr:row>
      <xdr:rowOff>24947</xdr:rowOff>
    </xdr:from>
    <xdr:to>
      <xdr:col>7</xdr:col>
      <xdr:colOff>457200</xdr:colOff>
      <xdr:row>27</xdr:row>
      <xdr:rowOff>641804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xmlns="" id="{9F8B0225-1ABB-4DDF-B746-B6111B46B8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87212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</xdr:row>
      <xdr:rowOff>24947</xdr:rowOff>
    </xdr:from>
    <xdr:to>
      <xdr:col>7</xdr:col>
      <xdr:colOff>457200</xdr:colOff>
      <xdr:row>28</xdr:row>
      <xdr:rowOff>641804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xmlns="" id="{C448A264-0D28-20E0-89FC-6BA4C3BF24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93880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</xdr:row>
      <xdr:rowOff>24947</xdr:rowOff>
    </xdr:from>
    <xdr:to>
      <xdr:col>7</xdr:col>
      <xdr:colOff>457200</xdr:colOff>
      <xdr:row>29</xdr:row>
      <xdr:rowOff>641804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xmlns="" id="{D82E8093-A2B5-ADB3-C460-9B9204C87C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00547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</xdr:row>
      <xdr:rowOff>24947</xdr:rowOff>
    </xdr:from>
    <xdr:to>
      <xdr:col>7</xdr:col>
      <xdr:colOff>457200</xdr:colOff>
      <xdr:row>30</xdr:row>
      <xdr:rowOff>641804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xmlns="" id="{EBE58E4E-1CD1-5A78-4058-10FF8CE992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07215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</xdr:row>
      <xdr:rowOff>24947</xdr:rowOff>
    </xdr:from>
    <xdr:to>
      <xdr:col>7</xdr:col>
      <xdr:colOff>457200</xdr:colOff>
      <xdr:row>31</xdr:row>
      <xdr:rowOff>641804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xmlns="" id="{B1C14B86-4F6C-46BB-3344-360624F45A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13882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</xdr:row>
      <xdr:rowOff>24947</xdr:rowOff>
    </xdr:from>
    <xdr:to>
      <xdr:col>7</xdr:col>
      <xdr:colOff>457200</xdr:colOff>
      <xdr:row>32</xdr:row>
      <xdr:rowOff>641804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xmlns="" id="{C500FE8A-920A-3EC9-0B7C-ED15807CC3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20550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</xdr:row>
      <xdr:rowOff>24947</xdr:rowOff>
    </xdr:from>
    <xdr:to>
      <xdr:col>7</xdr:col>
      <xdr:colOff>457200</xdr:colOff>
      <xdr:row>33</xdr:row>
      <xdr:rowOff>641804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xmlns="" id="{70F70E17-55B7-4127-22DC-C496E0C186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27217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</xdr:row>
      <xdr:rowOff>24946</xdr:rowOff>
    </xdr:from>
    <xdr:to>
      <xdr:col>7</xdr:col>
      <xdr:colOff>457200</xdr:colOff>
      <xdr:row>34</xdr:row>
      <xdr:rowOff>641803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xmlns="" id="{78F8620B-75A4-21A1-D138-1F80903E44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338852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</xdr:row>
      <xdr:rowOff>24946</xdr:rowOff>
    </xdr:from>
    <xdr:to>
      <xdr:col>7</xdr:col>
      <xdr:colOff>457200</xdr:colOff>
      <xdr:row>35</xdr:row>
      <xdr:rowOff>641803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xmlns="" id="{19155F2C-7770-CDC6-27A1-6F82D64CB9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405527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</xdr:row>
      <xdr:rowOff>24946</xdr:rowOff>
    </xdr:from>
    <xdr:to>
      <xdr:col>7</xdr:col>
      <xdr:colOff>457200</xdr:colOff>
      <xdr:row>37</xdr:row>
      <xdr:rowOff>641803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xmlns="" id="{217740EE-7466-36A1-B709-F3ABDA4CFE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472202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</xdr:row>
      <xdr:rowOff>24946</xdr:rowOff>
    </xdr:from>
    <xdr:to>
      <xdr:col>7</xdr:col>
      <xdr:colOff>457200</xdr:colOff>
      <xdr:row>38</xdr:row>
      <xdr:rowOff>641803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xmlns="" id="{BE108E5B-C180-87FD-0D1B-CA79B3576A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38877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</xdr:row>
      <xdr:rowOff>24946</xdr:rowOff>
    </xdr:from>
    <xdr:to>
      <xdr:col>7</xdr:col>
      <xdr:colOff>457200</xdr:colOff>
      <xdr:row>41</xdr:row>
      <xdr:rowOff>641803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xmlns="" id="{CD700F69-0090-AF6C-3A45-62D81D2983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05552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</xdr:row>
      <xdr:rowOff>24946</xdr:rowOff>
    </xdr:from>
    <xdr:to>
      <xdr:col>7</xdr:col>
      <xdr:colOff>457200</xdr:colOff>
      <xdr:row>42</xdr:row>
      <xdr:rowOff>641803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xmlns="" id="{E3B46C3D-4E60-C212-8372-074D9AABE9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72227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</xdr:row>
      <xdr:rowOff>24946</xdr:rowOff>
    </xdr:from>
    <xdr:to>
      <xdr:col>7</xdr:col>
      <xdr:colOff>457200</xdr:colOff>
      <xdr:row>43</xdr:row>
      <xdr:rowOff>641803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xmlns="" id="{18F22BAD-0D13-751B-4181-54D14605D6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738902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</xdr:row>
      <xdr:rowOff>24946</xdr:rowOff>
    </xdr:from>
    <xdr:to>
      <xdr:col>7</xdr:col>
      <xdr:colOff>457200</xdr:colOff>
      <xdr:row>45</xdr:row>
      <xdr:rowOff>641803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xmlns="" id="{E5039C80-2D22-BE51-7A57-B600F77328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825579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</xdr:row>
      <xdr:rowOff>24946</xdr:rowOff>
    </xdr:from>
    <xdr:to>
      <xdr:col>7</xdr:col>
      <xdr:colOff>457200</xdr:colOff>
      <xdr:row>46</xdr:row>
      <xdr:rowOff>641803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xmlns="" id="{011FD358-C1C1-FE51-8F66-7D3AFD7914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892254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</xdr:row>
      <xdr:rowOff>24946</xdr:rowOff>
    </xdr:from>
    <xdr:to>
      <xdr:col>7</xdr:col>
      <xdr:colOff>457200</xdr:colOff>
      <xdr:row>47</xdr:row>
      <xdr:rowOff>641803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xmlns="" id="{18C2D592-A22D-AA80-4B1C-A4E9B0B600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958929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</xdr:row>
      <xdr:rowOff>24946</xdr:rowOff>
    </xdr:from>
    <xdr:to>
      <xdr:col>7</xdr:col>
      <xdr:colOff>457200</xdr:colOff>
      <xdr:row>48</xdr:row>
      <xdr:rowOff>641803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xmlns="" id="{EB325FC0-ADBC-FC61-C189-BA7335C871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025604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</xdr:row>
      <xdr:rowOff>24946</xdr:rowOff>
    </xdr:from>
    <xdr:to>
      <xdr:col>7</xdr:col>
      <xdr:colOff>457200</xdr:colOff>
      <xdr:row>49</xdr:row>
      <xdr:rowOff>641803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xmlns="" id="{D3CBD655-2F18-BFAF-EE20-2ECB6F5FBC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092279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</xdr:row>
      <xdr:rowOff>24946</xdr:rowOff>
    </xdr:from>
    <xdr:to>
      <xdr:col>7</xdr:col>
      <xdr:colOff>457200</xdr:colOff>
      <xdr:row>50</xdr:row>
      <xdr:rowOff>641803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xmlns="" id="{1D24EA5E-829E-73AE-CEBA-2123A4509B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158954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</xdr:row>
      <xdr:rowOff>24946</xdr:rowOff>
    </xdr:from>
    <xdr:to>
      <xdr:col>7</xdr:col>
      <xdr:colOff>457200</xdr:colOff>
      <xdr:row>51</xdr:row>
      <xdr:rowOff>641803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xmlns="" id="{0166FC35-9222-9B43-C05D-2C7B480B88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225629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</xdr:row>
      <xdr:rowOff>24946</xdr:rowOff>
    </xdr:from>
    <xdr:to>
      <xdr:col>7</xdr:col>
      <xdr:colOff>457200</xdr:colOff>
      <xdr:row>52</xdr:row>
      <xdr:rowOff>641803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xmlns="" id="{66976909-D50D-76DD-645D-9F38E1C729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292304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</xdr:row>
      <xdr:rowOff>24946</xdr:rowOff>
    </xdr:from>
    <xdr:to>
      <xdr:col>7</xdr:col>
      <xdr:colOff>457200</xdr:colOff>
      <xdr:row>53</xdr:row>
      <xdr:rowOff>641803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xmlns="" id="{74550B0C-DF68-391C-8C69-A22002FC8C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358979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</xdr:row>
      <xdr:rowOff>24946</xdr:rowOff>
    </xdr:from>
    <xdr:to>
      <xdr:col>7</xdr:col>
      <xdr:colOff>457200</xdr:colOff>
      <xdr:row>54</xdr:row>
      <xdr:rowOff>641803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xmlns="" id="{F9DF00FD-2821-FDBA-9B2C-84CE48EAD6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425654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</xdr:row>
      <xdr:rowOff>24946</xdr:rowOff>
    </xdr:from>
    <xdr:to>
      <xdr:col>7</xdr:col>
      <xdr:colOff>457200</xdr:colOff>
      <xdr:row>56</xdr:row>
      <xdr:rowOff>641803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xmlns="" id="{D287A945-BCF0-457B-CB05-5C8CDB96CD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512332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</xdr:row>
      <xdr:rowOff>24946</xdr:rowOff>
    </xdr:from>
    <xdr:to>
      <xdr:col>7</xdr:col>
      <xdr:colOff>457200</xdr:colOff>
      <xdr:row>58</xdr:row>
      <xdr:rowOff>641803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xmlns="" id="{6663821D-DC38-E1D5-AB70-190183DE43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579007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</xdr:row>
      <xdr:rowOff>22458</xdr:rowOff>
    </xdr:from>
    <xdr:to>
      <xdr:col>7</xdr:col>
      <xdr:colOff>457200</xdr:colOff>
      <xdr:row>59</xdr:row>
      <xdr:rowOff>691915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xmlns="" id="{DB655783-FAD5-DC72-FA8A-501EB4528D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6454333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</xdr:row>
      <xdr:rowOff>24947</xdr:rowOff>
    </xdr:from>
    <xdr:to>
      <xdr:col>7</xdr:col>
      <xdr:colOff>457200</xdr:colOff>
      <xdr:row>65</xdr:row>
      <xdr:rowOff>641804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xmlns="" id="{CB922E66-3CB7-3A55-B8B1-EDA75BDFBE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83427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</xdr:row>
      <xdr:rowOff>24947</xdr:rowOff>
    </xdr:from>
    <xdr:to>
      <xdr:col>7</xdr:col>
      <xdr:colOff>457200</xdr:colOff>
      <xdr:row>66</xdr:row>
      <xdr:rowOff>641804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xmlns="" id="{A4ECFEB4-96CB-24BC-0A5A-9AEA6A7DC5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90095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</xdr:row>
      <xdr:rowOff>24947</xdr:rowOff>
    </xdr:from>
    <xdr:to>
      <xdr:col>7</xdr:col>
      <xdr:colOff>457200</xdr:colOff>
      <xdr:row>67</xdr:row>
      <xdr:rowOff>641804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xmlns="" id="{1DDE045E-A375-372B-F6C5-EACFE22F16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96762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</xdr:row>
      <xdr:rowOff>24947</xdr:rowOff>
    </xdr:from>
    <xdr:to>
      <xdr:col>7</xdr:col>
      <xdr:colOff>457200</xdr:colOff>
      <xdr:row>68</xdr:row>
      <xdr:rowOff>641804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xmlns="" id="{952D1F4D-88F9-A548-C83F-7F04A32E10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03430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</xdr:row>
      <xdr:rowOff>24947</xdr:rowOff>
    </xdr:from>
    <xdr:to>
      <xdr:col>7</xdr:col>
      <xdr:colOff>457200</xdr:colOff>
      <xdr:row>69</xdr:row>
      <xdr:rowOff>641804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xmlns="" id="{6A1CB9B6-94C6-7D99-7DF1-B7CC5EE0A8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10097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</xdr:row>
      <xdr:rowOff>24947</xdr:rowOff>
    </xdr:from>
    <xdr:to>
      <xdr:col>7</xdr:col>
      <xdr:colOff>457200</xdr:colOff>
      <xdr:row>70</xdr:row>
      <xdr:rowOff>641804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xmlns="" id="{FF0D53DF-69D3-FD15-0784-DDCDACD66D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16765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</xdr:row>
      <xdr:rowOff>24947</xdr:rowOff>
    </xdr:from>
    <xdr:to>
      <xdr:col>7</xdr:col>
      <xdr:colOff>457200</xdr:colOff>
      <xdr:row>72</xdr:row>
      <xdr:rowOff>641804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xmlns="" id="{2F76906D-EB4C-D9EF-F705-D9C4F18428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23432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</xdr:row>
      <xdr:rowOff>24947</xdr:rowOff>
    </xdr:from>
    <xdr:to>
      <xdr:col>7</xdr:col>
      <xdr:colOff>457200</xdr:colOff>
      <xdr:row>73</xdr:row>
      <xdr:rowOff>641804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xmlns="" id="{215D2114-EFD0-44A9-FBFA-E7C83840D2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30100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</xdr:row>
      <xdr:rowOff>24947</xdr:rowOff>
    </xdr:from>
    <xdr:to>
      <xdr:col>7</xdr:col>
      <xdr:colOff>457200</xdr:colOff>
      <xdr:row>74</xdr:row>
      <xdr:rowOff>641804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xmlns="" id="{C8194260-78E4-CC22-5DF3-2856623A5C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36767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</xdr:row>
      <xdr:rowOff>24947</xdr:rowOff>
    </xdr:from>
    <xdr:to>
      <xdr:col>7</xdr:col>
      <xdr:colOff>457200</xdr:colOff>
      <xdr:row>77</xdr:row>
      <xdr:rowOff>641804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xmlns="" id="{71F5E722-4D5A-A460-A642-92445F837E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52102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</xdr:row>
      <xdr:rowOff>24947</xdr:rowOff>
    </xdr:from>
    <xdr:to>
      <xdr:col>7</xdr:col>
      <xdr:colOff>457200</xdr:colOff>
      <xdr:row>79</xdr:row>
      <xdr:rowOff>641804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xmlns="" id="{C31C0362-766D-5F26-FFD2-74428D69F0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62770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</xdr:row>
      <xdr:rowOff>24947</xdr:rowOff>
    </xdr:from>
    <xdr:to>
      <xdr:col>7</xdr:col>
      <xdr:colOff>457200</xdr:colOff>
      <xdr:row>80</xdr:row>
      <xdr:rowOff>641804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xmlns="" id="{7EA20C83-FDF5-C8CE-253C-22ECA38C74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69438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</xdr:row>
      <xdr:rowOff>24947</xdr:rowOff>
    </xdr:from>
    <xdr:to>
      <xdr:col>7</xdr:col>
      <xdr:colOff>457200</xdr:colOff>
      <xdr:row>81</xdr:row>
      <xdr:rowOff>641804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xmlns="" id="{EEBFBEF8-7233-D954-EB09-AFB9943B7A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76105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</xdr:row>
      <xdr:rowOff>24947</xdr:rowOff>
    </xdr:from>
    <xdr:to>
      <xdr:col>7</xdr:col>
      <xdr:colOff>457200</xdr:colOff>
      <xdr:row>82</xdr:row>
      <xdr:rowOff>641804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xmlns="" id="{E7B26C2E-98FC-AA3A-7AC3-1F82F1E8CC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82773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</xdr:row>
      <xdr:rowOff>24947</xdr:rowOff>
    </xdr:from>
    <xdr:to>
      <xdr:col>7</xdr:col>
      <xdr:colOff>457200</xdr:colOff>
      <xdr:row>83</xdr:row>
      <xdr:rowOff>641804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xmlns="" id="{18E7F046-5DE5-7A1B-82CC-43F1C46A9E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89440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</xdr:row>
      <xdr:rowOff>24947</xdr:rowOff>
    </xdr:from>
    <xdr:to>
      <xdr:col>7</xdr:col>
      <xdr:colOff>457200</xdr:colOff>
      <xdr:row>87</xdr:row>
      <xdr:rowOff>641804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xmlns="" id="{3ACA45C8-1409-4729-9BD4-FB548F46B9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10395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</xdr:row>
      <xdr:rowOff>24947</xdr:rowOff>
    </xdr:from>
    <xdr:to>
      <xdr:col>7</xdr:col>
      <xdr:colOff>457200</xdr:colOff>
      <xdr:row>88</xdr:row>
      <xdr:rowOff>641804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xmlns="" id="{EED00D3C-369A-CB3F-E66F-F9938E2713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17063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</xdr:row>
      <xdr:rowOff>24947</xdr:rowOff>
    </xdr:from>
    <xdr:to>
      <xdr:col>7</xdr:col>
      <xdr:colOff>457200</xdr:colOff>
      <xdr:row>92</xdr:row>
      <xdr:rowOff>641804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xmlns="" id="{E2FA58D1-CF1F-A991-0988-934E2D6535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38018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</xdr:row>
      <xdr:rowOff>24947</xdr:rowOff>
    </xdr:from>
    <xdr:to>
      <xdr:col>7</xdr:col>
      <xdr:colOff>457200</xdr:colOff>
      <xdr:row>93</xdr:row>
      <xdr:rowOff>641804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xmlns="" id="{1B2265ED-AB46-747F-F54B-36769C0DBF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44685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</xdr:row>
      <xdr:rowOff>24947</xdr:rowOff>
    </xdr:from>
    <xdr:to>
      <xdr:col>7</xdr:col>
      <xdr:colOff>457200</xdr:colOff>
      <xdr:row>94</xdr:row>
      <xdr:rowOff>641804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xmlns="" id="{DB1F8CBE-DE63-97A3-F35B-E7F4B2D64B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51353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</xdr:row>
      <xdr:rowOff>24947</xdr:rowOff>
    </xdr:from>
    <xdr:to>
      <xdr:col>7</xdr:col>
      <xdr:colOff>457200</xdr:colOff>
      <xdr:row>95</xdr:row>
      <xdr:rowOff>641804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xmlns="" id="{A5D24AF8-DC7F-4DF7-DB9B-1EB5AC4FA1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58020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</xdr:row>
      <xdr:rowOff>24947</xdr:rowOff>
    </xdr:from>
    <xdr:to>
      <xdr:col>7</xdr:col>
      <xdr:colOff>457200</xdr:colOff>
      <xdr:row>98</xdr:row>
      <xdr:rowOff>641804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xmlns="" id="{2C07DDD8-6228-C7C9-FAEC-4BF41999C7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70784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</xdr:row>
      <xdr:rowOff>24947</xdr:rowOff>
    </xdr:from>
    <xdr:to>
      <xdr:col>7</xdr:col>
      <xdr:colOff>457200</xdr:colOff>
      <xdr:row>99</xdr:row>
      <xdr:rowOff>641804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xmlns="" id="{6E67D9B2-034E-1240-C82E-A1B749C003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77451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</xdr:row>
      <xdr:rowOff>24947</xdr:rowOff>
    </xdr:from>
    <xdr:to>
      <xdr:col>7</xdr:col>
      <xdr:colOff>457200</xdr:colOff>
      <xdr:row>100</xdr:row>
      <xdr:rowOff>641804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xmlns="" id="{DEDAD860-7A21-A655-0397-30CF14D8C9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84119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</xdr:row>
      <xdr:rowOff>24947</xdr:rowOff>
    </xdr:from>
    <xdr:to>
      <xdr:col>7</xdr:col>
      <xdr:colOff>457200</xdr:colOff>
      <xdr:row>102</xdr:row>
      <xdr:rowOff>641804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xmlns="" id="{04E0704F-D680-1727-72BF-47A4298118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92787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</xdr:row>
      <xdr:rowOff>24947</xdr:rowOff>
    </xdr:from>
    <xdr:to>
      <xdr:col>7</xdr:col>
      <xdr:colOff>457200</xdr:colOff>
      <xdr:row>105</xdr:row>
      <xdr:rowOff>641804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xmlns="" id="{90D39232-629B-4534-0117-F74575139C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09074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</xdr:row>
      <xdr:rowOff>24947</xdr:rowOff>
    </xdr:from>
    <xdr:to>
      <xdr:col>7</xdr:col>
      <xdr:colOff>457200</xdr:colOff>
      <xdr:row>106</xdr:row>
      <xdr:rowOff>641804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FF88FDCF-30F3-46D9-DC7C-B4B39D1380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15742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</xdr:row>
      <xdr:rowOff>24947</xdr:rowOff>
    </xdr:from>
    <xdr:to>
      <xdr:col>7</xdr:col>
      <xdr:colOff>457200</xdr:colOff>
      <xdr:row>112</xdr:row>
      <xdr:rowOff>641804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083FED5F-04E0-CFF8-0CC6-D496D59833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39745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</xdr:row>
      <xdr:rowOff>24947</xdr:rowOff>
    </xdr:from>
    <xdr:to>
      <xdr:col>7</xdr:col>
      <xdr:colOff>457200</xdr:colOff>
      <xdr:row>113</xdr:row>
      <xdr:rowOff>641804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0951E315-D0D5-95C3-A17E-8FBFBA7C48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46412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</xdr:row>
      <xdr:rowOff>24947</xdr:rowOff>
    </xdr:from>
    <xdr:to>
      <xdr:col>7</xdr:col>
      <xdr:colOff>457200</xdr:colOff>
      <xdr:row>115</xdr:row>
      <xdr:rowOff>641804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DE5B8085-83C9-3994-BA38-ADA703F334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55080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</xdr:row>
      <xdr:rowOff>24947</xdr:rowOff>
    </xdr:from>
    <xdr:to>
      <xdr:col>7</xdr:col>
      <xdr:colOff>457200</xdr:colOff>
      <xdr:row>116</xdr:row>
      <xdr:rowOff>641804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B397C092-77D4-D4D0-59A9-BB96402136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61748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</xdr:row>
      <xdr:rowOff>24947</xdr:rowOff>
    </xdr:from>
    <xdr:to>
      <xdr:col>7</xdr:col>
      <xdr:colOff>457200</xdr:colOff>
      <xdr:row>119</xdr:row>
      <xdr:rowOff>641804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12FF3FE5-04CF-F58D-BBCE-E959BBA040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77750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</xdr:row>
      <xdr:rowOff>24947</xdr:rowOff>
    </xdr:from>
    <xdr:to>
      <xdr:col>7</xdr:col>
      <xdr:colOff>457200</xdr:colOff>
      <xdr:row>120</xdr:row>
      <xdr:rowOff>641804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9B3B77BC-3229-50F0-DB01-3AF419FA39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84417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</xdr:row>
      <xdr:rowOff>24947</xdr:rowOff>
    </xdr:from>
    <xdr:to>
      <xdr:col>7</xdr:col>
      <xdr:colOff>457200</xdr:colOff>
      <xdr:row>121</xdr:row>
      <xdr:rowOff>641804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D1798A89-97A6-1B68-A127-38FD05C12B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91085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</xdr:row>
      <xdr:rowOff>24947</xdr:rowOff>
    </xdr:from>
    <xdr:to>
      <xdr:col>7</xdr:col>
      <xdr:colOff>457200</xdr:colOff>
      <xdr:row>122</xdr:row>
      <xdr:rowOff>641804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8B84FAF7-20D5-5B1E-F67E-ED0072DD57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97752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</xdr:row>
      <xdr:rowOff>24947</xdr:rowOff>
    </xdr:from>
    <xdr:to>
      <xdr:col>7</xdr:col>
      <xdr:colOff>457200</xdr:colOff>
      <xdr:row>125</xdr:row>
      <xdr:rowOff>641804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CFDE88D1-5A8D-2DDE-A50C-5850D33BDC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13754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</xdr:row>
      <xdr:rowOff>24947</xdr:rowOff>
    </xdr:from>
    <xdr:to>
      <xdr:col>7</xdr:col>
      <xdr:colOff>457200</xdr:colOff>
      <xdr:row>126</xdr:row>
      <xdr:rowOff>641804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EAFBE116-CF5F-1600-7E7E-24DA9DE477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20422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</xdr:row>
      <xdr:rowOff>24947</xdr:rowOff>
    </xdr:from>
    <xdr:to>
      <xdr:col>7</xdr:col>
      <xdr:colOff>457200</xdr:colOff>
      <xdr:row>129</xdr:row>
      <xdr:rowOff>641804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1B0F3B84-4B37-0574-1527-E795E5D329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36805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</xdr:row>
      <xdr:rowOff>24947</xdr:rowOff>
    </xdr:from>
    <xdr:to>
      <xdr:col>7</xdr:col>
      <xdr:colOff>457200</xdr:colOff>
      <xdr:row>130</xdr:row>
      <xdr:rowOff>641804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47D6C22C-2503-E210-A5FE-1B27817FA9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43472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</xdr:row>
      <xdr:rowOff>24947</xdr:rowOff>
    </xdr:from>
    <xdr:to>
      <xdr:col>7</xdr:col>
      <xdr:colOff>457200</xdr:colOff>
      <xdr:row>131</xdr:row>
      <xdr:rowOff>641804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4EC652D7-2DFA-F7F2-EBA6-51E3E14603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50140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</xdr:row>
      <xdr:rowOff>24947</xdr:rowOff>
    </xdr:from>
    <xdr:to>
      <xdr:col>7</xdr:col>
      <xdr:colOff>457200</xdr:colOff>
      <xdr:row>132</xdr:row>
      <xdr:rowOff>641804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4B693D67-FDAE-4F78-8839-54D003BF3B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56807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</xdr:row>
      <xdr:rowOff>24947</xdr:rowOff>
    </xdr:from>
    <xdr:to>
      <xdr:col>7</xdr:col>
      <xdr:colOff>457200</xdr:colOff>
      <xdr:row>133</xdr:row>
      <xdr:rowOff>641804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3FECB97F-FC72-BC97-4885-B4CFAD9079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63475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</xdr:row>
      <xdr:rowOff>24947</xdr:rowOff>
    </xdr:from>
    <xdr:to>
      <xdr:col>7</xdr:col>
      <xdr:colOff>457200</xdr:colOff>
      <xdr:row>134</xdr:row>
      <xdr:rowOff>641804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168D97D7-C6BC-5A77-87B8-4DBEE52CB9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70142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</xdr:row>
      <xdr:rowOff>24947</xdr:rowOff>
    </xdr:from>
    <xdr:to>
      <xdr:col>7</xdr:col>
      <xdr:colOff>457200</xdr:colOff>
      <xdr:row>135</xdr:row>
      <xdr:rowOff>641804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194E14C2-8468-E558-45CC-2E6B3D4DC8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76810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</xdr:row>
      <xdr:rowOff>24947</xdr:rowOff>
    </xdr:from>
    <xdr:to>
      <xdr:col>7</xdr:col>
      <xdr:colOff>457200</xdr:colOff>
      <xdr:row>137</xdr:row>
      <xdr:rowOff>641804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60DD3844-B93C-5CD5-5237-F0D0C0F915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85477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</xdr:row>
      <xdr:rowOff>24947</xdr:rowOff>
    </xdr:from>
    <xdr:to>
      <xdr:col>7</xdr:col>
      <xdr:colOff>457200</xdr:colOff>
      <xdr:row>138</xdr:row>
      <xdr:rowOff>641804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4C36C270-6FA0-8B73-38C6-81B66882F8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92145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</xdr:row>
      <xdr:rowOff>24947</xdr:rowOff>
    </xdr:from>
    <xdr:to>
      <xdr:col>7</xdr:col>
      <xdr:colOff>457200</xdr:colOff>
      <xdr:row>139</xdr:row>
      <xdr:rowOff>641804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BA620179-5268-C09E-3A6C-47E77A50C5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98812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</xdr:row>
      <xdr:rowOff>24947</xdr:rowOff>
    </xdr:from>
    <xdr:to>
      <xdr:col>7</xdr:col>
      <xdr:colOff>457200</xdr:colOff>
      <xdr:row>140</xdr:row>
      <xdr:rowOff>641804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FAE5994E-0B98-E8D6-39CE-F501AF1A18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705480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</xdr:row>
      <xdr:rowOff>24947</xdr:rowOff>
    </xdr:from>
    <xdr:to>
      <xdr:col>7</xdr:col>
      <xdr:colOff>457200</xdr:colOff>
      <xdr:row>141</xdr:row>
      <xdr:rowOff>641804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8780B43C-B99B-27A8-A399-8BE3EDB381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712147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</xdr:row>
      <xdr:rowOff>24947</xdr:rowOff>
    </xdr:from>
    <xdr:to>
      <xdr:col>7</xdr:col>
      <xdr:colOff>457200</xdr:colOff>
      <xdr:row>142</xdr:row>
      <xdr:rowOff>641804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54CDDCB3-8FBC-23DF-3C4F-94750BFC5E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718815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</xdr:row>
      <xdr:rowOff>24947</xdr:rowOff>
    </xdr:from>
    <xdr:to>
      <xdr:col>7</xdr:col>
      <xdr:colOff>457200</xdr:colOff>
      <xdr:row>143</xdr:row>
      <xdr:rowOff>641804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25EE6E77-8C9B-7FD4-C1BA-76D70F168F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725482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</xdr:row>
      <xdr:rowOff>24947</xdr:rowOff>
    </xdr:from>
    <xdr:to>
      <xdr:col>7</xdr:col>
      <xdr:colOff>457200</xdr:colOff>
      <xdr:row>145</xdr:row>
      <xdr:rowOff>641804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D7302D85-057A-C2E2-AF88-99DF246D0B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734150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</xdr:row>
      <xdr:rowOff>24947</xdr:rowOff>
    </xdr:from>
    <xdr:to>
      <xdr:col>7</xdr:col>
      <xdr:colOff>457200</xdr:colOff>
      <xdr:row>146</xdr:row>
      <xdr:rowOff>641804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92804C45-8B87-BA52-3632-E4DD65E480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740818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</xdr:row>
      <xdr:rowOff>24947</xdr:rowOff>
    </xdr:from>
    <xdr:to>
      <xdr:col>7</xdr:col>
      <xdr:colOff>457200</xdr:colOff>
      <xdr:row>147</xdr:row>
      <xdr:rowOff>641804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EB382F84-6CA0-3957-8DDB-DA72F0A1B5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747485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</xdr:row>
      <xdr:rowOff>24947</xdr:rowOff>
    </xdr:from>
    <xdr:to>
      <xdr:col>7</xdr:col>
      <xdr:colOff>457200</xdr:colOff>
      <xdr:row>148</xdr:row>
      <xdr:rowOff>641804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D1EF095B-F0F3-8EFA-5C65-16A5F705C6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754153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</xdr:row>
      <xdr:rowOff>24947</xdr:rowOff>
    </xdr:from>
    <xdr:to>
      <xdr:col>7</xdr:col>
      <xdr:colOff>457200</xdr:colOff>
      <xdr:row>149</xdr:row>
      <xdr:rowOff>641804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6B1A0050-F89A-269E-16BA-8663963D64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760820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</xdr:row>
      <xdr:rowOff>24947</xdr:rowOff>
    </xdr:from>
    <xdr:to>
      <xdr:col>7</xdr:col>
      <xdr:colOff>457200</xdr:colOff>
      <xdr:row>151</xdr:row>
      <xdr:rowOff>641804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21364BE8-29E2-E19B-81D2-4427473701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769488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</xdr:row>
      <xdr:rowOff>24947</xdr:rowOff>
    </xdr:from>
    <xdr:to>
      <xdr:col>7</xdr:col>
      <xdr:colOff>457200</xdr:colOff>
      <xdr:row>154</xdr:row>
      <xdr:rowOff>641804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B5E9B5AF-F7C6-4A97-BB6C-BA9C7EF709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785776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</xdr:row>
      <xdr:rowOff>24947</xdr:rowOff>
    </xdr:from>
    <xdr:to>
      <xdr:col>7</xdr:col>
      <xdr:colOff>457200</xdr:colOff>
      <xdr:row>155</xdr:row>
      <xdr:rowOff>641804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C6DEA690-FC96-E835-50D0-A1835E8D24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792443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</xdr:row>
      <xdr:rowOff>24947</xdr:rowOff>
    </xdr:from>
    <xdr:to>
      <xdr:col>7</xdr:col>
      <xdr:colOff>457200</xdr:colOff>
      <xdr:row>156</xdr:row>
      <xdr:rowOff>641804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D01EFF72-BCF9-39A4-D8A3-383FDD56D3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799111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</xdr:row>
      <xdr:rowOff>24947</xdr:rowOff>
    </xdr:from>
    <xdr:to>
      <xdr:col>7</xdr:col>
      <xdr:colOff>457200</xdr:colOff>
      <xdr:row>161</xdr:row>
      <xdr:rowOff>641804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6F0D8174-CEEE-63BF-3EA2-C30E1A21E4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820828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</xdr:row>
      <xdr:rowOff>24947</xdr:rowOff>
    </xdr:from>
    <xdr:to>
      <xdr:col>7</xdr:col>
      <xdr:colOff>457200</xdr:colOff>
      <xdr:row>162</xdr:row>
      <xdr:rowOff>641804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30B4AE54-E496-4F86-F4C6-706D32C8FD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827495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</xdr:row>
      <xdr:rowOff>24947</xdr:rowOff>
    </xdr:from>
    <xdr:to>
      <xdr:col>7</xdr:col>
      <xdr:colOff>457200</xdr:colOff>
      <xdr:row>163</xdr:row>
      <xdr:rowOff>641804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4F96B501-14F0-CF23-A90E-985C86D535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834163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</xdr:row>
      <xdr:rowOff>24947</xdr:rowOff>
    </xdr:from>
    <xdr:to>
      <xdr:col>7</xdr:col>
      <xdr:colOff>457200</xdr:colOff>
      <xdr:row>164</xdr:row>
      <xdr:rowOff>641804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1FC64DE2-E899-BB8E-2FA2-A0070842DA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840830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165</xdr:row>
      <xdr:rowOff>24947</xdr:rowOff>
    </xdr:from>
    <xdr:to>
      <xdr:col>7</xdr:col>
      <xdr:colOff>457200</xdr:colOff>
      <xdr:row>165</xdr:row>
      <xdr:rowOff>641804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9042C51B-D2E3-8AC8-F32E-E5BEF7630C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847498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166</xdr:row>
      <xdr:rowOff>23323</xdr:rowOff>
    </xdr:from>
    <xdr:to>
      <xdr:col>7</xdr:col>
      <xdr:colOff>457200</xdr:colOff>
      <xdr:row>166</xdr:row>
      <xdr:rowOff>691055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01C655FA-EE8F-43D4-B2CF-D4CA04321C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854149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168</xdr:row>
      <xdr:rowOff>24947</xdr:rowOff>
    </xdr:from>
    <xdr:to>
      <xdr:col>7</xdr:col>
      <xdr:colOff>457200</xdr:colOff>
      <xdr:row>168</xdr:row>
      <xdr:rowOff>641804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xmlns="" id="{236EAEC6-2575-B14B-1CE8-558340E657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863309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169</xdr:row>
      <xdr:rowOff>24947</xdr:rowOff>
    </xdr:from>
    <xdr:to>
      <xdr:col>7</xdr:col>
      <xdr:colOff>457200</xdr:colOff>
      <xdr:row>169</xdr:row>
      <xdr:rowOff>641804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xmlns="" id="{174A6153-B6C9-3CA5-EF7B-30316415A2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869977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170</xdr:row>
      <xdr:rowOff>24947</xdr:rowOff>
    </xdr:from>
    <xdr:to>
      <xdr:col>7</xdr:col>
      <xdr:colOff>457200</xdr:colOff>
      <xdr:row>170</xdr:row>
      <xdr:rowOff>641804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xmlns="" id="{ADF441E5-4A78-0BE2-1E79-60656E2227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876644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171</xdr:row>
      <xdr:rowOff>24947</xdr:rowOff>
    </xdr:from>
    <xdr:to>
      <xdr:col>7</xdr:col>
      <xdr:colOff>457200</xdr:colOff>
      <xdr:row>171</xdr:row>
      <xdr:rowOff>641804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xmlns="" id="{BCA979DB-EBF6-9A71-7B3B-A6A251E0C1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883312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172</xdr:row>
      <xdr:rowOff>24947</xdr:rowOff>
    </xdr:from>
    <xdr:to>
      <xdr:col>7</xdr:col>
      <xdr:colOff>457200</xdr:colOff>
      <xdr:row>172</xdr:row>
      <xdr:rowOff>641804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xmlns="" id="{8393C678-3473-B8A7-E69B-B5A4400A6F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889979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173</xdr:row>
      <xdr:rowOff>24947</xdr:rowOff>
    </xdr:from>
    <xdr:to>
      <xdr:col>7</xdr:col>
      <xdr:colOff>457200</xdr:colOff>
      <xdr:row>173</xdr:row>
      <xdr:rowOff>641804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xmlns="" id="{29D7DD5C-9854-B851-FAAD-49E44B6631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896647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174</xdr:row>
      <xdr:rowOff>24947</xdr:rowOff>
    </xdr:from>
    <xdr:to>
      <xdr:col>7</xdr:col>
      <xdr:colOff>457200</xdr:colOff>
      <xdr:row>174</xdr:row>
      <xdr:rowOff>641804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xmlns="" id="{83AB6379-A0C2-3A70-FEBB-1502572BE9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903314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175</xdr:row>
      <xdr:rowOff>24947</xdr:rowOff>
    </xdr:from>
    <xdr:to>
      <xdr:col>7</xdr:col>
      <xdr:colOff>457200</xdr:colOff>
      <xdr:row>175</xdr:row>
      <xdr:rowOff>641804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xmlns="" id="{D1FAE3E2-652B-0C33-85B5-DE43A55BBA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909982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176</xdr:row>
      <xdr:rowOff>24947</xdr:rowOff>
    </xdr:from>
    <xdr:to>
      <xdr:col>7</xdr:col>
      <xdr:colOff>457200</xdr:colOff>
      <xdr:row>176</xdr:row>
      <xdr:rowOff>641804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xmlns="" id="{93156481-997C-7AD6-D0CC-DC8DA440CC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916649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177</xdr:row>
      <xdr:rowOff>24947</xdr:rowOff>
    </xdr:from>
    <xdr:to>
      <xdr:col>7</xdr:col>
      <xdr:colOff>457200</xdr:colOff>
      <xdr:row>177</xdr:row>
      <xdr:rowOff>641804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xmlns="" id="{F63FDC47-D8F9-33EC-6FE7-5D36F76B01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923317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178</xdr:row>
      <xdr:rowOff>24947</xdr:rowOff>
    </xdr:from>
    <xdr:to>
      <xdr:col>7</xdr:col>
      <xdr:colOff>457200</xdr:colOff>
      <xdr:row>178</xdr:row>
      <xdr:rowOff>641804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xmlns="" id="{8C8093CC-C002-36D7-134E-DAC4D76A67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929984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179</xdr:row>
      <xdr:rowOff>24947</xdr:rowOff>
    </xdr:from>
    <xdr:to>
      <xdr:col>7</xdr:col>
      <xdr:colOff>457200</xdr:colOff>
      <xdr:row>179</xdr:row>
      <xdr:rowOff>641804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xmlns="" id="{FA808F22-383C-4571-3DED-B3E21CC46B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936652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180</xdr:row>
      <xdr:rowOff>24947</xdr:rowOff>
    </xdr:from>
    <xdr:to>
      <xdr:col>7</xdr:col>
      <xdr:colOff>457200</xdr:colOff>
      <xdr:row>180</xdr:row>
      <xdr:rowOff>641804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xmlns="" id="{80F8415B-2C09-2B5C-4F35-C5063B38C7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943319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181</xdr:row>
      <xdr:rowOff>24947</xdr:rowOff>
    </xdr:from>
    <xdr:to>
      <xdr:col>7</xdr:col>
      <xdr:colOff>457200</xdr:colOff>
      <xdr:row>181</xdr:row>
      <xdr:rowOff>641804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xmlns="" id="{92A39BAE-193B-7F62-D5BF-2993421B47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949987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182</xdr:row>
      <xdr:rowOff>24947</xdr:rowOff>
    </xdr:from>
    <xdr:to>
      <xdr:col>7</xdr:col>
      <xdr:colOff>457200</xdr:colOff>
      <xdr:row>182</xdr:row>
      <xdr:rowOff>641804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xmlns="" id="{5D252EAD-9715-5CFD-F2AD-9036B573F2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956654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187</xdr:row>
      <xdr:rowOff>24947</xdr:rowOff>
    </xdr:from>
    <xdr:to>
      <xdr:col>7</xdr:col>
      <xdr:colOff>457200</xdr:colOff>
      <xdr:row>187</xdr:row>
      <xdr:rowOff>641804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xmlns="" id="{4BCAFFD5-D74F-F746-F091-B8BA5A72A0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979419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188</xdr:row>
      <xdr:rowOff>24947</xdr:rowOff>
    </xdr:from>
    <xdr:to>
      <xdr:col>7</xdr:col>
      <xdr:colOff>457200</xdr:colOff>
      <xdr:row>188</xdr:row>
      <xdr:rowOff>641804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xmlns="" id="{2DD90595-8163-E33E-81F3-333AEBD617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986086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189</xdr:row>
      <xdr:rowOff>24947</xdr:rowOff>
    </xdr:from>
    <xdr:to>
      <xdr:col>7</xdr:col>
      <xdr:colOff>457200</xdr:colOff>
      <xdr:row>189</xdr:row>
      <xdr:rowOff>641804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xmlns="" id="{5F55D2EE-0AC6-0CAC-E429-EF90AE8F80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992754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190</xdr:row>
      <xdr:rowOff>24947</xdr:rowOff>
    </xdr:from>
    <xdr:to>
      <xdr:col>7</xdr:col>
      <xdr:colOff>457200</xdr:colOff>
      <xdr:row>190</xdr:row>
      <xdr:rowOff>641804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xmlns="" id="{3917462B-FBCF-7995-5841-2284EA23B4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999421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191</xdr:row>
      <xdr:rowOff>24947</xdr:rowOff>
    </xdr:from>
    <xdr:to>
      <xdr:col>7</xdr:col>
      <xdr:colOff>457200</xdr:colOff>
      <xdr:row>191</xdr:row>
      <xdr:rowOff>641804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xmlns="" id="{C45256C4-BE76-7CBD-BD35-9DD3792842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006089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194</xdr:row>
      <xdr:rowOff>24947</xdr:rowOff>
    </xdr:from>
    <xdr:to>
      <xdr:col>7</xdr:col>
      <xdr:colOff>457200</xdr:colOff>
      <xdr:row>194</xdr:row>
      <xdr:rowOff>641804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xmlns="" id="{AA40D6E8-1EB9-FA78-E1CD-A80812574F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022472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195</xdr:row>
      <xdr:rowOff>24947</xdr:rowOff>
    </xdr:from>
    <xdr:to>
      <xdr:col>7</xdr:col>
      <xdr:colOff>457200</xdr:colOff>
      <xdr:row>195</xdr:row>
      <xdr:rowOff>641804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xmlns="" id="{7E4D847A-932F-A7AD-0F72-786EE00E4E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029139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196</xdr:row>
      <xdr:rowOff>22461</xdr:rowOff>
    </xdr:from>
    <xdr:to>
      <xdr:col>7</xdr:col>
      <xdr:colOff>457200</xdr:colOff>
      <xdr:row>196</xdr:row>
      <xdr:rowOff>691918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xmlns="" id="{EC7A58D7-D9C7-93F2-A83A-4A26FC021A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03578261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205</xdr:row>
      <xdr:rowOff>24941</xdr:rowOff>
    </xdr:from>
    <xdr:to>
      <xdr:col>7</xdr:col>
      <xdr:colOff>457200</xdr:colOff>
      <xdr:row>205</xdr:row>
      <xdr:rowOff>641798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xmlns="" id="{B3D58B2C-8E6A-BA42-600F-126066CD3B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072383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206</xdr:row>
      <xdr:rowOff>24941</xdr:rowOff>
    </xdr:from>
    <xdr:to>
      <xdr:col>7</xdr:col>
      <xdr:colOff>457200</xdr:colOff>
      <xdr:row>206</xdr:row>
      <xdr:rowOff>641798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xmlns="" id="{A29ED9E2-C472-6D71-C51E-54FC1EB39B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079050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207</xdr:row>
      <xdr:rowOff>24941</xdr:rowOff>
    </xdr:from>
    <xdr:to>
      <xdr:col>7</xdr:col>
      <xdr:colOff>457200</xdr:colOff>
      <xdr:row>207</xdr:row>
      <xdr:rowOff>641798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xmlns="" id="{F9178A5C-BBE7-8494-52AA-0BA285EA25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085718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209</xdr:row>
      <xdr:rowOff>24941</xdr:rowOff>
    </xdr:from>
    <xdr:to>
      <xdr:col>7</xdr:col>
      <xdr:colOff>457200</xdr:colOff>
      <xdr:row>209</xdr:row>
      <xdr:rowOff>641798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xmlns="" id="{326E0504-99BD-11C0-C52E-35D1C87964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094386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210</xdr:row>
      <xdr:rowOff>24941</xdr:rowOff>
    </xdr:from>
    <xdr:to>
      <xdr:col>7</xdr:col>
      <xdr:colOff>457200</xdr:colOff>
      <xdr:row>210</xdr:row>
      <xdr:rowOff>641798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xmlns="" id="{4CD3087F-75C4-6080-E3B2-671420C9B7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101053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211</xdr:row>
      <xdr:rowOff>24941</xdr:rowOff>
    </xdr:from>
    <xdr:to>
      <xdr:col>7</xdr:col>
      <xdr:colOff>457200</xdr:colOff>
      <xdr:row>211</xdr:row>
      <xdr:rowOff>641798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xmlns="" id="{B032C3E0-352E-91D4-4170-846A648598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107721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212</xdr:row>
      <xdr:rowOff>24941</xdr:rowOff>
    </xdr:from>
    <xdr:to>
      <xdr:col>7</xdr:col>
      <xdr:colOff>457200</xdr:colOff>
      <xdr:row>212</xdr:row>
      <xdr:rowOff>641798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xmlns="" id="{EFC357D9-6512-F330-E583-6C1578A5E1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114388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213</xdr:row>
      <xdr:rowOff>24941</xdr:rowOff>
    </xdr:from>
    <xdr:to>
      <xdr:col>7</xdr:col>
      <xdr:colOff>457200</xdr:colOff>
      <xdr:row>213</xdr:row>
      <xdr:rowOff>641798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xmlns="" id="{8BBE6380-5F82-2EA1-EC7D-E52F319AA3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121056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216</xdr:row>
      <xdr:rowOff>24941</xdr:rowOff>
    </xdr:from>
    <xdr:to>
      <xdr:col>7</xdr:col>
      <xdr:colOff>457200</xdr:colOff>
      <xdr:row>216</xdr:row>
      <xdr:rowOff>641798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xmlns="" id="{CAA2A61F-90D6-B6A6-8FB5-D62B76CD9F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135343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217</xdr:row>
      <xdr:rowOff>24941</xdr:rowOff>
    </xdr:from>
    <xdr:to>
      <xdr:col>7</xdr:col>
      <xdr:colOff>457200</xdr:colOff>
      <xdr:row>217</xdr:row>
      <xdr:rowOff>641798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xmlns="" id="{F3399C65-DE00-4152-3BB5-F18666C078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142011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218</xdr:row>
      <xdr:rowOff>24941</xdr:rowOff>
    </xdr:from>
    <xdr:to>
      <xdr:col>7</xdr:col>
      <xdr:colOff>457200</xdr:colOff>
      <xdr:row>218</xdr:row>
      <xdr:rowOff>641798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xmlns="" id="{E6D28A8D-B08B-6CFF-3405-54FA274133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148678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219</xdr:row>
      <xdr:rowOff>24941</xdr:rowOff>
    </xdr:from>
    <xdr:to>
      <xdr:col>7</xdr:col>
      <xdr:colOff>457200</xdr:colOff>
      <xdr:row>219</xdr:row>
      <xdr:rowOff>641798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xmlns="" id="{8F983B4D-AD9D-CEC1-9643-F4C4AE88CB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155346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220</xdr:row>
      <xdr:rowOff>23316</xdr:rowOff>
    </xdr:from>
    <xdr:to>
      <xdr:col>7</xdr:col>
      <xdr:colOff>457200</xdr:colOff>
      <xdr:row>220</xdr:row>
      <xdr:rowOff>691048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xmlns="" id="{B3831DC9-E94B-0138-BCC2-887F5E6BD9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161997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222</xdr:row>
      <xdr:rowOff>24941</xdr:rowOff>
    </xdr:from>
    <xdr:to>
      <xdr:col>7</xdr:col>
      <xdr:colOff>457200</xdr:colOff>
      <xdr:row>222</xdr:row>
      <xdr:rowOff>641798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xmlns="" id="{D7E283A9-E5C1-5060-5095-80F9AD8ABE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172205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223</xdr:row>
      <xdr:rowOff>24941</xdr:rowOff>
    </xdr:from>
    <xdr:to>
      <xdr:col>7</xdr:col>
      <xdr:colOff>457200</xdr:colOff>
      <xdr:row>223</xdr:row>
      <xdr:rowOff>641798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xmlns="" id="{E8E56B8C-E286-B3DD-4F1B-55A90717E0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178872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224</xdr:row>
      <xdr:rowOff>24941</xdr:rowOff>
    </xdr:from>
    <xdr:to>
      <xdr:col>7</xdr:col>
      <xdr:colOff>457200</xdr:colOff>
      <xdr:row>224</xdr:row>
      <xdr:rowOff>641798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xmlns="" id="{1484BE71-4CE1-4102-AE88-815DF00F45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185540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225</xdr:row>
      <xdr:rowOff>24941</xdr:rowOff>
    </xdr:from>
    <xdr:to>
      <xdr:col>7</xdr:col>
      <xdr:colOff>457200</xdr:colOff>
      <xdr:row>225</xdr:row>
      <xdr:rowOff>641798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xmlns="" id="{922F5539-9889-DED8-F0B9-234EEB8993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192207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227</xdr:row>
      <xdr:rowOff>24941</xdr:rowOff>
    </xdr:from>
    <xdr:to>
      <xdr:col>7</xdr:col>
      <xdr:colOff>457200</xdr:colOff>
      <xdr:row>227</xdr:row>
      <xdr:rowOff>641798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xmlns="" id="{3F358898-C601-83B7-5AB9-4930EA4512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201923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228</xdr:row>
      <xdr:rowOff>24941</xdr:rowOff>
    </xdr:from>
    <xdr:to>
      <xdr:col>7</xdr:col>
      <xdr:colOff>457200</xdr:colOff>
      <xdr:row>228</xdr:row>
      <xdr:rowOff>641798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xmlns="" id="{96438F97-62E5-7615-908C-223A844F0C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208590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229</xdr:row>
      <xdr:rowOff>24941</xdr:rowOff>
    </xdr:from>
    <xdr:to>
      <xdr:col>7</xdr:col>
      <xdr:colOff>457200</xdr:colOff>
      <xdr:row>229</xdr:row>
      <xdr:rowOff>641798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xmlns="" id="{9202BCC7-5F6E-CD6F-6534-C4F022C094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215258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230</xdr:row>
      <xdr:rowOff>24941</xdr:rowOff>
    </xdr:from>
    <xdr:to>
      <xdr:col>7</xdr:col>
      <xdr:colOff>457200</xdr:colOff>
      <xdr:row>230</xdr:row>
      <xdr:rowOff>641798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xmlns="" id="{1724B5E5-9947-0190-9B0B-1327A9CA67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221925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231</xdr:row>
      <xdr:rowOff>24941</xdr:rowOff>
    </xdr:from>
    <xdr:to>
      <xdr:col>7</xdr:col>
      <xdr:colOff>457200</xdr:colOff>
      <xdr:row>231</xdr:row>
      <xdr:rowOff>641798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xmlns="" id="{F6C08182-0AF4-E47C-D30A-FD465F943E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228593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233</xdr:row>
      <xdr:rowOff>24941</xdr:rowOff>
    </xdr:from>
    <xdr:to>
      <xdr:col>7</xdr:col>
      <xdr:colOff>457200</xdr:colOff>
      <xdr:row>233</xdr:row>
      <xdr:rowOff>641798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xmlns="" id="{D66CA063-2A01-1342-A5E4-3A75682232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238308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234</xdr:row>
      <xdr:rowOff>24941</xdr:rowOff>
    </xdr:from>
    <xdr:to>
      <xdr:col>7</xdr:col>
      <xdr:colOff>457200</xdr:colOff>
      <xdr:row>234</xdr:row>
      <xdr:rowOff>641798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xmlns="" id="{55C0FBD5-3130-9777-51C0-745847B8F3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244976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235</xdr:row>
      <xdr:rowOff>24941</xdr:rowOff>
    </xdr:from>
    <xdr:to>
      <xdr:col>7</xdr:col>
      <xdr:colOff>457200</xdr:colOff>
      <xdr:row>235</xdr:row>
      <xdr:rowOff>641798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xmlns="" id="{5F1A6484-9BE8-C53C-551F-B7570C9D7B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251643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237</xdr:row>
      <xdr:rowOff>24941</xdr:rowOff>
    </xdr:from>
    <xdr:to>
      <xdr:col>7</xdr:col>
      <xdr:colOff>457200</xdr:colOff>
      <xdr:row>237</xdr:row>
      <xdr:rowOff>641798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xmlns="" id="{FF8A4596-AF73-A829-1197-8C769E372E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260311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238</xdr:row>
      <xdr:rowOff>24941</xdr:rowOff>
    </xdr:from>
    <xdr:to>
      <xdr:col>7</xdr:col>
      <xdr:colOff>457200</xdr:colOff>
      <xdr:row>238</xdr:row>
      <xdr:rowOff>641798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xmlns="" id="{10E54C03-B6F0-3384-B7DB-650ADDBDBE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266979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239</xdr:row>
      <xdr:rowOff>24941</xdr:rowOff>
    </xdr:from>
    <xdr:to>
      <xdr:col>7</xdr:col>
      <xdr:colOff>457200</xdr:colOff>
      <xdr:row>239</xdr:row>
      <xdr:rowOff>641798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xmlns="" id="{F13CC06F-68F7-9721-1728-7E030A32E3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273646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240</xdr:row>
      <xdr:rowOff>24941</xdr:rowOff>
    </xdr:from>
    <xdr:to>
      <xdr:col>7</xdr:col>
      <xdr:colOff>457200</xdr:colOff>
      <xdr:row>240</xdr:row>
      <xdr:rowOff>641798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xmlns="" id="{76FAE1A9-4884-38FA-21B1-E939A3DD65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280314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242</xdr:row>
      <xdr:rowOff>24941</xdr:rowOff>
    </xdr:from>
    <xdr:to>
      <xdr:col>7</xdr:col>
      <xdr:colOff>457200</xdr:colOff>
      <xdr:row>242</xdr:row>
      <xdr:rowOff>641798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xmlns="" id="{D0784F9C-7FF9-07F1-44A1-9A90013242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289839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243</xdr:row>
      <xdr:rowOff>24941</xdr:rowOff>
    </xdr:from>
    <xdr:to>
      <xdr:col>7</xdr:col>
      <xdr:colOff>457200</xdr:colOff>
      <xdr:row>243</xdr:row>
      <xdr:rowOff>641798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xmlns="" id="{0759E816-D60A-2566-2F36-E64A4D5A83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296506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244</xdr:row>
      <xdr:rowOff>24941</xdr:rowOff>
    </xdr:from>
    <xdr:to>
      <xdr:col>7</xdr:col>
      <xdr:colOff>457200</xdr:colOff>
      <xdr:row>244</xdr:row>
      <xdr:rowOff>641798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xmlns="" id="{37F5191B-0909-E08E-3D15-991135BF49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303174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246</xdr:row>
      <xdr:rowOff>24941</xdr:rowOff>
    </xdr:from>
    <xdr:to>
      <xdr:col>7</xdr:col>
      <xdr:colOff>457200</xdr:colOff>
      <xdr:row>246</xdr:row>
      <xdr:rowOff>641798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xmlns="" id="{30038759-3823-6B82-07C9-E212A85EA5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312889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247</xdr:row>
      <xdr:rowOff>24941</xdr:rowOff>
    </xdr:from>
    <xdr:to>
      <xdr:col>7</xdr:col>
      <xdr:colOff>457200</xdr:colOff>
      <xdr:row>247</xdr:row>
      <xdr:rowOff>641798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xmlns="" id="{312C8660-12F0-F03B-5945-4B06D62543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319557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248</xdr:row>
      <xdr:rowOff>24941</xdr:rowOff>
    </xdr:from>
    <xdr:to>
      <xdr:col>7</xdr:col>
      <xdr:colOff>457200</xdr:colOff>
      <xdr:row>248</xdr:row>
      <xdr:rowOff>641798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xmlns="" id="{04E509AB-B120-3FCD-A935-C9A3634CD1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326224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249</xdr:row>
      <xdr:rowOff>24941</xdr:rowOff>
    </xdr:from>
    <xdr:to>
      <xdr:col>7</xdr:col>
      <xdr:colOff>457200</xdr:colOff>
      <xdr:row>249</xdr:row>
      <xdr:rowOff>641798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xmlns="" id="{8368ED0C-3CED-64B5-DFB4-8628DEEEE1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332892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250</xdr:row>
      <xdr:rowOff>24941</xdr:rowOff>
    </xdr:from>
    <xdr:to>
      <xdr:col>7</xdr:col>
      <xdr:colOff>457200</xdr:colOff>
      <xdr:row>250</xdr:row>
      <xdr:rowOff>641798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xmlns="" id="{8CA0D8A9-B457-7D12-1F4A-28986DD4AF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339559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252</xdr:row>
      <xdr:rowOff>24941</xdr:rowOff>
    </xdr:from>
    <xdr:to>
      <xdr:col>7</xdr:col>
      <xdr:colOff>457200</xdr:colOff>
      <xdr:row>252</xdr:row>
      <xdr:rowOff>641798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xmlns="" id="{3F2B3F17-5670-8B59-8269-69C4848C63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350799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253</xdr:row>
      <xdr:rowOff>24941</xdr:rowOff>
    </xdr:from>
    <xdr:to>
      <xdr:col>7</xdr:col>
      <xdr:colOff>457200</xdr:colOff>
      <xdr:row>253</xdr:row>
      <xdr:rowOff>641798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xmlns="" id="{F6B81212-5829-9C15-238D-82208A4248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357466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254</xdr:row>
      <xdr:rowOff>24941</xdr:rowOff>
    </xdr:from>
    <xdr:to>
      <xdr:col>7</xdr:col>
      <xdr:colOff>457200</xdr:colOff>
      <xdr:row>254</xdr:row>
      <xdr:rowOff>641798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xmlns="" id="{D07EFFBB-3FA4-A655-FD7C-A5DC9A79BA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364134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255</xdr:row>
      <xdr:rowOff>24941</xdr:rowOff>
    </xdr:from>
    <xdr:to>
      <xdr:col>7</xdr:col>
      <xdr:colOff>457200</xdr:colOff>
      <xdr:row>255</xdr:row>
      <xdr:rowOff>641798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xmlns="" id="{F02CEDD9-3B89-0C2C-800D-38E679944F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370801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256</xdr:row>
      <xdr:rowOff>24941</xdr:rowOff>
    </xdr:from>
    <xdr:to>
      <xdr:col>7</xdr:col>
      <xdr:colOff>457200</xdr:colOff>
      <xdr:row>256</xdr:row>
      <xdr:rowOff>641798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xmlns="" id="{E9DCC704-E80B-EFE0-94E1-95BB437498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377469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257</xdr:row>
      <xdr:rowOff>24941</xdr:rowOff>
    </xdr:from>
    <xdr:to>
      <xdr:col>7</xdr:col>
      <xdr:colOff>457200</xdr:colOff>
      <xdr:row>257</xdr:row>
      <xdr:rowOff>641798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xmlns="" id="{6534EFED-F3A8-D2F7-FEC2-8B567DDD76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384136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261</xdr:row>
      <xdr:rowOff>24941</xdr:rowOff>
    </xdr:from>
    <xdr:to>
      <xdr:col>7</xdr:col>
      <xdr:colOff>457200</xdr:colOff>
      <xdr:row>261</xdr:row>
      <xdr:rowOff>641798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xmlns="" id="{28CFD828-C4D3-4B80-A8A3-ABE4E32AE7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402996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262</xdr:row>
      <xdr:rowOff>24941</xdr:rowOff>
    </xdr:from>
    <xdr:to>
      <xdr:col>7</xdr:col>
      <xdr:colOff>457200</xdr:colOff>
      <xdr:row>262</xdr:row>
      <xdr:rowOff>641798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xmlns="" id="{88ADA8D6-05D9-BE2A-0B75-416AB8F4A6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409663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272</xdr:row>
      <xdr:rowOff>24941</xdr:rowOff>
    </xdr:from>
    <xdr:to>
      <xdr:col>7</xdr:col>
      <xdr:colOff>457200</xdr:colOff>
      <xdr:row>272</xdr:row>
      <xdr:rowOff>641798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xmlns="" id="{F3E50394-B09D-FDF0-78F9-C3245FF0BD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457193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275</xdr:row>
      <xdr:rowOff>24941</xdr:rowOff>
    </xdr:from>
    <xdr:to>
      <xdr:col>7</xdr:col>
      <xdr:colOff>457200</xdr:colOff>
      <xdr:row>275</xdr:row>
      <xdr:rowOff>641798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xmlns="" id="{2A0B25C6-F6A0-2486-1AB8-FCDBA62F4E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469766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276</xdr:row>
      <xdr:rowOff>24941</xdr:rowOff>
    </xdr:from>
    <xdr:to>
      <xdr:col>7</xdr:col>
      <xdr:colOff>457200</xdr:colOff>
      <xdr:row>276</xdr:row>
      <xdr:rowOff>641798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xmlns="" id="{542BCA63-B820-2395-9A9A-6D9292FACA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476433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281</xdr:row>
      <xdr:rowOff>24941</xdr:rowOff>
    </xdr:from>
    <xdr:to>
      <xdr:col>7</xdr:col>
      <xdr:colOff>457200</xdr:colOff>
      <xdr:row>281</xdr:row>
      <xdr:rowOff>641798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xmlns="" id="{E2071E85-B81E-CAB1-6FF6-1684F3F407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02532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282</xdr:row>
      <xdr:rowOff>24941</xdr:rowOff>
    </xdr:from>
    <xdr:to>
      <xdr:col>7</xdr:col>
      <xdr:colOff>457200</xdr:colOff>
      <xdr:row>282</xdr:row>
      <xdr:rowOff>641798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xmlns="" id="{2844DEFC-919A-CE6E-CE8B-0D45E757A8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09199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287</xdr:row>
      <xdr:rowOff>24941</xdr:rowOff>
    </xdr:from>
    <xdr:to>
      <xdr:col>7</xdr:col>
      <xdr:colOff>457200</xdr:colOff>
      <xdr:row>287</xdr:row>
      <xdr:rowOff>641798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xmlns="" id="{F1C3C986-3EB9-BAC2-8882-905377C499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27106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288</xdr:row>
      <xdr:rowOff>24941</xdr:rowOff>
    </xdr:from>
    <xdr:to>
      <xdr:col>7</xdr:col>
      <xdr:colOff>457200</xdr:colOff>
      <xdr:row>288</xdr:row>
      <xdr:rowOff>641798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xmlns="" id="{52B3D4CA-2426-1715-209A-9148F06356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33774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289</xdr:row>
      <xdr:rowOff>24941</xdr:rowOff>
    </xdr:from>
    <xdr:to>
      <xdr:col>7</xdr:col>
      <xdr:colOff>457200</xdr:colOff>
      <xdr:row>289</xdr:row>
      <xdr:rowOff>641798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xmlns="" id="{96767467-0FE9-49E9-F69C-A796669123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40441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290</xdr:row>
      <xdr:rowOff>24941</xdr:rowOff>
    </xdr:from>
    <xdr:to>
      <xdr:col>7</xdr:col>
      <xdr:colOff>457200</xdr:colOff>
      <xdr:row>290</xdr:row>
      <xdr:rowOff>641798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xmlns="" id="{ED4D841D-3F94-B57C-B3D1-495D16D4EE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47109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291</xdr:row>
      <xdr:rowOff>24941</xdr:rowOff>
    </xdr:from>
    <xdr:to>
      <xdr:col>7</xdr:col>
      <xdr:colOff>457200</xdr:colOff>
      <xdr:row>291</xdr:row>
      <xdr:rowOff>641798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xmlns="" id="{6758760C-083A-51DD-63DB-5E426FEC8A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53776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292</xdr:row>
      <xdr:rowOff>24941</xdr:rowOff>
    </xdr:from>
    <xdr:to>
      <xdr:col>7</xdr:col>
      <xdr:colOff>457200</xdr:colOff>
      <xdr:row>292</xdr:row>
      <xdr:rowOff>641798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xmlns="" id="{BBD23B99-779E-1E86-224A-0C07198BAA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60444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293</xdr:row>
      <xdr:rowOff>24941</xdr:rowOff>
    </xdr:from>
    <xdr:to>
      <xdr:col>7</xdr:col>
      <xdr:colOff>457200</xdr:colOff>
      <xdr:row>293</xdr:row>
      <xdr:rowOff>641798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xmlns="" id="{D7EE9853-17B3-E9F1-2CE9-4E2BC29E44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67111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294</xdr:row>
      <xdr:rowOff>24941</xdr:rowOff>
    </xdr:from>
    <xdr:to>
      <xdr:col>7</xdr:col>
      <xdr:colOff>457200</xdr:colOff>
      <xdr:row>294</xdr:row>
      <xdr:rowOff>641798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xmlns="" id="{B3E9F67E-C20E-A3FF-6B22-6276640481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73779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295</xdr:row>
      <xdr:rowOff>24941</xdr:rowOff>
    </xdr:from>
    <xdr:to>
      <xdr:col>7</xdr:col>
      <xdr:colOff>457200</xdr:colOff>
      <xdr:row>295</xdr:row>
      <xdr:rowOff>641798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xmlns="" id="{424473BF-582C-BBEE-E8A8-E5C73FDF22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80446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296</xdr:row>
      <xdr:rowOff>24941</xdr:rowOff>
    </xdr:from>
    <xdr:to>
      <xdr:col>7</xdr:col>
      <xdr:colOff>457200</xdr:colOff>
      <xdr:row>296</xdr:row>
      <xdr:rowOff>641798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xmlns="" id="{3CB55599-EB28-C2C8-2929-E7FE959E40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87114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297</xdr:row>
      <xdr:rowOff>24941</xdr:rowOff>
    </xdr:from>
    <xdr:to>
      <xdr:col>7</xdr:col>
      <xdr:colOff>457200</xdr:colOff>
      <xdr:row>297</xdr:row>
      <xdr:rowOff>641798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xmlns="" id="{6686FD55-006C-5373-03D2-A06471A989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93781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298</xdr:row>
      <xdr:rowOff>24941</xdr:rowOff>
    </xdr:from>
    <xdr:to>
      <xdr:col>7</xdr:col>
      <xdr:colOff>457200</xdr:colOff>
      <xdr:row>298</xdr:row>
      <xdr:rowOff>641798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xmlns="" id="{5CAC38F2-47DC-D4D1-B879-C7FAAFBF54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00449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301</xdr:row>
      <xdr:rowOff>24941</xdr:rowOff>
    </xdr:from>
    <xdr:to>
      <xdr:col>7</xdr:col>
      <xdr:colOff>457200</xdr:colOff>
      <xdr:row>301</xdr:row>
      <xdr:rowOff>641798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xmlns="" id="{8B15B765-039F-6E2C-B783-FC52F8C107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13022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303</xdr:row>
      <xdr:rowOff>24941</xdr:rowOff>
    </xdr:from>
    <xdr:to>
      <xdr:col>7</xdr:col>
      <xdr:colOff>457200</xdr:colOff>
      <xdr:row>303</xdr:row>
      <xdr:rowOff>641798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xmlns="" id="{DEE9DF96-E877-6021-1D1F-37C0E9F633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22737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304</xdr:row>
      <xdr:rowOff>24941</xdr:rowOff>
    </xdr:from>
    <xdr:to>
      <xdr:col>7</xdr:col>
      <xdr:colOff>457200</xdr:colOff>
      <xdr:row>304</xdr:row>
      <xdr:rowOff>641798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xmlns="" id="{8CDCF3A8-B6A2-8361-0FC8-37097B95AD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29405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305</xdr:row>
      <xdr:rowOff>24941</xdr:rowOff>
    </xdr:from>
    <xdr:to>
      <xdr:col>7</xdr:col>
      <xdr:colOff>457200</xdr:colOff>
      <xdr:row>305</xdr:row>
      <xdr:rowOff>641798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xmlns="" id="{3425670D-EA25-5638-FF61-7260AD1833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36072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306</xdr:row>
      <xdr:rowOff>24941</xdr:rowOff>
    </xdr:from>
    <xdr:to>
      <xdr:col>7</xdr:col>
      <xdr:colOff>457200</xdr:colOff>
      <xdr:row>306</xdr:row>
      <xdr:rowOff>641798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xmlns="" id="{C5C5F1E4-84F6-BCC9-1388-1464BDB6D6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42740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307</xdr:row>
      <xdr:rowOff>24941</xdr:rowOff>
    </xdr:from>
    <xdr:to>
      <xdr:col>7</xdr:col>
      <xdr:colOff>457200</xdr:colOff>
      <xdr:row>307</xdr:row>
      <xdr:rowOff>641798</xdr:rowOff>
    </xdr:to>
    <xdr:pic>
      <xdr:nvPicPr>
        <xdr:cNvPr id="439" name="Picture 438">
          <a:extLst>
            <a:ext uri="{FF2B5EF4-FFF2-40B4-BE49-F238E27FC236}">
              <a16:creationId xmlns:a16="http://schemas.microsoft.com/office/drawing/2014/main" xmlns="" id="{7C92124B-78B7-094D-BE72-6DB48E9E1C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49407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308</xdr:row>
      <xdr:rowOff>24941</xdr:rowOff>
    </xdr:from>
    <xdr:to>
      <xdr:col>7</xdr:col>
      <xdr:colOff>457200</xdr:colOff>
      <xdr:row>308</xdr:row>
      <xdr:rowOff>641798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xmlns="" id="{85CBF7D8-8714-B442-AA8E-3ED93B7F64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56075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309</xdr:row>
      <xdr:rowOff>24941</xdr:rowOff>
    </xdr:from>
    <xdr:to>
      <xdr:col>7</xdr:col>
      <xdr:colOff>457200</xdr:colOff>
      <xdr:row>309</xdr:row>
      <xdr:rowOff>641798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xmlns="" id="{69078EB8-DF69-0715-6729-094A49FE43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62742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310</xdr:row>
      <xdr:rowOff>24941</xdr:rowOff>
    </xdr:from>
    <xdr:to>
      <xdr:col>7</xdr:col>
      <xdr:colOff>457200</xdr:colOff>
      <xdr:row>310</xdr:row>
      <xdr:rowOff>641798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xmlns="" id="{44720935-3010-8AA6-D690-0CB7C647C4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69410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311</xdr:row>
      <xdr:rowOff>24941</xdr:rowOff>
    </xdr:from>
    <xdr:to>
      <xdr:col>7</xdr:col>
      <xdr:colOff>457200</xdr:colOff>
      <xdr:row>311</xdr:row>
      <xdr:rowOff>641798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xmlns="" id="{F81F16FF-2CA0-299E-6D55-F32E0EE8CC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76077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312</xdr:row>
      <xdr:rowOff>24941</xdr:rowOff>
    </xdr:from>
    <xdr:to>
      <xdr:col>7</xdr:col>
      <xdr:colOff>457200</xdr:colOff>
      <xdr:row>312</xdr:row>
      <xdr:rowOff>641798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xmlns="" id="{C7CC3123-8BA4-DC4D-88DE-90845C1BB0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82745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313</xdr:row>
      <xdr:rowOff>24941</xdr:rowOff>
    </xdr:from>
    <xdr:to>
      <xdr:col>7</xdr:col>
      <xdr:colOff>457200</xdr:colOff>
      <xdr:row>313</xdr:row>
      <xdr:rowOff>641798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xmlns="" id="{579B38DC-5532-6A08-16ED-E964B38FC7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89412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314</xdr:row>
      <xdr:rowOff>24941</xdr:rowOff>
    </xdr:from>
    <xdr:to>
      <xdr:col>7</xdr:col>
      <xdr:colOff>457200</xdr:colOff>
      <xdr:row>314</xdr:row>
      <xdr:rowOff>641798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xmlns="" id="{20866C80-AC7E-F656-ED4D-69725C1068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96080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315</xdr:row>
      <xdr:rowOff>24941</xdr:rowOff>
    </xdr:from>
    <xdr:to>
      <xdr:col>7</xdr:col>
      <xdr:colOff>457200</xdr:colOff>
      <xdr:row>315</xdr:row>
      <xdr:rowOff>641798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xmlns="" id="{48E7CBC6-FC24-CD71-64A2-7465B7A730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702747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317</xdr:row>
      <xdr:rowOff>24941</xdr:rowOff>
    </xdr:from>
    <xdr:to>
      <xdr:col>7</xdr:col>
      <xdr:colOff>457200</xdr:colOff>
      <xdr:row>317</xdr:row>
      <xdr:rowOff>641798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xmlns="" id="{64AA10E0-536D-9BC3-FD4E-6942592ABB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712463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318</xdr:row>
      <xdr:rowOff>24941</xdr:rowOff>
    </xdr:from>
    <xdr:to>
      <xdr:col>7</xdr:col>
      <xdr:colOff>457200</xdr:colOff>
      <xdr:row>318</xdr:row>
      <xdr:rowOff>641798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xmlns="" id="{82D971BF-658E-8594-B8CF-2A265F98C1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719130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320</xdr:row>
      <xdr:rowOff>24941</xdr:rowOff>
    </xdr:from>
    <xdr:to>
      <xdr:col>7</xdr:col>
      <xdr:colOff>457200</xdr:colOff>
      <xdr:row>320</xdr:row>
      <xdr:rowOff>641798</xdr:rowOff>
    </xdr:to>
    <xdr:pic>
      <xdr:nvPicPr>
        <xdr:cNvPr id="461" name="Picture 460">
          <a:extLst>
            <a:ext uri="{FF2B5EF4-FFF2-40B4-BE49-F238E27FC236}">
              <a16:creationId xmlns:a16="http://schemas.microsoft.com/office/drawing/2014/main" xmlns="" id="{4DA76BED-3D8F-188E-439F-3018E85121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728846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321</xdr:row>
      <xdr:rowOff>24941</xdr:rowOff>
    </xdr:from>
    <xdr:to>
      <xdr:col>7</xdr:col>
      <xdr:colOff>457200</xdr:colOff>
      <xdr:row>321</xdr:row>
      <xdr:rowOff>641798</xdr:rowOff>
    </xdr:to>
    <xdr:pic>
      <xdr:nvPicPr>
        <xdr:cNvPr id="463" name="Picture 462">
          <a:extLst>
            <a:ext uri="{FF2B5EF4-FFF2-40B4-BE49-F238E27FC236}">
              <a16:creationId xmlns:a16="http://schemas.microsoft.com/office/drawing/2014/main" xmlns="" id="{E5CBC169-0D9B-820E-94BD-BF2A9BD12B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735513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322</xdr:row>
      <xdr:rowOff>24941</xdr:rowOff>
    </xdr:from>
    <xdr:to>
      <xdr:col>7</xdr:col>
      <xdr:colOff>457200</xdr:colOff>
      <xdr:row>322</xdr:row>
      <xdr:rowOff>641798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xmlns="" id="{BDB6E5D4-4E08-E272-2B20-B275155F1A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742181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324</xdr:row>
      <xdr:rowOff>24941</xdr:rowOff>
    </xdr:from>
    <xdr:to>
      <xdr:col>7</xdr:col>
      <xdr:colOff>457200</xdr:colOff>
      <xdr:row>324</xdr:row>
      <xdr:rowOff>641798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xmlns="" id="{0645F0F6-CDFD-8499-1902-229C80A778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751801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325</xdr:row>
      <xdr:rowOff>24941</xdr:rowOff>
    </xdr:from>
    <xdr:to>
      <xdr:col>7</xdr:col>
      <xdr:colOff>457200</xdr:colOff>
      <xdr:row>325</xdr:row>
      <xdr:rowOff>641798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xmlns="" id="{827DCF00-A391-E0B2-0802-6679C0465E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758469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326</xdr:row>
      <xdr:rowOff>24941</xdr:rowOff>
    </xdr:from>
    <xdr:to>
      <xdr:col>7</xdr:col>
      <xdr:colOff>457200</xdr:colOff>
      <xdr:row>326</xdr:row>
      <xdr:rowOff>641798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xmlns="" id="{3283FD4D-4383-3623-F08B-B478E5FF25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765136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327</xdr:row>
      <xdr:rowOff>24941</xdr:rowOff>
    </xdr:from>
    <xdr:to>
      <xdr:col>7</xdr:col>
      <xdr:colOff>457200</xdr:colOff>
      <xdr:row>327</xdr:row>
      <xdr:rowOff>641798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xmlns="" id="{9449139A-71C2-50AF-76FB-0118E84287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771804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328</xdr:row>
      <xdr:rowOff>24941</xdr:rowOff>
    </xdr:from>
    <xdr:to>
      <xdr:col>7</xdr:col>
      <xdr:colOff>457200</xdr:colOff>
      <xdr:row>328</xdr:row>
      <xdr:rowOff>641798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xmlns="" id="{3BA7028F-6383-4E52-AB8C-C98DB8FD26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778471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329</xdr:row>
      <xdr:rowOff>24941</xdr:rowOff>
    </xdr:from>
    <xdr:to>
      <xdr:col>7</xdr:col>
      <xdr:colOff>457200</xdr:colOff>
      <xdr:row>329</xdr:row>
      <xdr:rowOff>641798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xmlns="" id="{06BF137C-4072-9487-CC7B-396D58A415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785139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330</xdr:row>
      <xdr:rowOff>24941</xdr:rowOff>
    </xdr:from>
    <xdr:to>
      <xdr:col>7</xdr:col>
      <xdr:colOff>457200</xdr:colOff>
      <xdr:row>330</xdr:row>
      <xdr:rowOff>641798</xdr:rowOff>
    </xdr:to>
    <xdr:pic>
      <xdr:nvPicPr>
        <xdr:cNvPr id="479" name="Picture 478">
          <a:extLst>
            <a:ext uri="{FF2B5EF4-FFF2-40B4-BE49-F238E27FC236}">
              <a16:creationId xmlns:a16="http://schemas.microsoft.com/office/drawing/2014/main" xmlns="" id="{E244B299-2667-90DF-EB09-4D7AA5CAAF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791806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331</xdr:row>
      <xdr:rowOff>24941</xdr:rowOff>
    </xdr:from>
    <xdr:to>
      <xdr:col>7</xdr:col>
      <xdr:colOff>457200</xdr:colOff>
      <xdr:row>331</xdr:row>
      <xdr:rowOff>641798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xmlns="" id="{7F2D0A32-F7FF-BA69-ECA6-E2E556D50E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798474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332</xdr:row>
      <xdr:rowOff>24941</xdr:rowOff>
    </xdr:from>
    <xdr:to>
      <xdr:col>7</xdr:col>
      <xdr:colOff>457200</xdr:colOff>
      <xdr:row>332</xdr:row>
      <xdr:rowOff>641798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xmlns="" id="{FBA79445-6832-00F8-240A-C61BE800B9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805141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336</xdr:row>
      <xdr:rowOff>24941</xdr:rowOff>
    </xdr:from>
    <xdr:to>
      <xdr:col>7</xdr:col>
      <xdr:colOff>457200</xdr:colOff>
      <xdr:row>336</xdr:row>
      <xdr:rowOff>641798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xmlns="" id="{94A48295-6742-A35E-3E67-04681669A6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824477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284</xdr:row>
      <xdr:rowOff>24941</xdr:rowOff>
    </xdr:from>
    <xdr:to>
      <xdr:col>7</xdr:col>
      <xdr:colOff>457200</xdr:colOff>
      <xdr:row>284</xdr:row>
      <xdr:rowOff>641798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xmlns="" id="{2A40B43A-8322-B4B7-8CD3-D8C44A3179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17867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285</xdr:row>
      <xdr:rowOff>24941</xdr:rowOff>
    </xdr:from>
    <xdr:to>
      <xdr:col>7</xdr:col>
      <xdr:colOff>457200</xdr:colOff>
      <xdr:row>285</xdr:row>
      <xdr:rowOff>641798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xmlns="" id="{C1084281-B369-8462-5A1F-131456052A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24535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286</xdr:row>
      <xdr:rowOff>24941</xdr:rowOff>
    </xdr:from>
    <xdr:to>
      <xdr:col>7</xdr:col>
      <xdr:colOff>457200</xdr:colOff>
      <xdr:row>286</xdr:row>
      <xdr:rowOff>641798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xmlns="" id="{C9B149A6-A6E5-DF17-4C5B-9184AC0530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31202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342</xdr:row>
      <xdr:rowOff>24941</xdr:rowOff>
    </xdr:from>
    <xdr:to>
      <xdr:col>7</xdr:col>
      <xdr:colOff>457200</xdr:colOff>
      <xdr:row>342</xdr:row>
      <xdr:rowOff>641798</xdr:rowOff>
    </xdr:to>
    <xdr:pic>
      <xdr:nvPicPr>
        <xdr:cNvPr id="495" name="Picture 494">
          <a:extLst>
            <a:ext uri="{FF2B5EF4-FFF2-40B4-BE49-F238E27FC236}">
              <a16:creationId xmlns:a16="http://schemas.microsoft.com/office/drawing/2014/main" xmlns="" id="{3DEFC3FF-D2FE-816E-ACE2-59A0DB6862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866006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338</xdr:row>
      <xdr:rowOff>24941</xdr:rowOff>
    </xdr:from>
    <xdr:to>
      <xdr:col>7</xdr:col>
      <xdr:colOff>457200</xdr:colOff>
      <xdr:row>338</xdr:row>
      <xdr:rowOff>641798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xmlns="" id="{4B90C426-8062-F0DF-11D5-0555AB2282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843908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339</xdr:row>
      <xdr:rowOff>24941</xdr:rowOff>
    </xdr:from>
    <xdr:to>
      <xdr:col>7</xdr:col>
      <xdr:colOff>457200</xdr:colOff>
      <xdr:row>339</xdr:row>
      <xdr:rowOff>641798</xdr:rowOff>
    </xdr:to>
    <xdr:pic>
      <xdr:nvPicPr>
        <xdr:cNvPr id="499" name="Picture 498">
          <a:extLst>
            <a:ext uri="{FF2B5EF4-FFF2-40B4-BE49-F238E27FC236}">
              <a16:creationId xmlns:a16="http://schemas.microsoft.com/office/drawing/2014/main" xmlns="" id="{A729CA3A-BA67-3820-0D1C-102DDC8B40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850575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340</xdr:row>
      <xdr:rowOff>24941</xdr:rowOff>
    </xdr:from>
    <xdr:to>
      <xdr:col>7</xdr:col>
      <xdr:colOff>457200</xdr:colOff>
      <xdr:row>340</xdr:row>
      <xdr:rowOff>641798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xmlns="" id="{798972AB-9DB0-91F3-16B6-F2EE7D783C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857243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341</xdr:row>
      <xdr:rowOff>24941</xdr:rowOff>
    </xdr:from>
    <xdr:to>
      <xdr:col>7</xdr:col>
      <xdr:colOff>457200</xdr:colOff>
      <xdr:row>341</xdr:row>
      <xdr:rowOff>641798</xdr:rowOff>
    </xdr:to>
    <xdr:pic>
      <xdr:nvPicPr>
        <xdr:cNvPr id="503" name="Picture 502">
          <a:extLst>
            <a:ext uri="{FF2B5EF4-FFF2-40B4-BE49-F238E27FC236}">
              <a16:creationId xmlns:a16="http://schemas.microsoft.com/office/drawing/2014/main" xmlns="" id="{F7481DF4-36E6-D26F-0F0D-D61108C31E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863910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342</xdr:row>
      <xdr:rowOff>24941</xdr:rowOff>
    </xdr:from>
    <xdr:to>
      <xdr:col>7</xdr:col>
      <xdr:colOff>457200</xdr:colOff>
      <xdr:row>342</xdr:row>
      <xdr:rowOff>641798</xdr:rowOff>
    </xdr:to>
    <xdr:pic>
      <xdr:nvPicPr>
        <xdr:cNvPr id="505" name="Picture 504">
          <a:extLst>
            <a:ext uri="{FF2B5EF4-FFF2-40B4-BE49-F238E27FC236}">
              <a16:creationId xmlns:a16="http://schemas.microsoft.com/office/drawing/2014/main" xmlns="" id="{4D6F3CD4-AE0B-5D3F-A359-EDB89AF6C5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874388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344</xdr:row>
      <xdr:rowOff>24941</xdr:rowOff>
    </xdr:from>
    <xdr:to>
      <xdr:col>7</xdr:col>
      <xdr:colOff>457200</xdr:colOff>
      <xdr:row>344</xdr:row>
      <xdr:rowOff>641798</xdr:rowOff>
    </xdr:to>
    <xdr:pic>
      <xdr:nvPicPr>
        <xdr:cNvPr id="507" name="Picture 506">
          <a:extLst>
            <a:ext uri="{FF2B5EF4-FFF2-40B4-BE49-F238E27FC236}">
              <a16:creationId xmlns:a16="http://schemas.microsoft.com/office/drawing/2014/main" xmlns="" id="{0A5147F4-96A0-A655-274D-8E1A5A9661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883056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345</xdr:row>
      <xdr:rowOff>24941</xdr:rowOff>
    </xdr:from>
    <xdr:to>
      <xdr:col>7</xdr:col>
      <xdr:colOff>457200</xdr:colOff>
      <xdr:row>345</xdr:row>
      <xdr:rowOff>641798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xmlns="" id="{8CEBAB3B-39FD-54CB-16EB-945D259FC2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889723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346</xdr:row>
      <xdr:rowOff>24941</xdr:rowOff>
    </xdr:from>
    <xdr:to>
      <xdr:col>7</xdr:col>
      <xdr:colOff>457200</xdr:colOff>
      <xdr:row>346</xdr:row>
      <xdr:rowOff>641798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xmlns="" id="{B566FC11-1AFD-97B6-F773-3F44912CFF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896391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347</xdr:row>
      <xdr:rowOff>24941</xdr:rowOff>
    </xdr:from>
    <xdr:to>
      <xdr:col>7</xdr:col>
      <xdr:colOff>457200</xdr:colOff>
      <xdr:row>347</xdr:row>
      <xdr:rowOff>641798</xdr:rowOff>
    </xdr:to>
    <xdr:pic>
      <xdr:nvPicPr>
        <xdr:cNvPr id="513" name="Picture 512">
          <a:extLst>
            <a:ext uri="{FF2B5EF4-FFF2-40B4-BE49-F238E27FC236}">
              <a16:creationId xmlns:a16="http://schemas.microsoft.com/office/drawing/2014/main" xmlns="" id="{E1AAE60D-8EAC-4285-7D7C-495ADA68D8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903058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348</xdr:row>
      <xdr:rowOff>24941</xdr:rowOff>
    </xdr:from>
    <xdr:to>
      <xdr:col>7</xdr:col>
      <xdr:colOff>457200</xdr:colOff>
      <xdr:row>348</xdr:row>
      <xdr:rowOff>641798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xmlns="" id="{35C95FFF-0A86-F68D-F5BF-0E19DCC8BF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909726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349</xdr:row>
      <xdr:rowOff>24941</xdr:rowOff>
    </xdr:from>
    <xdr:to>
      <xdr:col>7</xdr:col>
      <xdr:colOff>457200</xdr:colOff>
      <xdr:row>349</xdr:row>
      <xdr:rowOff>641798</xdr:rowOff>
    </xdr:to>
    <xdr:pic>
      <xdr:nvPicPr>
        <xdr:cNvPr id="517" name="Picture 516">
          <a:extLst>
            <a:ext uri="{FF2B5EF4-FFF2-40B4-BE49-F238E27FC236}">
              <a16:creationId xmlns:a16="http://schemas.microsoft.com/office/drawing/2014/main" xmlns="" id="{D9422039-5471-B2A3-6125-3F1437AB99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916393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350</xdr:row>
      <xdr:rowOff>24941</xdr:rowOff>
    </xdr:from>
    <xdr:to>
      <xdr:col>7</xdr:col>
      <xdr:colOff>457200</xdr:colOff>
      <xdr:row>350</xdr:row>
      <xdr:rowOff>641798</xdr:rowOff>
    </xdr:to>
    <xdr:pic>
      <xdr:nvPicPr>
        <xdr:cNvPr id="519" name="Picture 518">
          <a:extLst>
            <a:ext uri="{FF2B5EF4-FFF2-40B4-BE49-F238E27FC236}">
              <a16:creationId xmlns:a16="http://schemas.microsoft.com/office/drawing/2014/main" xmlns="" id="{D422DE74-51E5-C0D2-9660-91D7FDCD81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923061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351</xdr:row>
      <xdr:rowOff>24941</xdr:rowOff>
    </xdr:from>
    <xdr:to>
      <xdr:col>7</xdr:col>
      <xdr:colOff>457200</xdr:colOff>
      <xdr:row>351</xdr:row>
      <xdr:rowOff>641798</xdr:rowOff>
    </xdr:to>
    <xdr:pic>
      <xdr:nvPicPr>
        <xdr:cNvPr id="521" name="Picture 520">
          <a:extLst>
            <a:ext uri="{FF2B5EF4-FFF2-40B4-BE49-F238E27FC236}">
              <a16:creationId xmlns:a16="http://schemas.microsoft.com/office/drawing/2014/main" xmlns="" id="{C199588A-3CD8-8B49-627F-D01DE03685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929728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352</xdr:row>
      <xdr:rowOff>24941</xdr:rowOff>
    </xdr:from>
    <xdr:to>
      <xdr:col>7</xdr:col>
      <xdr:colOff>457200</xdr:colOff>
      <xdr:row>352</xdr:row>
      <xdr:rowOff>641798</xdr:rowOff>
    </xdr:to>
    <xdr:pic>
      <xdr:nvPicPr>
        <xdr:cNvPr id="523" name="Picture 522">
          <a:extLst>
            <a:ext uri="{FF2B5EF4-FFF2-40B4-BE49-F238E27FC236}">
              <a16:creationId xmlns:a16="http://schemas.microsoft.com/office/drawing/2014/main" xmlns="" id="{6EFEE389-E6D0-8622-707C-3A9ED6F6C7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936396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355</xdr:row>
      <xdr:rowOff>24941</xdr:rowOff>
    </xdr:from>
    <xdr:to>
      <xdr:col>7</xdr:col>
      <xdr:colOff>457200</xdr:colOff>
      <xdr:row>355</xdr:row>
      <xdr:rowOff>641798</xdr:rowOff>
    </xdr:to>
    <xdr:pic>
      <xdr:nvPicPr>
        <xdr:cNvPr id="525" name="Picture 524">
          <a:extLst>
            <a:ext uri="{FF2B5EF4-FFF2-40B4-BE49-F238E27FC236}">
              <a16:creationId xmlns:a16="http://schemas.microsoft.com/office/drawing/2014/main" xmlns="" id="{E85D9375-3DAF-D235-2F55-832567CAB1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948111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356</xdr:row>
      <xdr:rowOff>24941</xdr:rowOff>
    </xdr:from>
    <xdr:to>
      <xdr:col>7</xdr:col>
      <xdr:colOff>457200</xdr:colOff>
      <xdr:row>356</xdr:row>
      <xdr:rowOff>641798</xdr:rowOff>
    </xdr:to>
    <xdr:pic>
      <xdr:nvPicPr>
        <xdr:cNvPr id="527" name="Picture 526">
          <a:extLst>
            <a:ext uri="{FF2B5EF4-FFF2-40B4-BE49-F238E27FC236}">
              <a16:creationId xmlns:a16="http://schemas.microsoft.com/office/drawing/2014/main" xmlns="" id="{AA05B043-85F1-5FD8-F5A4-A0932FE381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954779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357</xdr:row>
      <xdr:rowOff>24941</xdr:rowOff>
    </xdr:from>
    <xdr:to>
      <xdr:col>7</xdr:col>
      <xdr:colOff>457200</xdr:colOff>
      <xdr:row>357</xdr:row>
      <xdr:rowOff>641798</xdr:rowOff>
    </xdr:to>
    <xdr:pic>
      <xdr:nvPicPr>
        <xdr:cNvPr id="529" name="Picture 528">
          <a:extLst>
            <a:ext uri="{FF2B5EF4-FFF2-40B4-BE49-F238E27FC236}">
              <a16:creationId xmlns:a16="http://schemas.microsoft.com/office/drawing/2014/main" xmlns="" id="{964A6693-3987-9CC1-CD4D-BF3E97EF4B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961446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</xdr:row>
      <xdr:rowOff>23323</xdr:rowOff>
    </xdr:from>
    <xdr:to>
      <xdr:col>7</xdr:col>
      <xdr:colOff>457200</xdr:colOff>
      <xdr:row>61</xdr:row>
      <xdr:rowOff>691055</xdr:rowOff>
    </xdr:to>
    <xdr:pic>
      <xdr:nvPicPr>
        <xdr:cNvPr id="533" name="Picture 532">
          <a:extLst>
            <a:ext uri="{FF2B5EF4-FFF2-40B4-BE49-F238E27FC236}">
              <a16:creationId xmlns:a16="http://schemas.microsoft.com/office/drawing/2014/main" xmlns="" id="{A03BA3C8-E2EA-F048-6BDA-1995FFA604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71695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</xdr:row>
      <xdr:rowOff>34472</xdr:rowOff>
    </xdr:from>
    <xdr:to>
      <xdr:col>7</xdr:col>
      <xdr:colOff>457200</xdr:colOff>
      <xdr:row>62</xdr:row>
      <xdr:rowOff>651329</xdr:rowOff>
    </xdr:to>
    <xdr:pic>
      <xdr:nvPicPr>
        <xdr:cNvPr id="535" name="Picture 534">
          <a:extLst>
            <a:ext uri="{FF2B5EF4-FFF2-40B4-BE49-F238E27FC236}">
              <a16:creationId xmlns:a16="http://schemas.microsoft.com/office/drawing/2014/main" xmlns="" id="{BA0B933E-3C6B-9F9D-FB70-F68F81AE47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93047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</xdr:row>
      <xdr:rowOff>23323</xdr:rowOff>
    </xdr:from>
    <xdr:to>
      <xdr:col>7</xdr:col>
      <xdr:colOff>457200</xdr:colOff>
      <xdr:row>75</xdr:row>
      <xdr:rowOff>691055</xdr:rowOff>
    </xdr:to>
    <xdr:pic>
      <xdr:nvPicPr>
        <xdr:cNvPr id="537" name="Picture 536">
          <a:extLst>
            <a:ext uri="{FF2B5EF4-FFF2-40B4-BE49-F238E27FC236}">
              <a16:creationId xmlns:a16="http://schemas.microsoft.com/office/drawing/2014/main" xmlns="" id="{84758BB2-4615-0987-3806-62D2866283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47514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</xdr:row>
      <xdr:rowOff>24947</xdr:rowOff>
    </xdr:from>
    <xdr:to>
      <xdr:col>7</xdr:col>
      <xdr:colOff>457200</xdr:colOff>
      <xdr:row>76</xdr:row>
      <xdr:rowOff>641804</xdr:rowOff>
    </xdr:to>
    <xdr:pic>
      <xdr:nvPicPr>
        <xdr:cNvPr id="539" name="Picture 538">
          <a:extLst>
            <a:ext uri="{FF2B5EF4-FFF2-40B4-BE49-F238E27FC236}">
              <a16:creationId xmlns:a16="http://schemas.microsoft.com/office/drawing/2014/main" xmlns="" id="{576B5FA0-EAEE-5582-DA00-56FD85AC8C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54674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</xdr:row>
      <xdr:rowOff>23323</xdr:rowOff>
    </xdr:from>
    <xdr:to>
      <xdr:col>7</xdr:col>
      <xdr:colOff>457200</xdr:colOff>
      <xdr:row>84</xdr:row>
      <xdr:rowOff>691055</xdr:rowOff>
    </xdr:to>
    <xdr:pic>
      <xdr:nvPicPr>
        <xdr:cNvPr id="541" name="Picture 540">
          <a:extLst>
            <a:ext uri="{FF2B5EF4-FFF2-40B4-BE49-F238E27FC236}">
              <a16:creationId xmlns:a16="http://schemas.microsoft.com/office/drawing/2014/main" xmlns="" id="{6B7B59C8-C2B0-BC14-4D6A-BDFD45DE7C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033312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</xdr:row>
      <xdr:rowOff>24947</xdr:rowOff>
    </xdr:from>
    <xdr:to>
      <xdr:col>7</xdr:col>
      <xdr:colOff>457200</xdr:colOff>
      <xdr:row>85</xdr:row>
      <xdr:rowOff>641804</xdr:rowOff>
    </xdr:to>
    <xdr:pic>
      <xdr:nvPicPr>
        <xdr:cNvPr id="543" name="Picture 542">
          <a:extLst>
            <a:ext uri="{FF2B5EF4-FFF2-40B4-BE49-F238E27FC236}">
              <a16:creationId xmlns:a16="http://schemas.microsoft.com/office/drawing/2014/main" xmlns="" id="{BFE4964B-ABA6-879E-C79E-DD125626F3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10491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</xdr:row>
      <xdr:rowOff>24947</xdr:rowOff>
    </xdr:from>
    <xdr:to>
      <xdr:col>7</xdr:col>
      <xdr:colOff>457200</xdr:colOff>
      <xdr:row>86</xdr:row>
      <xdr:rowOff>641804</xdr:rowOff>
    </xdr:to>
    <xdr:pic>
      <xdr:nvPicPr>
        <xdr:cNvPr id="545" name="Picture 544">
          <a:extLst>
            <a:ext uri="{FF2B5EF4-FFF2-40B4-BE49-F238E27FC236}">
              <a16:creationId xmlns:a16="http://schemas.microsoft.com/office/drawing/2014/main" xmlns="" id="{021192D1-E232-25B9-6437-693B96AFF7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17158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</xdr:row>
      <xdr:rowOff>23323</xdr:rowOff>
    </xdr:from>
    <xdr:to>
      <xdr:col>7</xdr:col>
      <xdr:colOff>457200</xdr:colOff>
      <xdr:row>89</xdr:row>
      <xdr:rowOff>691055</xdr:rowOff>
    </xdr:to>
    <xdr:pic>
      <xdr:nvPicPr>
        <xdr:cNvPr id="547" name="Picture 546">
          <a:extLst>
            <a:ext uri="{FF2B5EF4-FFF2-40B4-BE49-F238E27FC236}">
              <a16:creationId xmlns:a16="http://schemas.microsoft.com/office/drawing/2014/main" xmlns="" id="{3F036F7F-08EC-5331-4122-75F40370E2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371449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</xdr:row>
      <xdr:rowOff>24947</xdr:rowOff>
    </xdr:from>
    <xdr:to>
      <xdr:col>7</xdr:col>
      <xdr:colOff>457200</xdr:colOff>
      <xdr:row>90</xdr:row>
      <xdr:rowOff>641804</xdr:rowOff>
    </xdr:to>
    <xdr:pic>
      <xdr:nvPicPr>
        <xdr:cNvPr id="549" name="Picture 548">
          <a:extLst>
            <a:ext uri="{FF2B5EF4-FFF2-40B4-BE49-F238E27FC236}">
              <a16:creationId xmlns:a16="http://schemas.microsoft.com/office/drawing/2014/main" xmlns="" id="{C6149ED3-C5BB-6AD8-4B45-6DB94986CA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44304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</xdr:row>
      <xdr:rowOff>23323</xdr:rowOff>
    </xdr:from>
    <xdr:to>
      <xdr:col>7</xdr:col>
      <xdr:colOff>457200</xdr:colOff>
      <xdr:row>91</xdr:row>
      <xdr:rowOff>691055</xdr:rowOff>
    </xdr:to>
    <xdr:pic>
      <xdr:nvPicPr>
        <xdr:cNvPr id="551" name="Picture 550">
          <a:extLst>
            <a:ext uri="{FF2B5EF4-FFF2-40B4-BE49-F238E27FC236}">
              <a16:creationId xmlns:a16="http://schemas.microsoft.com/office/drawing/2014/main" xmlns="" id="{EF50A63B-BBF6-BDCD-4099-8FCAD897B9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509562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</xdr:row>
      <xdr:rowOff>23323</xdr:rowOff>
    </xdr:from>
    <xdr:to>
      <xdr:col>7</xdr:col>
      <xdr:colOff>457200</xdr:colOff>
      <xdr:row>96</xdr:row>
      <xdr:rowOff>691055</xdr:rowOff>
    </xdr:to>
    <xdr:pic>
      <xdr:nvPicPr>
        <xdr:cNvPr id="553" name="Picture 552">
          <a:extLst>
            <a:ext uri="{FF2B5EF4-FFF2-40B4-BE49-F238E27FC236}">
              <a16:creationId xmlns:a16="http://schemas.microsoft.com/office/drawing/2014/main" xmlns="" id="{E1F7AE12-8518-44EE-B0BF-31CF2F2C9F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847699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</xdr:row>
      <xdr:rowOff>23323</xdr:rowOff>
    </xdr:from>
    <xdr:to>
      <xdr:col>7</xdr:col>
      <xdr:colOff>457200</xdr:colOff>
      <xdr:row>97</xdr:row>
      <xdr:rowOff>691055</xdr:rowOff>
    </xdr:to>
    <xdr:pic>
      <xdr:nvPicPr>
        <xdr:cNvPr id="555" name="Picture 554">
          <a:extLst>
            <a:ext uri="{FF2B5EF4-FFF2-40B4-BE49-F238E27FC236}">
              <a16:creationId xmlns:a16="http://schemas.microsoft.com/office/drawing/2014/main" xmlns="" id="{D4F14E4D-BCE8-C9B8-268C-39447EC809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91913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</xdr:row>
      <xdr:rowOff>23323</xdr:rowOff>
    </xdr:from>
    <xdr:to>
      <xdr:col>7</xdr:col>
      <xdr:colOff>457200</xdr:colOff>
      <xdr:row>103</xdr:row>
      <xdr:rowOff>691055</xdr:rowOff>
    </xdr:to>
    <xdr:pic>
      <xdr:nvPicPr>
        <xdr:cNvPr id="557" name="Picture 556">
          <a:extLst>
            <a:ext uri="{FF2B5EF4-FFF2-40B4-BE49-F238E27FC236}">
              <a16:creationId xmlns:a16="http://schemas.microsoft.com/office/drawing/2014/main" xmlns="" id="{884D002C-9211-065C-DD99-80BD31A04B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27727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</xdr:row>
      <xdr:rowOff>24947</xdr:rowOff>
    </xdr:from>
    <xdr:to>
      <xdr:col>7</xdr:col>
      <xdr:colOff>457200</xdr:colOff>
      <xdr:row>104</xdr:row>
      <xdr:rowOff>641804</xdr:rowOff>
    </xdr:to>
    <xdr:pic>
      <xdr:nvPicPr>
        <xdr:cNvPr id="559" name="Picture 558">
          <a:extLst>
            <a:ext uri="{FF2B5EF4-FFF2-40B4-BE49-F238E27FC236}">
              <a16:creationId xmlns:a16="http://schemas.microsoft.com/office/drawing/2014/main" xmlns="" id="{BE2BAB1D-552D-7CD3-A2F6-931C13DDAB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34887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</xdr:row>
      <xdr:rowOff>23323</xdr:rowOff>
    </xdr:from>
    <xdr:to>
      <xdr:col>7</xdr:col>
      <xdr:colOff>457200</xdr:colOff>
      <xdr:row>107</xdr:row>
      <xdr:rowOff>691055</xdr:rowOff>
    </xdr:to>
    <xdr:pic>
      <xdr:nvPicPr>
        <xdr:cNvPr id="561" name="Picture 560">
          <a:extLst>
            <a:ext uri="{FF2B5EF4-FFF2-40B4-BE49-F238E27FC236}">
              <a16:creationId xmlns:a16="http://schemas.microsoft.com/office/drawing/2014/main" xmlns="" id="{C15A70DF-A670-FC1D-D420-C8AA0B6EDA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548739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</xdr:row>
      <xdr:rowOff>24947</xdr:rowOff>
    </xdr:from>
    <xdr:to>
      <xdr:col>7</xdr:col>
      <xdr:colOff>457200</xdr:colOff>
      <xdr:row>108</xdr:row>
      <xdr:rowOff>641804</xdr:rowOff>
    </xdr:to>
    <xdr:pic>
      <xdr:nvPicPr>
        <xdr:cNvPr id="563" name="Picture 562">
          <a:extLst>
            <a:ext uri="{FF2B5EF4-FFF2-40B4-BE49-F238E27FC236}">
              <a16:creationId xmlns:a16="http://schemas.microsoft.com/office/drawing/2014/main" xmlns="" id="{5C704FC9-4998-01A9-4983-03C254DB69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62033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</xdr:row>
      <xdr:rowOff>23323</xdr:rowOff>
    </xdr:from>
    <xdr:to>
      <xdr:col>7</xdr:col>
      <xdr:colOff>457200</xdr:colOff>
      <xdr:row>109</xdr:row>
      <xdr:rowOff>691055</xdr:rowOff>
    </xdr:to>
    <xdr:pic>
      <xdr:nvPicPr>
        <xdr:cNvPr id="565" name="Picture 564">
          <a:extLst>
            <a:ext uri="{FF2B5EF4-FFF2-40B4-BE49-F238E27FC236}">
              <a16:creationId xmlns:a16="http://schemas.microsoft.com/office/drawing/2014/main" xmlns="" id="{80557727-D92E-0D9D-689F-57DAB620D9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686852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</xdr:row>
      <xdr:rowOff>24054</xdr:rowOff>
    </xdr:from>
    <xdr:to>
      <xdr:col>7</xdr:col>
      <xdr:colOff>457200</xdr:colOff>
      <xdr:row>111</xdr:row>
      <xdr:rowOff>633176</xdr:rowOff>
    </xdr:to>
    <xdr:pic>
      <xdr:nvPicPr>
        <xdr:cNvPr id="567" name="Picture 566">
          <a:extLst>
            <a:ext uri="{FF2B5EF4-FFF2-40B4-BE49-F238E27FC236}">
              <a16:creationId xmlns:a16="http://schemas.microsoft.com/office/drawing/2014/main" xmlns="" id="{DCF15DA5-1CB0-A1CB-3338-8219952723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7583629"/>
          <a:ext cx="431800" cy="60912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</xdr:row>
      <xdr:rowOff>23323</xdr:rowOff>
    </xdr:from>
    <xdr:to>
      <xdr:col>7</xdr:col>
      <xdr:colOff>457200</xdr:colOff>
      <xdr:row>117</xdr:row>
      <xdr:rowOff>691055</xdr:rowOff>
    </xdr:to>
    <xdr:pic>
      <xdr:nvPicPr>
        <xdr:cNvPr id="569" name="Picture 568">
          <a:extLst>
            <a:ext uri="{FF2B5EF4-FFF2-40B4-BE49-F238E27FC236}">
              <a16:creationId xmlns:a16="http://schemas.microsoft.com/office/drawing/2014/main" xmlns="" id="{60857834-8522-8E9D-2261-5AA511818B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11071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</xdr:row>
      <xdr:rowOff>24947</xdr:rowOff>
    </xdr:from>
    <xdr:to>
      <xdr:col>7</xdr:col>
      <xdr:colOff>457200</xdr:colOff>
      <xdr:row>118</xdr:row>
      <xdr:rowOff>641804</xdr:rowOff>
    </xdr:to>
    <xdr:pic>
      <xdr:nvPicPr>
        <xdr:cNvPr id="571" name="Picture 570">
          <a:extLst>
            <a:ext uri="{FF2B5EF4-FFF2-40B4-BE49-F238E27FC236}">
              <a16:creationId xmlns:a16="http://schemas.microsoft.com/office/drawing/2014/main" xmlns="" id="{6D396FD5-9CBF-8E22-0EA3-AC7D355FF7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18231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</xdr:row>
      <xdr:rowOff>23323</xdr:rowOff>
    </xdr:from>
    <xdr:to>
      <xdr:col>7</xdr:col>
      <xdr:colOff>457200</xdr:colOff>
      <xdr:row>123</xdr:row>
      <xdr:rowOff>691055</xdr:rowOff>
    </xdr:to>
    <xdr:pic>
      <xdr:nvPicPr>
        <xdr:cNvPr id="573" name="Picture 572">
          <a:extLst>
            <a:ext uri="{FF2B5EF4-FFF2-40B4-BE49-F238E27FC236}">
              <a16:creationId xmlns:a16="http://schemas.microsoft.com/office/drawing/2014/main" xmlns="" id="{751C53A7-5662-0473-284F-0B0E3282FF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51552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</xdr:row>
      <xdr:rowOff>24947</xdr:rowOff>
    </xdr:from>
    <xdr:to>
      <xdr:col>7</xdr:col>
      <xdr:colOff>457200</xdr:colOff>
      <xdr:row>124</xdr:row>
      <xdr:rowOff>641804</xdr:rowOff>
    </xdr:to>
    <xdr:pic>
      <xdr:nvPicPr>
        <xdr:cNvPr id="575" name="Picture 574">
          <a:extLst>
            <a:ext uri="{FF2B5EF4-FFF2-40B4-BE49-F238E27FC236}">
              <a16:creationId xmlns:a16="http://schemas.microsoft.com/office/drawing/2014/main" xmlns="" id="{1DBCA238-A275-083A-9B81-D5274F51FF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58712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</xdr:row>
      <xdr:rowOff>23323</xdr:rowOff>
    </xdr:from>
    <xdr:to>
      <xdr:col>7</xdr:col>
      <xdr:colOff>457200</xdr:colOff>
      <xdr:row>127</xdr:row>
      <xdr:rowOff>691055</xdr:rowOff>
    </xdr:to>
    <xdr:pic>
      <xdr:nvPicPr>
        <xdr:cNvPr id="577" name="Picture 576">
          <a:extLst>
            <a:ext uri="{FF2B5EF4-FFF2-40B4-BE49-F238E27FC236}">
              <a16:creationId xmlns:a16="http://schemas.microsoft.com/office/drawing/2014/main" xmlns="" id="{14B9B446-6603-B2C8-7AC0-EBD2252BCF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786989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</xdr:row>
      <xdr:rowOff>24947</xdr:rowOff>
    </xdr:from>
    <xdr:to>
      <xdr:col>7</xdr:col>
      <xdr:colOff>457200</xdr:colOff>
      <xdr:row>128</xdr:row>
      <xdr:rowOff>641804</xdr:rowOff>
    </xdr:to>
    <xdr:pic>
      <xdr:nvPicPr>
        <xdr:cNvPr id="579" name="Picture 578">
          <a:extLst>
            <a:ext uri="{FF2B5EF4-FFF2-40B4-BE49-F238E27FC236}">
              <a16:creationId xmlns:a16="http://schemas.microsoft.com/office/drawing/2014/main" xmlns="" id="{3E48AF88-DAEB-E650-27E5-320ED20684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85858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</xdr:row>
      <xdr:rowOff>23323</xdr:rowOff>
    </xdr:from>
    <xdr:to>
      <xdr:col>7</xdr:col>
      <xdr:colOff>457200</xdr:colOff>
      <xdr:row>152</xdr:row>
      <xdr:rowOff>691055</xdr:rowOff>
    </xdr:to>
    <xdr:pic>
      <xdr:nvPicPr>
        <xdr:cNvPr id="581" name="Picture 580">
          <a:extLst>
            <a:ext uri="{FF2B5EF4-FFF2-40B4-BE49-F238E27FC236}">
              <a16:creationId xmlns:a16="http://schemas.microsoft.com/office/drawing/2014/main" xmlns="" id="{A6F0AF37-E070-C721-13B1-CDA45D989F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8318609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</xdr:row>
      <xdr:rowOff>24947</xdr:rowOff>
    </xdr:from>
    <xdr:to>
      <xdr:col>7</xdr:col>
      <xdr:colOff>457200</xdr:colOff>
      <xdr:row>153</xdr:row>
      <xdr:rowOff>641804</xdr:rowOff>
    </xdr:to>
    <xdr:pic>
      <xdr:nvPicPr>
        <xdr:cNvPr id="583" name="Picture 582">
          <a:extLst>
            <a:ext uri="{FF2B5EF4-FFF2-40B4-BE49-F238E27FC236}">
              <a16:creationId xmlns:a16="http://schemas.microsoft.com/office/drawing/2014/main" xmlns="" id="{6FEA3222-243A-5DBD-5829-A61F6B676A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839020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</xdr:row>
      <xdr:rowOff>23323</xdr:rowOff>
    </xdr:from>
    <xdr:to>
      <xdr:col>7</xdr:col>
      <xdr:colOff>457200</xdr:colOff>
      <xdr:row>157</xdr:row>
      <xdr:rowOff>691055</xdr:rowOff>
    </xdr:to>
    <xdr:pic>
      <xdr:nvPicPr>
        <xdr:cNvPr id="585" name="Picture 584">
          <a:extLst>
            <a:ext uri="{FF2B5EF4-FFF2-40B4-BE49-F238E27FC236}">
              <a16:creationId xmlns:a16="http://schemas.microsoft.com/office/drawing/2014/main" xmlns="" id="{E45DB08F-C477-7C68-5B0B-07B4634961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865674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</xdr:row>
      <xdr:rowOff>24947</xdr:rowOff>
    </xdr:from>
    <xdr:to>
      <xdr:col>7</xdr:col>
      <xdr:colOff>457200</xdr:colOff>
      <xdr:row>158</xdr:row>
      <xdr:rowOff>641804</xdr:rowOff>
    </xdr:to>
    <xdr:pic>
      <xdr:nvPicPr>
        <xdr:cNvPr id="587" name="Picture 586">
          <a:extLst>
            <a:ext uri="{FF2B5EF4-FFF2-40B4-BE49-F238E27FC236}">
              <a16:creationId xmlns:a16="http://schemas.microsoft.com/office/drawing/2014/main" xmlns="" id="{1F3078FA-58A1-9EB9-3CE0-A459697AB4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872834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</xdr:row>
      <xdr:rowOff>23323</xdr:rowOff>
    </xdr:from>
    <xdr:to>
      <xdr:col>7</xdr:col>
      <xdr:colOff>457200</xdr:colOff>
      <xdr:row>160</xdr:row>
      <xdr:rowOff>691055</xdr:rowOff>
    </xdr:to>
    <xdr:pic>
      <xdr:nvPicPr>
        <xdr:cNvPr id="589" name="Picture 588">
          <a:extLst>
            <a:ext uri="{FF2B5EF4-FFF2-40B4-BE49-F238E27FC236}">
              <a16:creationId xmlns:a16="http://schemas.microsoft.com/office/drawing/2014/main" xmlns="" id="{A528F7E2-1DAE-F401-81F2-197286CD13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8814862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183</xdr:row>
      <xdr:rowOff>23323</xdr:rowOff>
    </xdr:from>
    <xdr:to>
      <xdr:col>7</xdr:col>
      <xdr:colOff>457200</xdr:colOff>
      <xdr:row>183</xdr:row>
      <xdr:rowOff>691055</xdr:rowOff>
    </xdr:to>
    <xdr:pic>
      <xdr:nvPicPr>
        <xdr:cNvPr id="591" name="Picture 590">
          <a:extLst>
            <a:ext uri="{FF2B5EF4-FFF2-40B4-BE49-F238E27FC236}">
              <a16:creationId xmlns:a16="http://schemas.microsoft.com/office/drawing/2014/main" xmlns="" id="{D3193934-B3F4-0F1C-C082-E3152789FC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0311239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184</xdr:row>
      <xdr:rowOff>24947</xdr:rowOff>
    </xdr:from>
    <xdr:to>
      <xdr:col>7</xdr:col>
      <xdr:colOff>457200</xdr:colOff>
      <xdr:row>184</xdr:row>
      <xdr:rowOff>641804</xdr:rowOff>
    </xdr:to>
    <xdr:pic>
      <xdr:nvPicPr>
        <xdr:cNvPr id="593" name="Picture 592">
          <a:extLst>
            <a:ext uri="{FF2B5EF4-FFF2-40B4-BE49-F238E27FC236}">
              <a16:creationId xmlns:a16="http://schemas.microsoft.com/office/drawing/2014/main" xmlns="" id="{D5335748-13E3-2B3E-3BC6-99E71CBF52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038283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185</xdr:row>
      <xdr:rowOff>23316</xdr:rowOff>
    </xdr:from>
    <xdr:to>
      <xdr:col>7</xdr:col>
      <xdr:colOff>457200</xdr:colOff>
      <xdr:row>185</xdr:row>
      <xdr:rowOff>691048</xdr:rowOff>
    </xdr:to>
    <xdr:pic>
      <xdr:nvPicPr>
        <xdr:cNvPr id="595" name="Picture 594">
          <a:extLst>
            <a:ext uri="{FF2B5EF4-FFF2-40B4-BE49-F238E27FC236}">
              <a16:creationId xmlns:a16="http://schemas.microsoft.com/office/drawing/2014/main" xmlns="" id="{9412974A-C517-37E9-67FC-CD9C0B839D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04493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186</xdr:row>
      <xdr:rowOff>23316</xdr:rowOff>
    </xdr:from>
    <xdr:to>
      <xdr:col>7</xdr:col>
      <xdr:colOff>457200</xdr:colOff>
      <xdr:row>186</xdr:row>
      <xdr:rowOff>691048</xdr:rowOff>
    </xdr:to>
    <xdr:pic>
      <xdr:nvPicPr>
        <xdr:cNvPr id="597" name="Picture 596">
          <a:extLst>
            <a:ext uri="{FF2B5EF4-FFF2-40B4-BE49-F238E27FC236}">
              <a16:creationId xmlns:a16="http://schemas.microsoft.com/office/drawing/2014/main" xmlns="" id="{84FDDF35-3429-950A-DB37-401D139662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05207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192</xdr:row>
      <xdr:rowOff>23316</xdr:rowOff>
    </xdr:from>
    <xdr:to>
      <xdr:col>7</xdr:col>
      <xdr:colOff>457200</xdr:colOff>
      <xdr:row>192</xdr:row>
      <xdr:rowOff>691048</xdr:rowOff>
    </xdr:to>
    <xdr:pic>
      <xdr:nvPicPr>
        <xdr:cNvPr id="599" name="Picture 598">
          <a:extLst>
            <a:ext uri="{FF2B5EF4-FFF2-40B4-BE49-F238E27FC236}">
              <a16:creationId xmlns:a16="http://schemas.microsoft.com/office/drawing/2014/main" xmlns="" id="{EE778C94-AC43-FE00-55F6-10F2383D31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09256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193</xdr:row>
      <xdr:rowOff>24941</xdr:rowOff>
    </xdr:from>
    <xdr:to>
      <xdr:col>7</xdr:col>
      <xdr:colOff>457200</xdr:colOff>
      <xdr:row>193</xdr:row>
      <xdr:rowOff>641798</xdr:rowOff>
    </xdr:to>
    <xdr:pic>
      <xdr:nvPicPr>
        <xdr:cNvPr id="601" name="Picture 600">
          <a:extLst>
            <a:ext uri="{FF2B5EF4-FFF2-40B4-BE49-F238E27FC236}">
              <a16:creationId xmlns:a16="http://schemas.microsoft.com/office/drawing/2014/main" xmlns="" id="{F17FFFAF-2CE6-BD63-519B-F706D30440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099720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197</xdr:row>
      <xdr:rowOff>23316</xdr:rowOff>
    </xdr:from>
    <xdr:to>
      <xdr:col>7</xdr:col>
      <xdr:colOff>457200</xdr:colOff>
      <xdr:row>197</xdr:row>
      <xdr:rowOff>691048</xdr:rowOff>
    </xdr:to>
    <xdr:pic>
      <xdr:nvPicPr>
        <xdr:cNvPr id="603" name="Picture 602">
          <a:extLst>
            <a:ext uri="{FF2B5EF4-FFF2-40B4-BE49-F238E27FC236}">
              <a16:creationId xmlns:a16="http://schemas.microsoft.com/office/drawing/2014/main" xmlns="" id="{3A897C1C-95B6-D328-3552-782AD9D328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12685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198</xdr:row>
      <xdr:rowOff>24941</xdr:rowOff>
    </xdr:from>
    <xdr:to>
      <xdr:col>7</xdr:col>
      <xdr:colOff>457200</xdr:colOff>
      <xdr:row>198</xdr:row>
      <xdr:rowOff>641798</xdr:rowOff>
    </xdr:to>
    <xdr:pic>
      <xdr:nvPicPr>
        <xdr:cNvPr id="605" name="Picture 604">
          <a:extLst>
            <a:ext uri="{FF2B5EF4-FFF2-40B4-BE49-F238E27FC236}">
              <a16:creationId xmlns:a16="http://schemas.microsoft.com/office/drawing/2014/main" xmlns="" id="{359083A3-7C6D-3001-5B8B-F25CF730DD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134010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199</xdr:row>
      <xdr:rowOff>23316</xdr:rowOff>
    </xdr:from>
    <xdr:to>
      <xdr:col>7</xdr:col>
      <xdr:colOff>457200</xdr:colOff>
      <xdr:row>199</xdr:row>
      <xdr:rowOff>691048</xdr:rowOff>
    </xdr:to>
    <xdr:pic>
      <xdr:nvPicPr>
        <xdr:cNvPr id="607" name="Picture 606">
          <a:extLst>
            <a:ext uri="{FF2B5EF4-FFF2-40B4-BE49-F238E27FC236}">
              <a16:creationId xmlns:a16="http://schemas.microsoft.com/office/drawing/2014/main" xmlns="" id="{7A8AD48D-43BD-28E2-5F0E-B4CE7B0C16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14066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200</xdr:row>
      <xdr:rowOff>24941</xdr:rowOff>
    </xdr:from>
    <xdr:to>
      <xdr:col>7</xdr:col>
      <xdr:colOff>457200</xdr:colOff>
      <xdr:row>200</xdr:row>
      <xdr:rowOff>641798</xdr:rowOff>
    </xdr:to>
    <xdr:pic>
      <xdr:nvPicPr>
        <xdr:cNvPr id="609" name="Picture 608">
          <a:extLst>
            <a:ext uri="{FF2B5EF4-FFF2-40B4-BE49-F238E27FC236}">
              <a16:creationId xmlns:a16="http://schemas.microsoft.com/office/drawing/2014/main" xmlns="" id="{01DDBF96-4CD8-0BF8-43D1-FDF5476C86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147821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201</xdr:row>
      <xdr:rowOff>23316</xdr:rowOff>
    </xdr:from>
    <xdr:to>
      <xdr:col>7</xdr:col>
      <xdr:colOff>457200</xdr:colOff>
      <xdr:row>201</xdr:row>
      <xdr:rowOff>691048</xdr:rowOff>
    </xdr:to>
    <xdr:pic>
      <xdr:nvPicPr>
        <xdr:cNvPr id="611" name="Picture 610">
          <a:extLst>
            <a:ext uri="{FF2B5EF4-FFF2-40B4-BE49-F238E27FC236}">
              <a16:creationId xmlns:a16="http://schemas.microsoft.com/office/drawing/2014/main" xmlns="" id="{D35584ED-1727-A79B-1078-736E6A2909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15447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203</xdr:row>
      <xdr:rowOff>23316</xdr:rowOff>
    </xdr:from>
    <xdr:to>
      <xdr:col>7</xdr:col>
      <xdr:colOff>457200</xdr:colOff>
      <xdr:row>203</xdr:row>
      <xdr:rowOff>691048</xdr:rowOff>
    </xdr:to>
    <xdr:pic>
      <xdr:nvPicPr>
        <xdr:cNvPr id="613" name="Picture 612">
          <a:extLst>
            <a:ext uri="{FF2B5EF4-FFF2-40B4-BE49-F238E27FC236}">
              <a16:creationId xmlns:a16="http://schemas.microsoft.com/office/drawing/2014/main" xmlns="" id="{519EB0AB-7799-230F-1CC0-23C7DB3B9B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163616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214</xdr:row>
      <xdr:rowOff>24048</xdr:rowOff>
    </xdr:from>
    <xdr:to>
      <xdr:col>7</xdr:col>
      <xdr:colOff>457200</xdr:colOff>
      <xdr:row>214</xdr:row>
      <xdr:rowOff>633170</xdr:rowOff>
    </xdr:to>
    <xdr:pic>
      <xdr:nvPicPr>
        <xdr:cNvPr id="615" name="Picture 614">
          <a:extLst>
            <a:ext uri="{FF2B5EF4-FFF2-40B4-BE49-F238E27FC236}">
              <a16:creationId xmlns:a16="http://schemas.microsoft.com/office/drawing/2014/main" xmlns="" id="{8584678A-6128-91A8-CAD0-3A605DF10B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22810823"/>
          <a:ext cx="431800" cy="60912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215</xdr:row>
      <xdr:rowOff>24941</xdr:rowOff>
    </xdr:from>
    <xdr:to>
      <xdr:col>7</xdr:col>
      <xdr:colOff>457200</xdr:colOff>
      <xdr:row>215</xdr:row>
      <xdr:rowOff>641798</xdr:rowOff>
    </xdr:to>
    <xdr:pic>
      <xdr:nvPicPr>
        <xdr:cNvPr id="617" name="Picture 616">
          <a:extLst>
            <a:ext uri="{FF2B5EF4-FFF2-40B4-BE49-F238E27FC236}">
              <a16:creationId xmlns:a16="http://schemas.microsoft.com/office/drawing/2014/main" xmlns="" id="{915192EE-AA6E-5E14-CCA7-9727BDF63A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234689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221</xdr:row>
      <xdr:rowOff>24941</xdr:rowOff>
    </xdr:from>
    <xdr:to>
      <xdr:col>7</xdr:col>
      <xdr:colOff>457200</xdr:colOff>
      <xdr:row>221</xdr:row>
      <xdr:rowOff>641798</xdr:rowOff>
    </xdr:to>
    <xdr:pic>
      <xdr:nvPicPr>
        <xdr:cNvPr id="619" name="Picture 618">
          <a:extLst>
            <a:ext uri="{FF2B5EF4-FFF2-40B4-BE49-F238E27FC236}">
              <a16:creationId xmlns:a16="http://schemas.microsoft.com/office/drawing/2014/main" xmlns="" id="{BF6D5482-7E01-E6C7-5D2E-3F3BF72084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275170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226</xdr:row>
      <xdr:rowOff>22175</xdr:rowOff>
    </xdr:from>
    <xdr:to>
      <xdr:col>7</xdr:col>
      <xdr:colOff>457200</xdr:colOff>
      <xdr:row>226</xdr:row>
      <xdr:rowOff>692209</xdr:rowOff>
    </xdr:to>
    <xdr:pic>
      <xdr:nvPicPr>
        <xdr:cNvPr id="621" name="Picture 620">
          <a:extLst>
            <a:ext uri="{FF2B5EF4-FFF2-40B4-BE49-F238E27FC236}">
              <a16:creationId xmlns:a16="http://schemas.microsoft.com/office/drawing/2014/main" xmlns="" id="{5C2F03A9-63F3-FA00-C5ED-0BD14F5BA5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3084805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232</xdr:row>
      <xdr:rowOff>21183</xdr:rowOff>
    </xdr:from>
    <xdr:to>
      <xdr:col>7</xdr:col>
      <xdr:colOff>457200</xdr:colOff>
      <xdr:row>232</xdr:row>
      <xdr:rowOff>626510</xdr:rowOff>
    </xdr:to>
    <xdr:pic>
      <xdr:nvPicPr>
        <xdr:cNvPr id="623" name="Picture 622">
          <a:extLst>
            <a:ext uri="{FF2B5EF4-FFF2-40B4-BE49-F238E27FC236}">
              <a16:creationId xmlns:a16="http://schemas.microsoft.com/office/drawing/2014/main" xmlns="" id="{C2F2059C-DF6B-7C15-E16E-13438F1871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34895183"/>
          <a:ext cx="431800" cy="60532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241</xdr:row>
      <xdr:rowOff>24941</xdr:rowOff>
    </xdr:from>
    <xdr:to>
      <xdr:col>7</xdr:col>
      <xdr:colOff>457200</xdr:colOff>
      <xdr:row>241</xdr:row>
      <xdr:rowOff>641798</xdr:rowOff>
    </xdr:to>
    <xdr:pic>
      <xdr:nvPicPr>
        <xdr:cNvPr id="625" name="Picture 624">
          <a:extLst>
            <a:ext uri="{FF2B5EF4-FFF2-40B4-BE49-F238E27FC236}">
              <a16:creationId xmlns:a16="http://schemas.microsoft.com/office/drawing/2014/main" xmlns="" id="{447808E3-17FD-4B93-5C45-D836D31104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404139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245</xdr:row>
      <xdr:rowOff>25400</xdr:rowOff>
    </xdr:from>
    <xdr:to>
      <xdr:col>7</xdr:col>
      <xdr:colOff>457200</xdr:colOff>
      <xdr:row>245</xdr:row>
      <xdr:rowOff>565150</xdr:rowOff>
    </xdr:to>
    <xdr:pic>
      <xdr:nvPicPr>
        <xdr:cNvPr id="627" name="Picture 626">
          <a:extLst>
            <a:ext uri="{FF2B5EF4-FFF2-40B4-BE49-F238E27FC236}">
              <a16:creationId xmlns:a16="http://schemas.microsoft.com/office/drawing/2014/main" xmlns="" id="{A896D497-95E4-6301-F944-6110C0B16C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43081375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251</xdr:row>
      <xdr:rowOff>25400</xdr:rowOff>
    </xdr:from>
    <xdr:to>
      <xdr:col>7</xdr:col>
      <xdr:colOff>457200</xdr:colOff>
      <xdr:row>251</xdr:row>
      <xdr:rowOff>565150</xdr:rowOff>
    </xdr:to>
    <xdr:pic>
      <xdr:nvPicPr>
        <xdr:cNvPr id="629" name="Picture 628">
          <a:extLst>
            <a:ext uri="{FF2B5EF4-FFF2-40B4-BE49-F238E27FC236}">
              <a16:creationId xmlns:a16="http://schemas.microsoft.com/office/drawing/2014/main" xmlns="" id="{7A64A989-F0EE-13CB-C566-0BAE02A47A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47005675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258</xdr:row>
      <xdr:rowOff>23316</xdr:rowOff>
    </xdr:from>
    <xdr:to>
      <xdr:col>7</xdr:col>
      <xdr:colOff>457200</xdr:colOff>
      <xdr:row>258</xdr:row>
      <xdr:rowOff>691048</xdr:rowOff>
    </xdr:to>
    <xdr:pic>
      <xdr:nvPicPr>
        <xdr:cNvPr id="631" name="Picture 630">
          <a:extLst>
            <a:ext uri="{FF2B5EF4-FFF2-40B4-BE49-F238E27FC236}">
              <a16:creationId xmlns:a16="http://schemas.microsoft.com/office/drawing/2014/main" xmlns="" id="{B5D5F834-E5DB-7327-6900-ECB672D0B8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1594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259</xdr:row>
      <xdr:rowOff>24941</xdr:rowOff>
    </xdr:from>
    <xdr:to>
      <xdr:col>7</xdr:col>
      <xdr:colOff>457200</xdr:colOff>
      <xdr:row>259</xdr:row>
      <xdr:rowOff>641798</xdr:rowOff>
    </xdr:to>
    <xdr:pic>
      <xdr:nvPicPr>
        <xdr:cNvPr id="633" name="Picture 632">
          <a:extLst>
            <a:ext uri="{FF2B5EF4-FFF2-40B4-BE49-F238E27FC236}">
              <a16:creationId xmlns:a16="http://schemas.microsoft.com/office/drawing/2014/main" xmlns="" id="{D81A69D1-78B0-36B0-CF4A-781F2DD433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23106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260</xdr:row>
      <xdr:rowOff>23316</xdr:rowOff>
    </xdr:from>
    <xdr:to>
      <xdr:col>7</xdr:col>
      <xdr:colOff>457200</xdr:colOff>
      <xdr:row>260</xdr:row>
      <xdr:rowOff>691048</xdr:rowOff>
    </xdr:to>
    <xdr:pic>
      <xdr:nvPicPr>
        <xdr:cNvPr id="635" name="Picture 634">
          <a:extLst>
            <a:ext uri="{FF2B5EF4-FFF2-40B4-BE49-F238E27FC236}">
              <a16:creationId xmlns:a16="http://schemas.microsoft.com/office/drawing/2014/main" xmlns="" id="{97585F33-AFD0-724C-B04A-909ED6C44D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2975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263</xdr:row>
      <xdr:rowOff>24941</xdr:rowOff>
    </xdr:from>
    <xdr:to>
      <xdr:col>7</xdr:col>
      <xdr:colOff>457200</xdr:colOff>
      <xdr:row>263</xdr:row>
      <xdr:rowOff>641798</xdr:rowOff>
    </xdr:to>
    <xdr:pic>
      <xdr:nvPicPr>
        <xdr:cNvPr id="637" name="Picture 636">
          <a:extLst>
            <a:ext uri="{FF2B5EF4-FFF2-40B4-BE49-F238E27FC236}">
              <a16:creationId xmlns:a16="http://schemas.microsoft.com/office/drawing/2014/main" xmlns="" id="{3C62486B-BB56-5E8C-CBBC-FE4AF7B400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50252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264</xdr:row>
      <xdr:rowOff>24941</xdr:rowOff>
    </xdr:from>
    <xdr:to>
      <xdr:col>7</xdr:col>
      <xdr:colOff>457200</xdr:colOff>
      <xdr:row>264</xdr:row>
      <xdr:rowOff>641798</xdr:rowOff>
    </xdr:to>
    <xdr:pic>
      <xdr:nvPicPr>
        <xdr:cNvPr id="639" name="Picture 638">
          <a:extLst>
            <a:ext uri="{FF2B5EF4-FFF2-40B4-BE49-F238E27FC236}">
              <a16:creationId xmlns:a16="http://schemas.microsoft.com/office/drawing/2014/main" xmlns="" id="{BBEFE411-52F5-B6C0-5BCB-E4B1D5CB60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56920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265</xdr:row>
      <xdr:rowOff>23316</xdr:rowOff>
    </xdr:from>
    <xdr:to>
      <xdr:col>7</xdr:col>
      <xdr:colOff>457200</xdr:colOff>
      <xdr:row>265</xdr:row>
      <xdr:rowOff>691048</xdr:rowOff>
    </xdr:to>
    <xdr:pic>
      <xdr:nvPicPr>
        <xdr:cNvPr id="641" name="Picture 640">
          <a:extLst>
            <a:ext uri="{FF2B5EF4-FFF2-40B4-BE49-F238E27FC236}">
              <a16:creationId xmlns:a16="http://schemas.microsoft.com/office/drawing/2014/main" xmlns="" id="{07FF6467-5050-3957-7881-267F7D0222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6357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266</xdr:row>
      <xdr:rowOff>23316</xdr:rowOff>
    </xdr:from>
    <xdr:to>
      <xdr:col>7</xdr:col>
      <xdr:colOff>457200</xdr:colOff>
      <xdr:row>266</xdr:row>
      <xdr:rowOff>691048</xdr:rowOff>
    </xdr:to>
    <xdr:pic>
      <xdr:nvPicPr>
        <xdr:cNvPr id="643" name="Picture 642">
          <a:extLst>
            <a:ext uri="{FF2B5EF4-FFF2-40B4-BE49-F238E27FC236}">
              <a16:creationId xmlns:a16="http://schemas.microsoft.com/office/drawing/2014/main" xmlns="" id="{FFB8D4FC-6A62-BA32-5D29-C419B2DB1B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7071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267</xdr:row>
      <xdr:rowOff>23813</xdr:rowOff>
    </xdr:from>
    <xdr:to>
      <xdr:col>7</xdr:col>
      <xdr:colOff>457200</xdr:colOff>
      <xdr:row>267</xdr:row>
      <xdr:rowOff>671513</xdr:rowOff>
    </xdr:to>
    <xdr:pic>
      <xdr:nvPicPr>
        <xdr:cNvPr id="645" name="Picture 644">
          <a:extLst>
            <a:ext uri="{FF2B5EF4-FFF2-40B4-BE49-F238E27FC236}">
              <a16:creationId xmlns:a16="http://schemas.microsoft.com/office/drawing/2014/main" xmlns="" id="{0898A80C-F4A7-6121-130A-E0CB4924E6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7786388"/>
          <a:ext cx="431800" cy="6477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268</xdr:row>
      <xdr:rowOff>24941</xdr:rowOff>
    </xdr:from>
    <xdr:to>
      <xdr:col>7</xdr:col>
      <xdr:colOff>457200</xdr:colOff>
      <xdr:row>268</xdr:row>
      <xdr:rowOff>641798</xdr:rowOff>
    </xdr:to>
    <xdr:pic>
      <xdr:nvPicPr>
        <xdr:cNvPr id="647" name="Picture 646">
          <a:extLst>
            <a:ext uri="{FF2B5EF4-FFF2-40B4-BE49-F238E27FC236}">
              <a16:creationId xmlns:a16="http://schemas.microsoft.com/office/drawing/2014/main" xmlns="" id="{FB4F2772-51FD-880F-D8CF-30FBA8D258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84828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269</xdr:row>
      <xdr:rowOff>24941</xdr:rowOff>
    </xdr:from>
    <xdr:to>
      <xdr:col>7</xdr:col>
      <xdr:colOff>457200</xdr:colOff>
      <xdr:row>269</xdr:row>
      <xdr:rowOff>641798</xdr:rowOff>
    </xdr:to>
    <xdr:pic>
      <xdr:nvPicPr>
        <xdr:cNvPr id="649" name="Picture 648">
          <a:extLst>
            <a:ext uri="{FF2B5EF4-FFF2-40B4-BE49-F238E27FC236}">
              <a16:creationId xmlns:a16="http://schemas.microsoft.com/office/drawing/2014/main" xmlns="" id="{E5388328-5EC5-50F7-8226-07D734F6A0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91495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270</xdr:row>
      <xdr:rowOff>24941</xdr:rowOff>
    </xdr:from>
    <xdr:to>
      <xdr:col>7</xdr:col>
      <xdr:colOff>457200</xdr:colOff>
      <xdr:row>270</xdr:row>
      <xdr:rowOff>641798</xdr:rowOff>
    </xdr:to>
    <xdr:pic>
      <xdr:nvPicPr>
        <xdr:cNvPr id="651" name="Picture 650">
          <a:extLst>
            <a:ext uri="{FF2B5EF4-FFF2-40B4-BE49-F238E27FC236}">
              <a16:creationId xmlns:a16="http://schemas.microsoft.com/office/drawing/2014/main" xmlns="" id="{CA9E57DF-9716-A511-5C3F-204742C5AB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598163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271</xdr:row>
      <xdr:rowOff>23316</xdr:rowOff>
    </xdr:from>
    <xdr:to>
      <xdr:col>7</xdr:col>
      <xdr:colOff>457200</xdr:colOff>
      <xdr:row>271</xdr:row>
      <xdr:rowOff>691048</xdr:rowOff>
    </xdr:to>
    <xdr:pic>
      <xdr:nvPicPr>
        <xdr:cNvPr id="653" name="Picture 652">
          <a:extLst>
            <a:ext uri="{FF2B5EF4-FFF2-40B4-BE49-F238E27FC236}">
              <a16:creationId xmlns:a16="http://schemas.microsoft.com/office/drawing/2014/main" xmlns="" id="{F83A8A1E-6C31-14E0-9219-8CEC9C105E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04814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273</xdr:row>
      <xdr:rowOff>24941</xdr:rowOff>
    </xdr:from>
    <xdr:to>
      <xdr:col>7</xdr:col>
      <xdr:colOff>457200</xdr:colOff>
      <xdr:row>273</xdr:row>
      <xdr:rowOff>641798</xdr:rowOff>
    </xdr:to>
    <xdr:pic>
      <xdr:nvPicPr>
        <xdr:cNvPr id="655" name="Picture 654">
          <a:extLst>
            <a:ext uri="{FF2B5EF4-FFF2-40B4-BE49-F238E27FC236}">
              <a16:creationId xmlns:a16="http://schemas.microsoft.com/office/drawing/2014/main" xmlns="" id="{2D31C98E-B004-DFD4-B24A-9B5BD82CDF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18642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274</xdr:row>
      <xdr:rowOff>24941</xdr:rowOff>
    </xdr:from>
    <xdr:to>
      <xdr:col>7</xdr:col>
      <xdr:colOff>457200</xdr:colOff>
      <xdr:row>274</xdr:row>
      <xdr:rowOff>641798</xdr:rowOff>
    </xdr:to>
    <xdr:pic>
      <xdr:nvPicPr>
        <xdr:cNvPr id="657" name="Picture 656">
          <a:extLst>
            <a:ext uri="{FF2B5EF4-FFF2-40B4-BE49-F238E27FC236}">
              <a16:creationId xmlns:a16="http://schemas.microsoft.com/office/drawing/2014/main" xmlns="" id="{A70E747F-966F-109C-E70D-1B87AAF665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25309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277</xdr:row>
      <xdr:rowOff>23316</xdr:rowOff>
    </xdr:from>
    <xdr:to>
      <xdr:col>7</xdr:col>
      <xdr:colOff>457200</xdr:colOff>
      <xdr:row>277</xdr:row>
      <xdr:rowOff>691048</xdr:rowOff>
    </xdr:to>
    <xdr:pic>
      <xdr:nvPicPr>
        <xdr:cNvPr id="659" name="Picture 658">
          <a:extLst>
            <a:ext uri="{FF2B5EF4-FFF2-40B4-BE49-F238E27FC236}">
              <a16:creationId xmlns:a16="http://schemas.microsoft.com/office/drawing/2014/main" xmlns="" id="{7F00232E-443B-8114-66CB-725913DDC9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45295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278</xdr:row>
      <xdr:rowOff>24941</xdr:rowOff>
    </xdr:from>
    <xdr:to>
      <xdr:col>7</xdr:col>
      <xdr:colOff>457200</xdr:colOff>
      <xdr:row>278</xdr:row>
      <xdr:rowOff>641798</xdr:rowOff>
    </xdr:to>
    <xdr:pic>
      <xdr:nvPicPr>
        <xdr:cNvPr id="661" name="Picture 660">
          <a:extLst>
            <a:ext uri="{FF2B5EF4-FFF2-40B4-BE49-F238E27FC236}">
              <a16:creationId xmlns:a16="http://schemas.microsoft.com/office/drawing/2014/main" xmlns="" id="{C36192AC-8C0F-74B7-2BDD-BC9AF6C153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52455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279</xdr:row>
      <xdr:rowOff>24941</xdr:rowOff>
    </xdr:from>
    <xdr:to>
      <xdr:col>7</xdr:col>
      <xdr:colOff>457200</xdr:colOff>
      <xdr:row>279</xdr:row>
      <xdr:rowOff>641798</xdr:rowOff>
    </xdr:to>
    <xdr:pic>
      <xdr:nvPicPr>
        <xdr:cNvPr id="663" name="Picture 662">
          <a:extLst>
            <a:ext uri="{FF2B5EF4-FFF2-40B4-BE49-F238E27FC236}">
              <a16:creationId xmlns:a16="http://schemas.microsoft.com/office/drawing/2014/main" xmlns="" id="{A0838F6B-B3BD-3924-2145-DBEBA06E29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59123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280</xdr:row>
      <xdr:rowOff>24941</xdr:rowOff>
    </xdr:from>
    <xdr:to>
      <xdr:col>7</xdr:col>
      <xdr:colOff>457200</xdr:colOff>
      <xdr:row>280</xdr:row>
      <xdr:rowOff>641798</xdr:rowOff>
    </xdr:to>
    <xdr:pic>
      <xdr:nvPicPr>
        <xdr:cNvPr id="665" name="Picture 664">
          <a:extLst>
            <a:ext uri="{FF2B5EF4-FFF2-40B4-BE49-F238E27FC236}">
              <a16:creationId xmlns:a16="http://schemas.microsoft.com/office/drawing/2014/main" xmlns="" id="{49F1D227-B19A-A81B-2D9C-7A8B3D2EE7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65790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299</xdr:row>
      <xdr:rowOff>23316</xdr:rowOff>
    </xdr:from>
    <xdr:to>
      <xdr:col>7</xdr:col>
      <xdr:colOff>457200</xdr:colOff>
      <xdr:row>299</xdr:row>
      <xdr:rowOff>691048</xdr:rowOff>
    </xdr:to>
    <xdr:pic>
      <xdr:nvPicPr>
        <xdr:cNvPr id="667" name="Picture 666">
          <a:extLst>
            <a:ext uri="{FF2B5EF4-FFF2-40B4-BE49-F238E27FC236}">
              <a16:creationId xmlns:a16="http://schemas.microsoft.com/office/drawing/2014/main" xmlns="" id="{CC4B5CBE-7961-84D5-235F-9656F44DAF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787789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300</xdr:row>
      <xdr:rowOff>23316</xdr:rowOff>
    </xdr:from>
    <xdr:to>
      <xdr:col>7</xdr:col>
      <xdr:colOff>457200</xdr:colOff>
      <xdr:row>300</xdr:row>
      <xdr:rowOff>691048</xdr:rowOff>
    </xdr:to>
    <xdr:pic>
      <xdr:nvPicPr>
        <xdr:cNvPr id="669" name="Picture 668">
          <a:extLst>
            <a:ext uri="{FF2B5EF4-FFF2-40B4-BE49-F238E27FC236}">
              <a16:creationId xmlns:a16="http://schemas.microsoft.com/office/drawing/2014/main" xmlns="" id="{B1AB9DF8-E2D1-304D-1DC1-7661C47C34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794933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301</xdr:row>
      <xdr:rowOff>24941</xdr:rowOff>
    </xdr:from>
    <xdr:to>
      <xdr:col>7</xdr:col>
      <xdr:colOff>457200</xdr:colOff>
      <xdr:row>301</xdr:row>
      <xdr:rowOff>641798</xdr:rowOff>
    </xdr:to>
    <xdr:pic>
      <xdr:nvPicPr>
        <xdr:cNvPr id="671" name="Picture 670">
          <a:extLst>
            <a:ext uri="{FF2B5EF4-FFF2-40B4-BE49-F238E27FC236}">
              <a16:creationId xmlns:a16="http://schemas.microsoft.com/office/drawing/2014/main" xmlns="" id="{8E58F620-7847-D787-8EAE-F956926B5F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802093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302</xdr:row>
      <xdr:rowOff>23316</xdr:rowOff>
    </xdr:from>
    <xdr:to>
      <xdr:col>7</xdr:col>
      <xdr:colOff>457200</xdr:colOff>
      <xdr:row>302</xdr:row>
      <xdr:rowOff>691048</xdr:rowOff>
    </xdr:to>
    <xdr:pic>
      <xdr:nvPicPr>
        <xdr:cNvPr id="673" name="Picture 672">
          <a:extLst>
            <a:ext uri="{FF2B5EF4-FFF2-40B4-BE49-F238E27FC236}">
              <a16:creationId xmlns:a16="http://schemas.microsoft.com/office/drawing/2014/main" xmlns="" id="{C7E90677-3F82-AEDD-02AA-634266CCCF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808744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316</xdr:row>
      <xdr:rowOff>23316</xdr:rowOff>
    </xdr:from>
    <xdr:to>
      <xdr:col>7</xdr:col>
      <xdr:colOff>457200</xdr:colOff>
      <xdr:row>316</xdr:row>
      <xdr:rowOff>691048</xdr:rowOff>
    </xdr:to>
    <xdr:pic>
      <xdr:nvPicPr>
        <xdr:cNvPr id="675" name="Picture 674">
          <a:extLst>
            <a:ext uri="{FF2B5EF4-FFF2-40B4-BE49-F238E27FC236}">
              <a16:creationId xmlns:a16="http://schemas.microsoft.com/office/drawing/2014/main" xmlns="" id="{136B4FC3-7B7F-0897-0B91-D4EB3D2F25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902566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319</xdr:row>
      <xdr:rowOff>23316</xdr:rowOff>
    </xdr:from>
    <xdr:to>
      <xdr:col>7</xdr:col>
      <xdr:colOff>457200</xdr:colOff>
      <xdr:row>319</xdr:row>
      <xdr:rowOff>691048</xdr:rowOff>
    </xdr:to>
    <xdr:pic>
      <xdr:nvPicPr>
        <xdr:cNvPr id="677" name="Picture 676">
          <a:extLst>
            <a:ext uri="{FF2B5EF4-FFF2-40B4-BE49-F238E27FC236}">
              <a16:creationId xmlns:a16="http://schemas.microsoft.com/office/drawing/2014/main" xmlns="" id="{6F5165F6-DC6B-D85B-AB19-28A011312D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923044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323</xdr:row>
      <xdr:rowOff>23316</xdr:rowOff>
    </xdr:from>
    <xdr:to>
      <xdr:col>7</xdr:col>
      <xdr:colOff>457200</xdr:colOff>
      <xdr:row>323</xdr:row>
      <xdr:rowOff>691048</xdr:rowOff>
    </xdr:to>
    <xdr:pic>
      <xdr:nvPicPr>
        <xdr:cNvPr id="679" name="Picture 678">
          <a:extLst>
            <a:ext uri="{FF2B5EF4-FFF2-40B4-BE49-F238E27FC236}">
              <a16:creationId xmlns:a16="http://schemas.microsoft.com/office/drawing/2014/main" xmlns="" id="{2FFB3888-AE08-3905-B8FA-5CE182B904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950191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333</xdr:row>
      <xdr:rowOff>23316</xdr:rowOff>
    </xdr:from>
    <xdr:to>
      <xdr:col>7</xdr:col>
      <xdr:colOff>457200</xdr:colOff>
      <xdr:row>333</xdr:row>
      <xdr:rowOff>691048</xdr:rowOff>
    </xdr:to>
    <xdr:pic>
      <xdr:nvPicPr>
        <xdr:cNvPr id="681" name="Picture 680">
          <a:extLst>
            <a:ext uri="{FF2B5EF4-FFF2-40B4-BE49-F238E27FC236}">
              <a16:creationId xmlns:a16="http://schemas.microsoft.com/office/drawing/2014/main" xmlns="" id="{BF70B2AF-18D9-5192-51FD-12CF243CF5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017342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334</xdr:row>
      <xdr:rowOff>24941</xdr:rowOff>
    </xdr:from>
    <xdr:to>
      <xdr:col>7</xdr:col>
      <xdr:colOff>457200</xdr:colOff>
      <xdr:row>334</xdr:row>
      <xdr:rowOff>641798</xdr:rowOff>
    </xdr:to>
    <xdr:pic>
      <xdr:nvPicPr>
        <xdr:cNvPr id="683" name="Picture 682">
          <a:extLst>
            <a:ext uri="{FF2B5EF4-FFF2-40B4-BE49-F238E27FC236}">
              <a16:creationId xmlns:a16="http://schemas.microsoft.com/office/drawing/2014/main" xmlns="" id="{9CAE9CC5-648F-9E1D-DA32-E8C6396044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024502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335</xdr:row>
      <xdr:rowOff>23316</xdr:rowOff>
    </xdr:from>
    <xdr:to>
      <xdr:col>7</xdr:col>
      <xdr:colOff>457200</xdr:colOff>
      <xdr:row>335</xdr:row>
      <xdr:rowOff>691048</xdr:rowOff>
    </xdr:to>
    <xdr:pic>
      <xdr:nvPicPr>
        <xdr:cNvPr id="685" name="Picture 684">
          <a:extLst>
            <a:ext uri="{FF2B5EF4-FFF2-40B4-BE49-F238E27FC236}">
              <a16:creationId xmlns:a16="http://schemas.microsoft.com/office/drawing/2014/main" xmlns="" id="{4CAF37CD-5E04-9A8E-EBA5-CFFCE6D1D3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031153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363</xdr:row>
      <xdr:rowOff>23316</xdr:rowOff>
    </xdr:from>
    <xdr:to>
      <xdr:col>7</xdr:col>
      <xdr:colOff>457200</xdr:colOff>
      <xdr:row>363</xdr:row>
      <xdr:rowOff>691048</xdr:rowOff>
    </xdr:to>
    <xdr:pic>
      <xdr:nvPicPr>
        <xdr:cNvPr id="1555" name="Picture 1554">
          <a:extLst>
            <a:ext uri="{FF2B5EF4-FFF2-40B4-BE49-F238E27FC236}">
              <a16:creationId xmlns:a16="http://schemas.microsoft.com/office/drawing/2014/main" xmlns="" id="{4A15676B-09CD-8B9B-CCD5-847530E725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186125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364</xdr:row>
      <xdr:rowOff>23316</xdr:rowOff>
    </xdr:from>
    <xdr:to>
      <xdr:col>7</xdr:col>
      <xdr:colOff>457200</xdr:colOff>
      <xdr:row>364</xdr:row>
      <xdr:rowOff>691048</xdr:rowOff>
    </xdr:to>
    <xdr:pic>
      <xdr:nvPicPr>
        <xdr:cNvPr id="1557" name="Picture 1556">
          <a:extLst>
            <a:ext uri="{FF2B5EF4-FFF2-40B4-BE49-F238E27FC236}">
              <a16:creationId xmlns:a16="http://schemas.microsoft.com/office/drawing/2014/main" xmlns="" id="{01C67464-7BE5-0A7E-B06D-692C77CBF7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193269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365</xdr:row>
      <xdr:rowOff>23316</xdr:rowOff>
    </xdr:from>
    <xdr:to>
      <xdr:col>7</xdr:col>
      <xdr:colOff>457200</xdr:colOff>
      <xdr:row>365</xdr:row>
      <xdr:rowOff>691048</xdr:rowOff>
    </xdr:to>
    <xdr:pic>
      <xdr:nvPicPr>
        <xdr:cNvPr id="1559" name="Picture 1558">
          <a:extLst>
            <a:ext uri="{FF2B5EF4-FFF2-40B4-BE49-F238E27FC236}">
              <a16:creationId xmlns:a16="http://schemas.microsoft.com/office/drawing/2014/main" xmlns="" id="{DD2C6E95-DE89-914B-EFC2-8D2D1C3737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200412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366</xdr:row>
      <xdr:rowOff>23316</xdr:rowOff>
    </xdr:from>
    <xdr:to>
      <xdr:col>7</xdr:col>
      <xdr:colOff>457200</xdr:colOff>
      <xdr:row>366</xdr:row>
      <xdr:rowOff>691048</xdr:rowOff>
    </xdr:to>
    <xdr:pic>
      <xdr:nvPicPr>
        <xdr:cNvPr id="1561" name="Picture 1560">
          <a:extLst>
            <a:ext uri="{FF2B5EF4-FFF2-40B4-BE49-F238E27FC236}">
              <a16:creationId xmlns:a16="http://schemas.microsoft.com/office/drawing/2014/main" xmlns="" id="{EEE8F54A-B316-35E6-2B5A-FC0D59CD87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207556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367</xdr:row>
      <xdr:rowOff>23316</xdr:rowOff>
    </xdr:from>
    <xdr:to>
      <xdr:col>7</xdr:col>
      <xdr:colOff>457200</xdr:colOff>
      <xdr:row>367</xdr:row>
      <xdr:rowOff>691048</xdr:rowOff>
    </xdr:to>
    <xdr:pic>
      <xdr:nvPicPr>
        <xdr:cNvPr id="1563" name="Picture 1562">
          <a:extLst>
            <a:ext uri="{FF2B5EF4-FFF2-40B4-BE49-F238E27FC236}">
              <a16:creationId xmlns:a16="http://schemas.microsoft.com/office/drawing/2014/main" xmlns="" id="{695F89B9-1860-F97E-AA0C-2A147C7828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214700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368</xdr:row>
      <xdr:rowOff>23316</xdr:rowOff>
    </xdr:from>
    <xdr:to>
      <xdr:col>7</xdr:col>
      <xdr:colOff>457200</xdr:colOff>
      <xdr:row>368</xdr:row>
      <xdr:rowOff>691048</xdr:rowOff>
    </xdr:to>
    <xdr:pic>
      <xdr:nvPicPr>
        <xdr:cNvPr id="1565" name="Picture 1564">
          <a:extLst>
            <a:ext uri="{FF2B5EF4-FFF2-40B4-BE49-F238E27FC236}">
              <a16:creationId xmlns:a16="http://schemas.microsoft.com/office/drawing/2014/main" xmlns="" id="{D284158C-5534-DEE7-BE69-07677F6A26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221844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369</xdr:row>
      <xdr:rowOff>23316</xdr:rowOff>
    </xdr:from>
    <xdr:to>
      <xdr:col>7</xdr:col>
      <xdr:colOff>457200</xdr:colOff>
      <xdr:row>369</xdr:row>
      <xdr:rowOff>691048</xdr:rowOff>
    </xdr:to>
    <xdr:pic>
      <xdr:nvPicPr>
        <xdr:cNvPr id="1567" name="Picture 1566">
          <a:extLst>
            <a:ext uri="{FF2B5EF4-FFF2-40B4-BE49-F238E27FC236}">
              <a16:creationId xmlns:a16="http://schemas.microsoft.com/office/drawing/2014/main" xmlns="" id="{49B75C96-DA01-4B6C-4484-7219BEBCD0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228987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370</xdr:row>
      <xdr:rowOff>23316</xdr:rowOff>
    </xdr:from>
    <xdr:to>
      <xdr:col>7</xdr:col>
      <xdr:colOff>457200</xdr:colOff>
      <xdr:row>370</xdr:row>
      <xdr:rowOff>691048</xdr:rowOff>
    </xdr:to>
    <xdr:pic>
      <xdr:nvPicPr>
        <xdr:cNvPr id="1569" name="Picture 1568">
          <a:extLst>
            <a:ext uri="{FF2B5EF4-FFF2-40B4-BE49-F238E27FC236}">
              <a16:creationId xmlns:a16="http://schemas.microsoft.com/office/drawing/2014/main" xmlns="" id="{42DC7263-9E13-70B9-86ED-86002754FF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236131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371</xdr:row>
      <xdr:rowOff>23316</xdr:rowOff>
    </xdr:from>
    <xdr:to>
      <xdr:col>7</xdr:col>
      <xdr:colOff>457200</xdr:colOff>
      <xdr:row>371</xdr:row>
      <xdr:rowOff>691048</xdr:rowOff>
    </xdr:to>
    <xdr:pic>
      <xdr:nvPicPr>
        <xdr:cNvPr id="1571" name="Picture 1570">
          <a:extLst>
            <a:ext uri="{FF2B5EF4-FFF2-40B4-BE49-F238E27FC236}">
              <a16:creationId xmlns:a16="http://schemas.microsoft.com/office/drawing/2014/main" xmlns="" id="{35E29B13-D20D-D4A6-557E-51DB9F1CC2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243275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373</xdr:row>
      <xdr:rowOff>23316</xdr:rowOff>
    </xdr:from>
    <xdr:to>
      <xdr:col>7</xdr:col>
      <xdr:colOff>457200</xdr:colOff>
      <xdr:row>373</xdr:row>
      <xdr:rowOff>691048</xdr:rowOff>
    </xdr:to>
    <xdr:pic>
      <xdr:nvPicPr>
        <xdr:cNvPr id="1573" name="Picture 1572">
          <a:extLst>
            <a:ext uri="{FF2B5EF4-FFF2-40B4-BE49-F238E27FC236}">
              <a16:creationId xmlns:a16="http://schemas.microsoft.com/office/drawing/2014/main" xmlns="" id="{F2B6500C-FD64-7E57-E4F0-C56C507E4F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252419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374</xdr:row>
      <xdr:rowOff>23316</xdr:rowOff>
    </xdr:from>
    <xdr:to>
      <xdr:col>7</xdr:col>
      <xdr:colOff>457200</xdr:colOff>
      <xdr:row>374</xdr:row>
      <xdr:rowOff>691048</xdr:rowOff>
    </xdr:to>
    <xdr:pic>
      <xdr:nvPicPr>
        <xdr:cNvPr id="1575" name="Picture 1574">
          <a:extLst>
            <a:ext uri="{FF2B5EF4-FFF2-40B4-BE49-F238E27FC236}">
              <a16:creationId xmlns:a16="http://schemas.microsoft.com/office/drawing/2014/main" xmlns="" id="{028ACDA1-5329-8235-B501-DEB395F60A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25956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375</xdr:row>
      <xdr:rowOff>22175</xdr:rowOff>
    </xdr:from>
    <xdr:to>
      <xdr:col>7</xdr:col>
      <xdr:colOff>457200</xdr:colOff>
      <xdr:row>375</xdr:row>
      <xdr:rowOff>692209</xdr:rowOff>
    </xdr:to>
    <xdr:pic>
      <xdr:nvPicPr>
        <xdr:cNvPr id="1577" name="Picture 1576">
          <a:extLst>
            <a:ext uri="{FF2B5EF4-FFF2-40B4-BE49-F238E27FC236}">
              <a16:creationId xmlns:a16="http://schemas.microsoft.com/office/drawing/2014/main" xmlns="" id="{C43930A8-F5E4-30F1-725B-DE0E028E0D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2666955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376</xdr:row>
      <xdr:rowOff>23316</xdr:rowOff>
    </xdr:from>
    <xdr:to>
      <xdr:col>7</xdr:col>
      <xdr:colOff>457200</xdr:colOff>
      <xdr:row>376</xdr:row>
      <xdr:rowOff>691048</xdr:rowOff>
    </xdr:to>
    <xdr:pic>
      <xdr:nvPicPr>
        <xdr:cNvPr id="1579" name="Picture 1578">
          <a:extLst>
            <a:ext uri="{FF2B5EF4-FFF2-40B4-BE49-F238E27FC236}">
              <a16:creationId xmlns:a16="http://schemas.microsoft.com/office/drawing/2014/main" xmlns="" id="{7CD286F2-4EE7-55DF-64D9-0284C9F2C2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273850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377</xdr:row>
      <xdr:rowOff>23316</xdr:rowOff>
    </xdr:from>
    <xdr:to>
      <xdr:col>7</xdr:col>
      <xdr:colOff>457200</xdr:colOff>
      <xdr:row>377</xdr:row>
      <xdr:rowOff>691048</xdr:rowOff>
    </xdr:to>
    <xdr:pic>
      <xdr:nvPicPr>
        <xdr:cNvPr id="1581" name="Picture 1580">
          <a:extLst>
            <a:ext uri="{FF2B5EF4-FFF2-40B4-BE49-F238E27FC236}">
              <a16:creationId xmlns:a16="http://schemas.microsoft.com/office/drawing/2014/main" xmlns="" id="{5D224D1F-C204-F591-263F-4129ACD4BF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280994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378</xdr:row>
      <xdr:rowOff>23316</xdr:rowOff>
    </xdr:from>
    <xdr:to>
      <xdr:col>7</xdr:col>
      <xdr:colOff>457200</xdr:colOff>
      <xdr:row>378</xdr:row>
      <xdr:rowOff>691048</xdr:rowOff>
    </xdr:to>
    <xdr:pic>
      <xdr:nvPicPr>
        <xdr:cNvPr id="1583" name="Picture 1582">
          <a:extLst>
            <a:ext uri="{FF2B5EF4-FFF2-40B4-BE49-F238E27FC236}">
              <a16:creationId xmlns:a16="http://schemas.microsoft.com/office/drawing/2014/main" xmlns="" id="{A73EF980-262B-FC9B-B6B3-AAAFFC9D90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288138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379</xdr:row>
      <xdr:rowOff>23316</xdr:rowOff>
    </xdr:from>
    <xdr:to>
      <xdr:col>7</xdr:col>
      <xdr:colOff>457200</xdr:colOff>
      <xdr:row>379</xdr:row>
      <xdr:rowOff>691048</xdr:rowOff>
    </xdr:to>
    <xdr:pic>
      <xdr:nvPicPr>
        <xdr:cNvPr id="1585" name="Picture 1584">
          <a:extLst>
            <a:ext uri="{FF2B5EF4-FFF2-40B4-BE49-F238E27FC236}">
              <a16:creationId xmlns:a16="http://schemas.microsoft.com/office/drawing/2014/main" xmlns="" id="{BF335C90-079E-B86E-669D-7D7D598D02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295281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380</xdr:row>
      <xdr:rowOff>23316</xdr:rowOff>
    </xdr:from>
    <xdr:to>
      <xdr:col>7</xdr:col>
      <xdr:colOff>457200</xdr:colOff>
      <xdr:row>380</xdr:row>
      <xdr:rowOff>691048</xdr:rowOff>
    </xdr:to>
    <xdr:pic>
      <xdr:nvPicPr>
        <xdr:cNvPr id="1587" name="Picture 1586">
          <a:extLst>
            <a:ext uri="{FF2B5EF4-FFF2-40B4-BE49-F238E27FC236}">
              <a16:creationId xmlns:a16="http://schemas.microsoft.com/office/drawing/2014/main" xmlns="" id="{3EB4848E-2514-ABAB-F2BB-10A2CA2D14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302425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381</xdr:row>
      <xdr:rowOff>23316</xdr:rowOff>
    </xdr:from>
    <xdr:to>
      <xdr:col>7</xdr:col>
      <xdr:colOff>457200</xdr:colOff>
      <xdr:row>381</xdr:row>
      <xdr:rowOff>691048</xdr:rowOff>
    </xdr:to>
    <xdr:pic>
      <xdr:nvPicPr>
        <xdr:cNvPr id="1589" name="Picture 1588">
          <a:extLst>
            <a:ext uri="{FF2B5EF4-FFF2-40B4-BE49-F238E27FC236}">
              <a16:creationId xmlns:a16="http://schemas.microsoft.com/office/drawing/2014/main" xmlns="" id="{25F9CB7E-4EC0-24D7-FEC1-A83184BD47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309569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382</xdr:row>
      <xdr:rowOff>23316</xdr:rowOff>
    </xdr:from>
    <xdr:to>
      <xdr:col>7</xdr:col>
      <xdr:colOff>457200</xdr:colOff>
      <xdr:row>382</xdr:row>
      <xdr:rowOff>691048</xdr:rowOff>
    </xdr:to>
    <xdr:pic>
      <xdr:nvPicPr>
        <xdr:cNvPr id="1591" name="Picture 1590">
          <a:extLst>
            <a:ext uri="{FF2B5EF4-FFF2-40B4-BE49-F238E27FC236}">
              <a16:creationId xmlns:a16="http://schemas.microsoft.com/office/drawing/2014/main" xmlns="" id="{59E2E5BB-218C-5B59-842C-61B30B85FA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31671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383</xdr:row>
      <xdr:rowOff>23316</xdr:rowOff>
    </xdr:from>
    <xdr:to>
      <xdr:col>7</xdr:col>
      <xdr:colOff>457200</xdr:colOff>
      <xdr:row>383</xdr:row>
      <xdr:rowOff>691048</xdr:rowOff>
    </xdr:to>
    <xdr:pic>
      <xdr:nvPicPr>
        <xdr:cNvPr id="1593" name="Picture 1592">
          <a:extLst>
            <a:ext uri="{FF2B5EF4-FFF2-40B4-BE49-F238E27FC236}">
              <a16:creationId xmlns:a16="http://schemas.microsoft.com/office/drawing/2014/main" xmlns="" id="{FC46E8B1-85A5-C0EE-B442-2375A2A266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32385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384</xdr:row>
      <xdr:rowOff>23316</xdr:rowOff>
    </xdr:from>
    <xdr:to>
      <xdr:col>7</xdr:col>
      <xdr:colOff>457200</xdr:colOff>
      <xdr:row>384</xdr:row>
      <xdr:rowOff>691048</xdr:rowOff>
    </xdr:to>
    <xdr:pic>
      <xdr:nvPicPr>
        <xdr:cNvPr id="1595" name="Picture 1594">
          <a:extLst>
            <a:ext uri="{FF2B5EF4-FFF2-40B4-BE49-F238E27FC236}">
              <a16:creationId xmlns:a16="http://schemas.microsoft.com/office/drawing/2014/main" xmlns="" id="{BECB9E20-CB2B-7B6F-073E-E6DECF3EAD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331000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389</xdr:row>
      <xdr:rowOff>23316</xdr:rowOff>
    </xdr:from>
    <xdr:to>
      <xdr:col>7</xdr:col>
      <xdr:colOff>457200</xdr:colOff>
      <xdr:row>389</xdr:row>
      <xdr:rowOff>691048</xdr:rowOff>
    </xdr:to>
    <xdr:pic>
      <xdr:nvPicPr>
        <xdr:cNvPr id="1597" name="Picture 1596">
          <a:extLst>
            <a:ext uri="{FF2B5EF4-FFF2-40B4-BE49-F238E27FC236}">
              <a16:creationId xmlns:a16="http://schemas.microsoft.com/office/drawing/2014/main" xmlns="" id="{2F4093CB-D633-AA07-6289-4D3D9523B8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338144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390</xdr:row>
      <xdr:rowOff>23316</xdr:rowOff>
    </xdr:from>
    <xdr:to>
      <xdr:col>7</xdr:col>
      <xdr:colOff>457200</xdr:colOff>
      <xdr:row>390</xdr:row>
      <xdr:rowOff>691048</xdr:rowOff>
    </xdr:to>
    <xdr:pic>
      <xdr:nvPicPr>
        <xdr:cNvPr id="1599" name="Picture 1598">
          <a:extLst>
            <a:ext uri="{FF2B5EF4-FFF2-40B4-BE49-F238E27FC236}">
              <a16:creationId xmlns:a16="http://schemas.microsoft.com/office/drawing/2014/main" xmlns="" id="{C00B5BAB-1501-67F7-5008-040750FEB3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345288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391</xdr:row>
      <xdr:rowOff>24954</xdr:rowOff>
    </xdr:from>
    <xdr:to>
      <xdr:col>7</xdr:col>
      <xdr:colOff>457200</xdr:colOff>
      <xdr:row>391</xdr:row>
      <xdr:rowOff>641811</xdr:rowOff>
    </xdr:to>
    <xdr:pic>
      <xdr:nvPicPr>
        <xdr:cNvPr id="1601" name="Picture 1600">
          <a:extLst>
            <a:ext uri="{FF2B5EF4-FFF2-40B4-BE49-F238E27FC236}">
              <a16:creationId xmlns:a16="http://schemas.microsoft.com/office/drawing/2014/main" xmlns="" id="{8218C786-07CD-9EA9-8982-953CF3DF7E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3524482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392</xdr:row>
      <xdr:rowOff>23316</xdr:rowOff>
    </xdr:from>
    <xdr:to>
      <xdr:col>7</xdr:col>
      <xdr:colOff>457200</xdr:colOff>
      <xdr:row>392</xdr:row>
      <xdr:rowOff>691048</xdr:rowOff>
    </xdr:to>
    <xdr:pic>
      <xdr:nvPicPr>
        <xdr:cNvPr id="1603" name="Picture 1602">
          <a:extLst>
            <a:ext uri="{FF2B5EF4-FFF2-40B4-BE49-F238E27FC236}">
              <a16:creationId xmlns:a16="http://schemas.microsoft.com/office/drawing/2014/main" xmlns="" id="{D3888E92-A656-806D-2556-6402AE0799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359099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393</xdr:row>
      <xdr:rowOff>24954</xdr:rowOff>
    </xdr:from>
    <xdr:to>
      <xdr:col>7</xdr:col>
      <xdr:colOff>457200</xdr:colOff>
      <xdr:row>393</xdr:row>
      <xdr:rowOff>641811</xdr:rowOff>
    </xdr:to>
    <xdr:pic>
      <xdr:nvPicPr>
        <xdr:cNvPr id="1605" name="Picture 1604">
          <a:extLst>
            <a:ext uri="{FF2B5EF4-FFF2-40B4-BE49-F238E27FC236}">
              <a16:creationId xmlns:a16="http://schemas.microsoft.com/office/drawing/2014/main" xmlns="" id="{000FECBB-7B92-C408-2B99-22825B0E62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3662595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394</xdr:row>
      <xdr:rowOff>23316</xdr:rowOff>
    </xdr:from>
    <xdr:to>
      <xdr:col>7</xdr:col>
      <xdr:colOff>457200</xdr:colOff>
      <xdr:row>394</xdr:row>
      <xdr:rowOff>691048</xdr:rowOff>
    </xdr:to>
    <xdr:pic>
      <xdr:nvPicPr>
        <xdr:cNvPr id="1607" name="Picture 1606">
          <a:extLst>
            <a:ext uri="{FF2B5EF4-FFF2-40B4-BE49-F238E27FC236}">
              <a16:creationId xmlns:a16="http://schemas.microsoft.com/office/drawing/2014/main" xmlns="" id="{1EAF2769-8C9E-532C-9CD3-BD588B8B00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372910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395</xdr:row>
      <xdr:rowOff>23316</xdr:rowOff>
    </xdr:from>
    <xdr:to>
      <xdr:col>7</xdr:col>
      <xdr:colOff>457200</xdr:colOff>
      <xdr:row>395</xdr:row>
      <xdr:rowOff>691048</xdr:rowOff>
    </xdr:to>
    <xdr:pic>
      <xdr:nvPicPr>
        <xdr:cNvPr id="1609" name="Picture 1608">
          <a:extLst>
            <a:ext uri="{FF2B5EF4-FFF2-40B4-BE49-F238E27FC236}">
              <a16:creationId xmlns:a16="http://schemas.microsoft.com/office/drawing/2014/main" xmlns="" id="{B3668DFA-5365-8DA5-E51F-F3F2604B35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380054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397</xdr:row>
      <xdr:rowOff>23316</xdr:rowOff>
    </xdr:from>
    <xdr:to>
      <xdr:col>7</xdr:col>
      <xdr:colOff>457200</xdr:colOff>
      <xdr:row>397</xdr:row>
      <xdr:rowOff>691048</xdr:rowOff>
    </xdr:to>
    <xdr:pic>
      <xdr:nvPicPr>
        <xdr:cNvPr id="1611" name="Picture 1610">
          <a:extLst>
            <a:ext uri="{FF2B5EF4-FFF2-40B4-BE49-F238E27FC236}">
              <a16:creationId xmlns:a16="http://schemas.microsoft.com/office/drawing/2014/main" xmlns="" id="{0D1113E2-3C05-3DC7-AED5-0E39CC5D49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389198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398</xdr:row>
      <xdr:rowOff>23316</xdr:rowOff>
    </xdr:from>
    <xdr:to>
      <xdr:col>7</xdr:col>
      <xdr:colOff>457200</xdr:colOff>
      <xdr:row>398</xdr:row>
      <xdr:rowOff>691048</xdr:rowOff>
    </xdr:to>
    <xdr:pic>
      <xdr:nvPicPr>
        <xdr:cNvPr id="1613" name="Picture 1612">
          <a:extLst>
            <a:ext uri="{FF2B5EF4-FFF2-40B4-BE49-F238E27FC236}">
              <a16:creationId xmlns:a16="http://schemas.microsoft.com/office/drawing/2014/main" xmlns="" id="{BCFB2159-8A20-E33D-F31F-129C7A0D63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396342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399</xdr:row>
      <xdr:rowOff>23316</xdr:rowOff>
    </xdr:from>
    <xdr:to>
      <xdr:col>7</xdr:col>
      <xdr:colOff>457200</xdr:colOff>
      <xdr:row>399</xdr:row>
      <xdr:rowOff>691048</xdr:rowOff>
    </xdr:to>
    <xdr:pic>
      <xdr:nvPicPr>
        <xdr:cNvPr id="1615" name="Picture 1614">
          <a:extLst>
            <a:ext uri="{FF2B5EF4-FFF2-40B4-BE49-F238E27FC236}">
              <a16:creationId xmlns:a16="http://schemas.microsoft.com/office/drawing/2014/main" xmlns="" id="{965DBB9C-1212-5ED2-A63E-4B89934FD4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403485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400</xdr:row>
      <xdr:rowOff>23316</xdr:rowOff>
    </xdr:from>
    <xdr:to>
      <xdr:col>7</xdr:col>
      <xdr:colOff>457200</xdr:colOff>
      <xdr:row>400</xdr:row>
      <xdr:rowOff>691048</xdr:rowOff>
    </xdr:to>
    <xdr:pic>
      <xdr:nvPicPr>
        <xdr:cNvPr id="1617" name="Picture 1616">
          <a:extLst>
            <a:ext uri="{FF2B5EF4-FFF2-40B4-BE49-F238E27FC236}">
              <a16:creationId xmlns:a16="http://schemas.microsoft.com/office/drawing/2014/main" xmlns="" id="{4E6D66D2-8A37-E628-91D5-443930C315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410629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401</xdr:row>
      <xdr:rowOff>23316</xdr:rowOff>
    </xdr:from>
    <xdr:to>
      <xdr:col>7</xdr:col>
      <xdr:colOff>457200</xdr:colOff>
      <xdr:row>401</xdr:row>
      <xdr:rowOff>691048</xdr:rowOff>
    </xdr:to>
    <xdr:pic>
      <xdr:nvPicPr>
        <xdr:cNvPr id="1619" name="Picture 1618">
          <a:extLst>
            <a:ext uri="{FF2B5EF4-FFF2-40B4-BE49-F238E27FC236}">
              <a16:creationId xmlns:a16="http://schemas.microsoft.com/office/drawing/2014/main" xmlns="" id="{D888EE94-0BED-6A37-D963-F567153202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417773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402</xdr:row>
      <xdr:rowOff>23316</xdr:rowOff>
    </xdr:from>
    <xdr:to>
      <xdr:col>7</xdr:col>
      <xdr:colOff>457200</xdr:colOff>
      <xdr:row>402</xdr:row>
      <xdr:rowOff>691048</xdr:rowOff>
    </xdr:to>
    <xdr:pic>
      <xdr:nvPicPr>
        <xdr:cNvPr id="1621" name="Picture 1620">
          <a:extLst>
            <a:ext uri="{FF2B5EF4-FFF2-40B4-BE49-F238E27FC236}">
              <a16:creationId xmlns:a16="http://schemas.microsoft.com/office/drawing/2014/main" xmlns="" id="{8A6DDC64-8AB7-A4ED-00A9-111E4BAFAB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424917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403</xdr:row>
      <xdr:rowOff>23316</xdr:rowOff>
    </xdr:from>
    <xdr:to>
      <xdr:col>7</xdr:col>
      <xdr:colOff>457200</xdr:colOff>
      <xdr:row>403</xdr:row>
      <xdr:rowOff>691048</xdr:rowOff>
    </xdr:to>
    <xdr:pic>
      <xdr:nvPicPr>
        <xdr:cNvPr id="1623" name="Picture 1622">
          <a:extLst>
            <a:ext uri="{FF2B5EF4-FFF2-40B4-BE49-F238E27FC236}">
              <a16:creationId xmlns:a16="http://schemas.microsoft.com/office/drawing/2014/main" xmlns="" id="{7517C172-F368-CC65-3B05-EAE41BA0C0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432060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404</xdr:row>
      <xdr:rowOff>23316</xdr:rowOff>
    </xdr:from>
    <xdr:to>
      <xdr:col>7</xdr:col>
      <xdr:colOff>457200</xdr:colOff>
      <xdr:row>404</xdr:row>
      <xdr:rowOff>691048</xdr:rowOff>
    </xdr:to>
    <xdr:pic>
      <xdr:nvPicPr>
        <xdr:cNvPr id="1625" name="Picture 1624">
          <a:extLst>
            <a:ext uri="{FF2B5EF4-FFF2-40B4-BE49-F238E27FC236}">
              <a16:creationId xmlns:a16="http://schemas.microsoft.com/office/drawing/2014/main" xmlns="" id="{93B96B08-AACA-2220-DE6D-206646C275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439204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405</xdr:row>
      <xdr:rowOff>23316</xdr:rowOff>
    </xdr:from>
    <xdr:to>
      <xdr:col>7</xdr:col>
      <xdr:colOff>457200</xdr:colOff>
      <xdr:row>405</xdr:row>
      <xdr:rowOff>691048</xdr:rowOff>
    </xdr:to>
    <xdr:pic>
      <xdr:nvPicPr>
        <xdr:cNvPr id="1627" name="Picture 1626">
          <a:extLst>
            <a:ext uri="{FF2B5EF4-FFF2-40B4-BE49-F238E27FC236}">
              <a16:creationId xmlns:a16="http://schemas.microsoft.com/office/drawing/2014/main" xmlns="" id="{943E4A93-E6C7-EE0B-E4FC-8A29977BEC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446348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406</xdr:row>
      <xdr:rowOff>23316</xdr:rowOff>
    </xdr:from>
    <xdr:to>
      <xdr:col>7</xdr:col>
      <xdr:colOff>457200</xdr:colOff>
      <xdr:row>406</xdr:row>
      <xdr:rowOff>691048</xdr:rowOff>
    </xdr:to>
    <xdr:pic>
      <xdr:nvPicPr>
        <xdr:cNvPr id="1629" name="Picture 1628">
          <a:extLst>
            <a:ext uri="{FF2B5EF4-FFF2-40B4-BE49-F238E27FC236}">
              <a16:creationId xmlns:a16="http://schemas.microsoft.com/office/drawing/2014/main" xmlns="" id="{DD330B7F-23FA-66BE-57FA-B9C241BB20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453492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407</xdr:row>
      <xdr:rowOff>23316</xdr:rowOff>
    </xdr:from>
    <xdr:to>
      <xdr:col>7</xdr:col>
      <xdr:colOff>457200</xdr:colOff>
      <xdr:row>407</xdr:row>
      <xdr:rowOff>691048</xdr:rowOff>
    </xdr:to>
    <xdr:pic>
      <xdr:nvPicPr>
        <xdr:cNvPr id="1631" name="Picture 1630">
          <a:extLst>
            <a:ext uri="{FF2B5EF4-FFF2-40B4-BE49-F238E27FC236}">
              <a16:creationId xmlns:a16="http://schemas.microsoft.com/office/drawing/2014/main" xmlns="" id="{47DFD699-3D1E-9E57-2089-4BCAE81796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460635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408</xdr:row>
      <xdr:rowOff>23316</xdr:rowOff>
    </xdr:from>
    <xdr:to>
      <xdr:col>7</xdr:col>
      <xdr:colOff>457200</xdr:colOff>
      <xdr:row>408</xdr:row>
      <xdr:rowOff>691048</xdr:rowOff>
    </xdr:to>
    <xdr:pic>
      <xdr:nvPicPr>
        <xdr:cNvPr id="1633" name="Picture 1632">
          <a:extLst>
            <a:ext uri="{FF2B5EF4-FFF2-40B4-BE49-F238E27FC236}">
              <a16:creationId xmlns:a16="http://schemas.microsoft.com/office/drawing/2014/main" xmlns="" id="{28B7B312-23BF-53F0-7C0E-8A546C4E22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467779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409</xdr:row>
      <xdr:rowOff>23316</xdr:rowOff>
    </xdr:from>
    <xdr:to>
      <xdr:col>7</xdr:col>
      <xdr:colOff>457200</xdr:colOff>
      <xdr:row>409</xdr:row>
      <xdr:rowOff>691048</xdr:rowOff>
    </xdr:to>
    <xdr:pic>
      <xdr:nvPicPr>
        <xdr:cNvPr id="1635" name="Picture 1634">
          <a:extLst>
            <a:ext uri="{FF2B5EF4-FFF2-40B4-BE49-F238E27FC236}">
              <a16:creationId xmlns:a16="http://schemas.microsoft.com/office/drawing/2014/main" xmlns="" id="{C004AAD1-2F5E-0C60-C513-8F067CD3A1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474923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410</xdr:row>
      <xdr:rowOff>23316</xdr:rowOff>
    </xdr:from>
    <xdr:to>
      <xdr:col>7</xdr:col>
      <xdr:colOff>457200</xdr:colOff>
      <xdr:row>410</xdr:row>
      <xdr:rowOff>691048</xdr:rowOff>
    </xdr:to>
    <xdr:pic>
      <xdr:nvPicPr>
        <xdr:cNvPr id="1637" name="Picture 1636">
          <a:extLst>
            <a:ext uri="{FF2B5EF4-FFF2-40B4-BE49-F238E27FC236}">
              <a16:creationId xmlns:a16="http://schemas.microsoft.com/office/drawing/2014/main" xmlns="" id="{B4D586C3-06BB-779F-0BCF-11C8E41960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482067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411</xdr:row>
      <xdr:rowOff>23316</xdr:rowOff>
    </xdr:from>
    <xdr:to>
      <xdr:col>7</xdr:col>
      <xdr:colOff>457200</xdr:colOff>
      <xdr:row>411</xdr:row>
      <xdr:rowOff>691048</xdr:rowOff>
    </xdr:to>
    <xdr:pic>
      <xdr:nvPicPr>
        <xdr:cNvPr id="1639" name="Picture 1638">
          <a:extLst>
            <a:ext uri="{FF2B5EF4-FFF2-40B4-BE49-F238E27FC236}">
              <a16:creationId xmlns:a16="http://schemas.microsoft.com/office/drawing/2014/main" xmlns="" id="{7C4EF263-DD57-746E-7455-74E76C0389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489210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412</xdr:row>
      <xdr:rowOff>23316</xdr:rowOff>
    </xdr:from>
    <xdr:to>
      <xdr:col>7</xdr:col>
      <xdr:colOff>457200</xdr:colOff>
      <xdr:row>412</xdr:row>
      <xdr:rowOff>691048</xdr:rowOff>
    </xdr:to>
    <xdr:pic>
      <xdr:nvPicPr>
        <xdr:cNvPr id="1641" name="Picture 1640">
          <a:extLst>
            <a:ext uri="{FF2B5EF4-FFF2-40B4-BE49-F238E27FC236}">
              <a16:creationId xmlns:a16="http://schemas.microsoft.com/office/drawing/2014/main" xmlns="" id="{BC020B04-E159-72C7-9551-1250BFEE3D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496354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413</xdr:row>
      <xdr:rowOff>23316</xdr:rowOff>
    </xdr:from>
    <xdr:to>
      <xdr:col>7</xdr:col>
      <xdr:colOff>457200</xdr:colOff>
      <xdr:row>413</xdr:row>
      <xdr:rowOff>691048</xdr:rowOff>
    </xdr:to>
    <xdr:pic>
      <xdr:nvPicPr>
        <xdr:cNvPr id="1643" name="Picture 1642">
          <a:extLst>
            <a:ext uri="{FF2B5EF4-FFF2-40B4-BE49-F238E27FC236}">
              <a16:creationId xmlns:a16="http://schemas.microsoft.com/office/drawing/2014/main" xmlns="" id="{AF68C1A5-EE4A-9915-B94C-166013625C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503498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414</xdr:row>
      <xdr:rowOff>23316</xdr:rowOff>
    </xdr:from>
    <xdr:to>
      <xdr:col>7</xdr:col>
      <xdr:colOff>457200</xdr:colOff>
      <xdr:row>414</xdr:row>
      <xdr:rowOff>691048</xdr:rowOff>
    </xdr:to>
    <xdr:pic>
      <xdr:nvPicPr>
        <xdr:cNvPr id="1645" name="Picture 1644">
          <a:extLst>
            <a:ext uri="{FF2B5EF4-FFF2-40B4-BE49-F238E27FC236}">
              <a16:creationId xmlns:a16="http://schemas.microsoft.com/office/drawing/2014/main" xmlns="" id="{8A075931-72AB-CACF-6BCE-4E1033268A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510642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415</xdr:row>
      <xdr:rowOff>23316</xdr:rowOff>
    </xdr:from>
    <xdr:to>
      <xdr:col>7</xdr:col>
      <xdr:colOff>457200</xdr:colOff>
      <xdr:row>415</xdr:row>
      <xdr:rowOff>691048</xdr:rowOff>
    </xdr:to>
    <xdr:pic>
      <xdr:nvPicPr>
        <xdr:cNvPr id="1647" name="Picture 1646">
          <a:extLst>
            <a:ext uri="{FF2B5EF4-FFF2-40B4-BE49-F238E27FC236}">
              <a16:creationId xmlns:a16="http://schemas.microsoft.com/office/drawing/2014/main" xmlns="" id="{D83A0AB0-4DDE-DE1F-18BF-C8AB00DAE6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517785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416</xdr:row>
      <xdr:rowOff>23316</xdr:rowOff>
    </xdr:from>
    <xdr:to>
      <xdr:col>7</xdr:col>
      <xdr:colOff>457200</xdr:colOff>
      <xdr:row>416</xdr:row>
      <xdr:rowOff>691048</xdr:rowOff>
    </xdr:to>
    <xdr:pic>
      <xdr:nvPicPr>
        <xdr:cNvPr id="1649" name="Picture 1648">
          <a:extLst>
            <a:ext uri="{FF2B5EF4-FFF2-40B4-BE49-F238E27FC236}">
              <a16:creationId xmlns:a16="http://schemas.microsoft.com/office/drawing/2014/main" xmlns="" id="{A2C670DD-AF65-4C96-8441-31DE0830B9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524929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417</xdr:row>
      <xdr:rowOff>23316</xdr:rowOff>
    </xdr:from>
    <xdr:to>
      <xdr:col>7</xdr:col>
      <xdr:colOff>457200</xdr:colOff>
      <xdr:row>417</xdr:row>
      <xdr:rowOff>691048</xdr:rowOff>
    </xdr:to>
    <xdr:pic>
      <xdr:nvPicPr>
        <xdr:cNvPr id="1651" name="Picture 1650">
          <a:extLst>
            <a:ext uri="{FF2B5EF4-FFF2-40B4-BE49-F238E27FC236}">
              <a16:creationId xmlns:a16="http://schemas.microsoft.com/office/drawing/2014/main" xmlns="" id="{C8BE006D-DF86-BCE7-7F52-B272CDD888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532073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418</xdr:row>
      <xdr:rowOff>23316</xdr:rowOff>
    </xdr:from>
    <xdr:to>
      <xdr:col>7</xdr:col>
      <xdr:colOff>457200</xdr:colOff>
      <xdr:row>418</xdr:row>
      <xdr:rowOff>691048</xdr:rowOff>
    </xdr:to>
    <xdr:pic>
      <xdr:nvPicPr>
        <xdr:cNvPr id="1653" name="Picture 1652">
          <a:extLst>
            <a:ext uri="{FF2B5EF4-FFF2-40B4-BE49-F238E27FC236}">
              <a16:creationId xmlns:a16="http://schemas.microsoft.com/office/drawing/2014/main" xmlns="" id="{B361155A-1F1A-08DD-44B0-095DDF1A8B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539217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425</xdr:row>
      <xdr:rowOff>23316</xdr:rowOff>
    </xdr:from>
    <xdr:to>
      <xdr:col>7</xdr:col>
      <xdr:colOff>457200</xdr:colOff>
      <xdr:row>425</xdr:row>
      <xdr:rowOff>691048</xdr:rowOff>
    </xdr:to>
    <xdr:pic>
      <xdr:nvPicPr>
        <xdr:cNvPr id="1655" name="Picture 1654">
          <a:extLst>
            <a:ext uri="{FF2B5EF4-FFF2-40B4-BE49-F238E27FC236}">
              <a16:creationId xmlns:a16="http://schemas.microsoft.com/office/drawing/2014/main" xmlns="" id="{875492D9-3E92-CF56-8539-71730BCE4D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548361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420</xdr:row>
      <xdr:rowOff>23316</xdr:rowOff>
    </xdr:from>
    <xdr:to>
      <xdr:col>7</xdr:col>
      <xdr:colOff>457200</xdr:colOff>
      <xdr:row>420</xdr:row>
      <xdr:rowOff>691048</xdr:rowOff>
    </xdr:to>
    <xdr:pic>
      <xdr:nvPicPr>
        <xdr:cNvPr id="1657" name="Picture 1656">
          <a:extLst>
            <a:ext uri="{FF2B5EF4-FFF2-40B4-BE49-F238E27FC236}">
              <a16:creationId xmlns:a16="http://schemas.microsoft.com/office/drawing/2014/main" xmlns="" id="{647EBD9E-BBE7-5275-62F6-D887EF5B60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555504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423</xdr:row>
      <xdr:rowOff>23813</xdr:rowOff>
    </xdr:from>
    <xdr:to>
      <xdr:col>7</xdr:col>
      <xdr:colOff>457200</xdr:colOff>
      <xdr:row>423</xdr:row>
      <xdr:rowOff>671513</xdr:rowOff>
    </xdr:to>
    <xdr:pic>
      <xdr:nvPicPr>
        <xdr:cNvPr id="1659" name="Picture 1658">
          <a:extLst>
            <a:ext uri="{FF2B5EF4-FFF2-40B4-BE49-F238E27FC236}">
              <a16:creationId xmlns:a16="http://schemas.microsoft.com/office/drawing/2014/main" xmlns="" id="{1E64FB3F-94F7-D642-57CE-484641087F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56265363"/>
          <a:ext cx="431800" cy="6477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424</xdr:row>
      <xdr:rowOff>23316</xdr:rowOff>
    </xdr:from>
    <xdr:to>
      <xdr:col>7</xdr:col>
      <xdr:colOff>457200</xdr:colOff>
      <xdr:row>424</xdr:row>
      <xdr:rowOff>691048</xdr:rowOff>
    </xdr:to>
    <xdr:pic>
      <xdr:nvPicPr>
        <xdr:cNvPr id="1661" name="Picture 1660">
          <a:extLst>
            <a:ext uri="{FF2B5EF4-FFF2-40B4-BE49-F238E27FC236}">
              <a16:creationId xmlns:a16="http://schemas.microsoft.com/office/drawing/2014/main" xmlns="" id="{A396FAED-4C8F-FB87-6DAB-C19407DABF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569601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427</xdr:row>
      <xdr:rowOff>23316</xdr:rowOff>
    </xdr:from>
    <xdr:to>
      <xdr:col>7</xdr:col>
      <xdr:colOff>457200</xdr:colOff>
      <xdr:row>428</xdr:row>
      <xdr:rowOff>43348</xdr:rowOff>
    </xdr:to>
    <xdr:pic>
      <xdr:nvPicPr>
        <xdr:cNvPr id="1663" name="Picture 1662">
          <a:extLst>
            <a:ext uri="{FF2B5EF4-FFF2-40B4-BE49-F238E27FC236}">
              <a16:creationId xmlns:a16="http://schemas.microsoft.com/office/drawing/2014/main" xmlns="" id="{E615E087-EEF0-3A34-F5E0-9F70FFA653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576745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431</xdr:row>
      <xdr:rowOff>23316</xdr:rowOff>
    </xdr:from>
    <xdr:to>
      <xdr:col>7</xdr:col>
      <xdr:colOff>457200</xdr:colOff>
      <xdr:row>431</xdr:row>
      <xdr:rowOff>691048</xdr:rowOff>
    </xdr:to>
    <xdr:pic>
      <xdr:nvPicPr>
        <xdr:cNvPr id="1667" name="Picture 1666">
          <a:extLst>
            <a:ext uri="{FF2B5EF4-FFF2-40B4-BE49-F238E27FC236}">
              <a16:creationId xmlns:a16="http://schemas.microsoft.com/office/drawing/2014/main" xmlns="" id="{AC3D8C4F-8A02-9DAE-8736-667313666E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594081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432</xdr:row>
      <xdr:rowOff>23316</xdr:rowOff>
    </xdr:from>
    <xdr:to>
      <xdr:col>7</xdr:col>
      <xdr:colOff>457200</xdr:colOff>
      <xdr:row>432</xdr:row>
      <xdr:rowOff>691048</xdr:rowOff>
    </xdr:to>
    <xdr:pic>
      <xdr:nvPicPr>
        <xdr:cNvPr id="1669" name="Picture 1668">
          <a:extLst>
            <a:ext uri="{FF2B5EF4-FFF2-40B4-BE49-F238E27FC236}">
              <a16:creationId xmlns:a16="http://schemas.microsoft.com/office/drawing/2014/main" xmlns="" id="{EC68A2A2-D582-364A-FB8C-CFD0CE9968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601224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435</xdr:row>
      <xdr:rowOff>23316</xdr:rowOff>
    </xdr:from>
    <xdr:to>
      <xdr:col>7</xdr:col>
      <xdr:colOff>457200</xdr:colOff>
      <xdr:row>435</xdr:row>
      <xdr:rowOff>691048</xdr:rowOff>
    </xdr:to>
    <xdr:pic>
      <xdr:nvPicPr>
        <xdr:cNvPr id="1671" name="Picture 1670">
          <a:extLst>
            <a:ext uri="{FF2B5EF4-FFF2-40B4-BE49-F238E27FC236}">
              <a16:creationId xmlns:a16="http://schemas.microsoft.com/office/drawing/2014/main" xmlns="" id="{585DCE98-44BC-A149-1E77-50E42B8A86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61036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436</xdr:row>
      <xdr:rowOff>23316</xdr:rowOff>
    </xdr:from>
    <xdr:to>
      <xdr:col>7</xdr:col>
      <xdr:colOff>457200</xdr:colOff>
      <xdr:row>436</xdr:row>
      <xdr:rowOff>691048</xdr:rowOff>
    </xdr:to>
    <xdr:pic>
      <xdr:nvPicPr>
        <xdr:cNvPr id="1673" name="Picture 1672">
          <a:extLst>
            <a:ext uri="{FF2B5EF4-FFF2-40B4-BE49-F238E27FC236}">
              <a16:creationId xmlns:a16="http://schemas.microsoft.com/office/drawing/2014/main" xmlns="" id="{2C8F98B6-C28C-E19A-DC07-29BDCCDA77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61751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437</xdr:row>
      <xdr:rowOff>23316</xdr:rowOff>
    </xdr:from>
    <xdr:to>
      <xdr:col>7</xdr:col>
      <xdr:colOff>457200</xdr:colOff>
      <xdr:row>437</xdr:row>
      <xdr:rowOff>691048</xdr:rowOff>
    </xdr:to>
    <xdr:pic>
      <xdr:nvPicPr>
        <xdr:cNvPr id="1675" name="Picture 1674">
          <a:extLst>
            <a:ext uri="{FF2B5EF4-FFF2-40B4-BE49-F238E27FC236}">
              <a16:creationId xmlns:a16="http://schemas.microsoft.com/office/drawing/2014/main" xmlns="" id="{0EE866A9-5C68-F7A7-0B3A-D9E75B3421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62465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438</xdr:row>
      <xdr:rowOff>23316</xdr:rowOff>
    </xdr:from>
    <xdr:to>
      <xdr:col>7</xdr:col>
      <xdr:colOff>457200</xdr:colOff>
      <xdr:row>438</xdr:row>
      <xdr:rowOff>691048</xdr:rowOff>
    </xdr:to>
    <xdr:pic>
      <xdr:nvPicPr>
        <xdr:cNvPr id="1677" name="Picture 1676">
          <a:extLst>
            <a:ext uri="{FF2B5EF4-FFF2-40B4-BE49-F238E27FC236}">
              <a16:creationId xmlns:a16="http://schemas.microsoft.com/office/drawing/2014/main" xmlns="" id="{DE0CC4B2-44E7-1481-02DE-F73AEA8B09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63180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439</xdr:row>
      <xdr:rowOff>23316</xdr:rowOff>
    </xdr:from>
    <xdr:to>
      <xdr:col>7</xdr:col>
      <xdr:colOff>457200</xdr:colOff>
      <xdr:row>439</xdr:row>
      <xdr:rowOff>691048</xdr:rowOff>
    </xdr:to>
    <xdr:pic>
      <xdr:nvPicPr>
        <xdr:cNvPr id="1679" name="Picture 1678">
          <a:extLst>
            <a:ext uri="{FF2B5EF4-FFF2-40B4-BE49-F238E27FC236}">
              <a16:creationId xmlns:a16="http://schemas.microsoft.com/office/drawing/2014/main" xmlns="" id="{35FF47D7-8E3D-A292-A208-217A041C9E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63894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440</xdr:row>
      <xdr:rowOff>23316</xdr:rowOff>
    </xdr:from>
    <xdr:to>
      <xdr:col>7</xdr:col>
      <xdr:colOff>457200</xdr:colOff>
      <xdr:row>440</xdr:row>
      <xdr:rowOff>691048</xdr:rowOff>
    </xdr:to>
    <xdr:pic>
      <xdr:nvPicPr>
        <xdr:cNvPr id="1681" name="Picture 1680">
          <a:extLst>
            <a:ext uri="{FF2B5EF4-FFF2-40B4-BE49-F238E27FC236}">
              <a16:creationId xmlns:a16="http://schemas.microsoft.com/office/drawing/2014/main" xmlns="" id="{2F10451D-C0AC-07C7-DDF3-55ECC98A13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64608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441</xdr:row>
      <xdr:rowOff>23316</xdr:rowOff>
    </xdr:from>
    <xdr:to>
      <xdr:col>7</xdr:col>
      <xdr:colOff>457200</xdr:colOff>
      <xdr:row>441</xdr:row>
      <xdr:rowOff>691048</xdr:rowOff>
    </xdr:to>
    <xdr:pic>
      <xdr:nvPicPr>
        <xdr:cNvPr id="1683" name="Picture 1682">
          <a:extLst>
            <a:ext uri="{FF2B5EF4-FFF2-40B4-BE49-F238E27FC236}">
              <a16:creationId xmlns:a16="http://schemas.microsoft.com/office/drawing/2014/main" xmlns="" id="{5EE5EF3E-15DE-56CA-1339-8EF88D1480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65323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443</xdr:row>
      <xdr:rowOff>23316</xdr:rowOff>
    </xdr:from>
    <xdr:to>
      <xdr:col>7</xdr:col>
      <xdr:colOff>457200</xdr:colOff>
      <xdr:row>443</xdr:row>
      <xdr:rowOff>691048</xdr:rowOff>
    </xdr:to>
    <xdr:pic>
      <xdr:nvPicPr>
        <xdr:cNvPr id="1685" name="Picture 1684">
          <a:extLst>
            <a:ext uri="{FF2B5EF4-FFF2-40B4-BE49-F238E27FC236}">
              <a16:creationId xmlns:a16="http://schemas.microsoft.com/office/drawing/2014/main" xmlns="" id="{C5E7F1E9-08FD-5D3A-3AE9-548307DE10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66037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444</xdr:row>
      <xdr:rowOff>23316</xdr:rowOff>
    </xdr:from>
    <xdr:to>
      <xdr:col>7</xdr:col>
      <xdr:colOff>457200</xdr:colOff>
      <xdr:row>444</xdr:row>
      <xdr:rowOff>691048</xdr:rowOff>
    </xdr:to>
    <xdr:pic>
      <xdr:nvPicPr>
        <xdr:cNvPr id="1687" name="Picture 1686">
          <a:extLst>
            <a:ext uri="{FF2B5EF4-FFF2-40B4-BE49-F238E27FC236}">
              <a16:creationId xmlns:a16="http://schemas.microsoft.com/office/drawing/2014/main" xmlns="" id="{D493120C-D43A-908C-153F-829C928D98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66751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445</xdr:row>
      <xdr:rowOff>23316</xdr:rowOff>
    </xdr:from>
    <xdr:to>
      <xdr:col>7</xdr:col>
      <xdr:colOff>457200</xdr:colOff>
      <xdr:row>445</xdr:row>
      <xdr:rowOff>691048</xdr:rowOff>
    </xdr:to>
    <xdr:pic>
      <xdr:nvPicPr>
        <xdr:cNvPr id="1689" name="Picture 1688">
          <a:extLst>
            <a:ext uri="{FF2B5EF4-FFF2-40B4-BE49-F238E27FC236}">
              <a16:creationId xmlns:a16="http://schemas.microsoft.com/office/drawing/2014/main" xmlns="" id="{D2C33430-527E-51B7-C338-0BDA87CA43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67466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446</xdr:row>
      <xdr:rowOff>23316</xdr:rowOff>
    </xdr:from>
    <xdr:to>
      <xdr:col>7</xdr:col>
      <xdr:colOff>457200</xdr:colOff>
      <xdr:row>446</xdr:row>
      <xdr:rowOff>691048</xdr:rowOff>
    </xdr:to>
    <xdr:pic>
      <xdr:nvPicPr>
        <xdr:cNvPr id="1691" name="Picture 1690">
          <a:extLst>
            <a:ext uri="{FF2B5EF4-FFF2-40B4-BE49-F238E27FC236}">
              <a16:creationId xmlns:a16="http://schemas.microsoft.com/office/drawing/2014/main" xmlns="" id="{E99DA915-5A0F-61F9-5A17-9B057FD5EF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68180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447</xdr:row>
      <xdr:rowOff>23316</xdr:rowOff>
    </xdr:from>
    <xdr:to>
      <xdr:col>7</xdr:col>
      <xdr:colOff>457200</xdr:colOff>
      <xdr:row>447</xdr:row>
      <xdr:rowOff>691048</xdr:rowOff>
    </xdr:to>
    <xdr:pic>
      <xdr:nvPicPr>
        <xdr:cNvPr id="1693" name="Picture 1692">
          <a:extLst>
            <a:ext uri="{FF2B5EF4-FFF2-40B4-BE49-F238E27FC236}">
              <a16:creationId xmlns:a16="http://schemas.microsoft.com/office/drawing/2014/main" xmlns="" id="{57BB9514-14FA-4320-7E85-5B5A938123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68895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448</xdr:row>
      <xdr:rowOff>23316</xdr:rowOff>
    </xdr:from>
    <xdr:to>
      <xdr:col>7</xdr:col>
      <xdr:colOff>457200</xdr:colOff>
      <xdr:row>448</xdr:row>
      <xdr:rowOff>691048</xdr:rowOff>
    </xdr:to>
    <xdr:pic>
      <xdr:nvPicPr>
        <xdr:cNvPr id="1695" name="Picture 1694">
          <a:extLst>
            <a:ext uri="{FF2B5EF4-FFF2-40B4-BE49-F238E27FC236}">
              <a16:creationId xmlns:a16="http://schemas.microsoft.com/office/drawing/2014/main" xmlns="" id="{7A0F3368-88F5-EA08-64CC-2479D38FD9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69609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450</xdr:row>
      <xdr:rowOff>23316</xdr:rowOff>
    </xdr:from>
    <xdr:to>
      <xdr:col>7</xdr:col>
      <xdr:colOff>457200</xdr:colOff>
      <xdr:row>450</xdr:row>
      <xdr:rowOff>691048</xdr:rowOff>
    </xdr:to>
    <xdr:pic>
      <xdr:nvPicPr>
        <xdr:cNvPr id="1697" name="Picture 1696">
          <a:extLst>
            <a:ext uri="{FF2B5EF4-FFF2-40B4-BE49-F238E27FC236}">
              <a16:creationId xmlns:a16="http://schemas.microsoft.com/office/drawing/2014/main" xmlns="" id="{243A747F-1A0B-4933-4F04-35245CB0EA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705237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451</xdr:row>
      <xdr:rowOff>23316</xdr:rowOff>
    </xdr:from>
    <xdr:to>
      <xdr:col>7</xdr:col>
      <xdr:colOff>457200</xdr:colOff>
      <xdr:row>451</xdr:row>
      <xdr:rowOff>691048</xdr:rowOff>
    </xdr:to>
    <xdr:pic>
      <xdr:nvPicPr>
        <xdr:cNvPr id="1699" name="Picture 1698">
          <a:extLst>
            <a:ext uri="{FF2B5EF4-FFF2-40B4-BE49-F238E27FC236}">
              <a16:creationId xmlns:a16="http://schemas.microsoft.com/office/drawing/2014/main" xmlns="" id="{68E1BDFB-99E9-5BD6-D872-7D2E616CAC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712381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452</xdr:row>
      <xdr:rowOff>23316</xdr:rowOff>
    </xdr:from>
    <xdr:to>
      <xdr:col>7</xdr:col>
      <xdr:colOff>457200</xdr:colOff>
      <xdr:row>452</xdr:row>
      <xdr:rowOff>691048</xdr:rowOff>
    </xdr:to>
    <xdr:pic>
      <xdr:nvPicPr>
        <xdr:cNvPr id="1701" name="Picture 1700">
          <a:extLst>
            <a:ext uri="{FF2B5EF4-FFF2-40B4-BE49-F238E27FC236}">
              <a16:creationId xmlns:a16="http://schemas.microsoft.com/office/drawing/2014/main" xmlns="" id="{7CC55CF0-C684-1C9E-1A52-C351BA7152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719525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453</xdr:row>
      <xdr:rowOff>23316</xdr:rowOff>
    </xdr:from>
    <xdr:to>
      <xdr:col>7</xdr:col>
      <xdr:colOff>457200</xdr:colOff>
      <xdr:row>453</xdr:row>
      <xdr:rowOff>691048</xdr:rowOff>
    </xdr:to>
    <xdr:pic>
      <xdr:nvPicPr>
        <xdr:cNvPr id="1703" name="Picture 1702">
          <a:extLst>
            <a:ext uri="{FF2B5EF4-FFF2-40B4-BE49-F238E27FC236}">
              <a16:creationId xmlns:a16="http://schemas.microsoft.com/office/drawing/2014/main" xmlns="" id="{5C34998F-7FB6-2FED-46FA-33AF1E0D8D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726669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454</xdr:row>
      <xdr:rowOff>23316</xdr:rowOff>
    </xdr:from>
    <xdr:to>
      <xdr:col>7</xdr:col>
      <xdr:colOff>457200</xdr:colOff>
      <xdr:row>454</xdr:row>
      <xdr:rowOff>691048</xdr:rowOff>
    </xdr:to>
    <xdr:pic>
      <xdr:nvPicPr>
        <xdr:cNvPr id="1705" name="Picture 1704">
          <a:extLst>
            <a:ext uri="{FF2B5EF4-FFF2-40B4-BE49-F238E27FC236}">
              <a16:creationId xmlns:a16="http://schemas.microsoft.com/office/drawing/2014/main" xmlns="" id="{3B7C486E-498E-5DE4-1D67-ABD5AD2E3B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733812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455</xdr:row>
      <xdr:rowOff>23316</xdr:rowOff>
    </xdr:from>
    <xdr:to>
      <xdr:col>7</xdr:col>
      <xdr:colOff>457200</xdr:colOff>
      <xdr:row>455</xdr:row>
      <xdr:rowOff>691048</xdr:rowOff>
    </xdr:to>
    <xdr:pic>
      <xdr:nvPicPr>
        <xdr:cNvPr id="1707" name="Picture 1706">
          <a:extLst>
            <a:ext uri="{FF2B5EF4-FFF2-40B4-BE49-F238E27FC236}">
              <a16:creationId xmlns:a16="http://schemas.microsoft.com/office/drawing/2014/main" xmlns="" id="{1E022B70-63CE-C539-B215-222602F245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740956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457</xdr:row>
      <xdr:rowOff>22175</xdr:rowOff>
    </xdr:from>
    <xdr:to>
      <xdr:col>7</xdr:col>
      <xdr:colOff>457200</xdr:colOff>
      <xdr:row>457</xdr:row>
      <xdr:rowOff>692209</xdr:rowOff>
    </xdr:to>
    <xdr:pic>
      <xdr:nvPicPr>
        <xdr:cNvPr id="1709" name="Picture 1708">
          <a:extLst>
            <a:ext uri="{FF2B5EF4-FFF2-40B4-BE49-F238E27FC236}">
              <a16:creationId xmlns:a16="http://schemas.microsoft.com/office/drawing/2014/main" xmlns="" id="{48A5E585-1AFE-197D-DAF3-9A0A73FC0C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7500892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458</xdr:row>
      <xdr:rowOff>23316</xdr:rowOff>
    </xdr:from>
    <xdr:to>
      <xdr:col>7</xdr:col>
      <xdr:colOff>457200</xdr:colOff>
      <xdr:row>458</xdr:row>
      <xdr:rowOff>691048</xdr:rowOff>
    </xdr:to>
    <xdr:pic>
      <xdr:nvPicPr>
        <xdr:cNvPr id="1711" name="Picture 1710">
          <a:extLst>
            <a:ext uri="{FF2B5EF4-FFF2-40B4-BE49-F238E27FC236}">
              <a16:creationId xmlns:a16="http://schemas.microsoft.com/office/drawing/2014/main" xmlns="" id="{6F6443E9-CCB4-7242-DC6B-6BB9E7C30A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757244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459</xdr:row>
      <xdr:rowOff>23316</xdr:rowOff>
    </xdr:from>
    <xdr:to>
      <xdr:col>7</xdr:col>
      <xdr:colOff>457200</xdr:colOff>
      <xdr:row>459</xdr:row>
      <xdr:rowOff>691048</xdr:rowOff>
    </xdr:to>
    <xdr:pic>
      <xdr:nvPicPr>
        <xdr:cNvPr id="1713" name="Picture 1712">
          <a:extLst>
            <a:ext uri="{FF2B5EF4-FFF2-40B4-BE49-F238E27FC236}">
              <a16:creationId xmlns:a16="http://schemas.microsoft.com/office/drawing/2014/main" xmlns="" id="{3D077DBA-E557-9382-918C-95B0409704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764388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460</xdr:row>
      <xdr:rowOff>23316</xdr:rowOff>
    </xdr:from>
    <xdr:to>
      <xdr:col>7</xdr:col>
      <xdr:colOff>457200</xdr:colOff>
      <xdr:row>460</xdr:row>
      <xdr:rowOff>691048</xdr:rowOff>
    </xdr:to>
    <xdr:pic>
      <xdr:nvPicPr>
        <xdr:cNvPr id="1715" name="Picture 1714">
          <a:extLst>
            <a:ext uri="{FF2B5EF4-FFF2-40B4-BE49-F238E27FC236}">
              <a16:creationId xmlns:a16="http://schemas.microsoft.com/office/drawing/2014/main" xmlns="" id="{9E7B25A7-15C3-2E4B-DEB4-2410CEBFEC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771531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461</xdr:row>
      <xdr:rowOff>23316</xdr:rowOff>
    </xdr:from>
    <xdr:to>
      <xdr:col>7</xdr:col>
      <xdr:colOff>457200</xdr:colOff>
      <xdr:row>461</xdr:row>
      <xdr:rowOff>691048</xdr:rowOff>
    </xdr:to>
    <xdr:pic>
      <xdr:nvPicPr>
        <xdr:cNvPr id="1717" name="Picture 1716">
          <a:extLst>
            <a:ext uri="{FF2B5EF4-FFF2-40B4-BE49-F238E27FC236}">
              <a16:creationId xmlns:a16="http://schemas.microsoft.com/office/drawing/2014/main" xmlns="" id="{DE7906BE-ABB6-7921-540A-9DA29E2BDB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778675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462</xdr:row>
      <xdr:rowOff>23316</xdr:rowOff>
    </xdr:from>
    <xdr:to>
      <xdr:col>7</xdr:col>
      <xdr:colOff>457200</xdr:colOff>
      <xdr:row>462</xdr:row>
      <xdr:rowOff>691048</xdr:rowOff>
    </xdr:to>
    <xdr:pic>
      <xdr:nvPicPr>
        <xdr:cNvPr id="1719" name="Picture 1718">
          <a:extLst>
            <a:ext uri="{FF2B5EF4-FFF2-40B4-BE49-F238E27FC236}">
              <a16:creationId xmlns:a16="http://schemas.microsoft.com/office/drawing/2014/main" xmlns="" id="{FD66D433-B4EC-97E8-D51A-7174AE69CD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785819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463</xdr:row>
      <xdr:rowOff>23316</xdr:rowOff>
    </xdr:from>
    <xdr:to>
      <xdr:col>7</xdr:col>
      <xdr:colOff>457200</xdr:colOff>
      <xdr:row>463</xdr:row>
      <xdr:rowOff>691048</xdr:rowOff>
    </xdr:to>
    <xdr:pic>
      <xdr:nvPicPr>
        <xdr:cNvPr id="1721" name="Picture 1720">
          <a:extLst>
            <a:ext uri="{FF2B5EF4-FFF2-40B4-BE49-F238E27FC236}">
              <a16:creationId xmlns:a16="http://schemas.microsoft.com/office/drawing/2014/main" xmlns="" id="{81104B4F-6BA9-A2A7-1B84-53453ADDD1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79296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464</xdr:row>
      <xdr:rowOff>23316</xdr:rowOff>
    </xdr:from>
    <xdr:to>
      <xdr:col>7</xdr:col>
      <xdr:colOff>457200</xdr:colOff>
      <xdr:row>464</xdr:row>
      <xdr:rowOff>691048</xdr:rowOff>
    </xdr:to>
    <xdr:pic>
      <xdr:nvPicPr>
        <xdr:cNvPr id="1723" name="Picture 1722">
          <a:extLst>
            <a:ext uri="{FF2B5EF4-FFF2-40B4-BE49-F238E27FC236}">
              <a16:creationId xmlns:a16="http://schemas.microsoft.com/office/drawing/2014/main" xmlns="" id="{18431146-7FB2-F721-672B-0425D4D1FC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80010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465</xdr:row>
      <xdr:rowOff>23813</xdr:rowOff>
    </xdr:from>
    <xdr:to>
      <xdr:col>7</xdr:col>
      <xdr:colOff>457200</xdr:colOff>
      <xdr:row>465</xdr:row>
      <xdr:rowOff>671513</xdr:rowOff>
    </xdr:to>
    <xdr:pic>
      <xdr:nvPicPr>
        <xdr:cNvPr id="1725" name="Picture 1724">
          <a:extLst>
            <a:ext uri="{FF2B5EF4-FFF2-40B4-BE49-F238E27FC236}">
              <a16:creationId xmlns:a16="http://schemas.microsoft.com/office/drawing/2014/main" xmlns="" id="{5FAED6D9-2ED2-EE6B-D64C-6CB6F16661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80725563"/>
          <a:ext cx="431800" cy="6477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466</xdr:row>
      <xdr:rowOff>24954</xdr:rowOff>
    </xdr:from>
    <xdr:to>
      <xdr:col>7</xdr:col>
      <xdr:colOff>457200</xdr:colOff>
      <xdr:row>466</xdr:row>
      <xdr:rowOff>641811</xdr:rowOff>
    </xdr:to>
    <xdr:pic>
      <xdr:nvPicPr>
        <xdr:cNvPr id="1727" name="Picture 1726">
          <a:extLst>
            <a:ext uri="{FF2B5EF4-FFF2-40B4-BE49-F238E27FC236}">
              <a16:creationId xmlns:a16="http://schemas.microsoft.com/office/drawing/2014/main" xmlns="" id="{A339A954-3C1F-5A36-710F-3CF71B3117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8142202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467</xdr:row>
      <xdr:rowOff>23316</xdr:rowOff>
    </xdr:from>
    <xdr:to>
      <xdr:col>7</xdr:col>
      <xdr:colOff>457200</xdr:colOff>
      <xdr:row>467</xdr:row>
      <xdr:rowOff>691048</xdr:rowOff>
    </xdr:to>
    <xdr:pic>
      <xdr:nvPicPr>
        <xdr:cNvPr id="1729" name="Picture 1728">
          <a:extLst>
            <a:ext uri="{FF2B5EF4-FFF2-40B4-BE49-F238E27FC236}">
              <a16:creationId xmlns:a16="http://schemas.microsoft.com/office/drawing/2014/main" xmlns="" id="{6007CAF1-BE11-493E-197B-454098AEC6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82087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468</xdr:row>
      <xdr:rowOff>23316</xdr:rowOff>
    </xdr:from>
    <xdr:to>
      <xdr:col>7</xdr:col>
      <xdr:colOff>457200</xdr:colOff>
      <xdr:row>468</xdr:row>
      <xdr:rowOff>691048</xdr:rowOff>
    </xdr:to>
    <xdr:pic>
      <xdr:nvPicPr>
        <xdr:cNvPr id="1731" name="Picture 1730">
          <a:extLst>
            <a:ext uri="{FF2B5EF4-FFF2-40B4-BE49-F238E27FC236}">
              <a16:creationId xmlns:a16="http://schemas.microsoft.com/office/drawing/2014/main" xmlns="" id="{1B0A23E6-2723-8986-2045-4C1E6EB30D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82801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469</xdr:row>
      <xdr:rowOff>23316</xdr:rowOff>
    </xdr:from>
    <xdr:to>
      <xdr:col>7</xdr:col>
      <xdr:colOff>457200</xdr:colOff>
      <xdr:row>469</xdr:row>
      <xdr:rowOff>691048</xdr:rowOff>
    </xdr:to>
    <xdr:pic>
      <xdr:nvPicPr>
        <xdr:cNvPr id="1733" name="Picture 1732">
          <a:extLst>
            <a:ext uri="{FF2B5EF4-FFF2-40B4-BE49-F238E27FC236}">
              <a16:creationId xmlns:a16="http://schemas.microsoft.com/office/drawing/2014/main" xmlns="" id="{CC7F01BB-B336-0833-EC43-0B299D43AE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83515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470</xdr:row>
      <xdr:rowOff>23316</xdr:rowOff>
    </xdr:from>
    <xdr:to>
      <xdr:col>7</xdr:col>
      <xdr:colOff>457200</xdr:colOff>
      <xdr:row>470</xdr:row>
      <xdr:rowOff>691048</xdr:rowOff>
    </xdr:to>
    <xdr:pic>
      <xdr:nvPicPr>
        <xdr:cNvPr id="1735" name="Picture 1734">
          <a:extLst>
            <a:ext uri="{FF2B5EF4-FFF2-40B4-BE49-F238E27FC236}">
              <a16:creationId xmlns:a16="http://schemas.microsoft.com/office/drawing/2014/main" xmlns="" id="{C81AF208-3598-7864-3C6C-A2114515B2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84230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471</xdr:row>
      <xdr:rowOff>23316</xdr:rowOff>
    </xdr:from>
    <xdr:to>
      <xdr:col>7</xdr:col>
      <xdr:colOff>457200</xdr:colOff>
      <xdr:row>471</xdr:row>
      <xdr:rowOff>691048</xdr:rowOff>
    </xdr:to>
    <xdr:pic>
      <xdr:nvPicPr>
        <xdr:cNvPr id="1737" name="Picture 1736">
          <a:extLst>
            <a:ext uri="{FF2B5EF4-FFF2-40B4-BE49-F238E27FC236}">
              <a16:creationId xmlns:a16="http://schemas.microsoft.com/office/drawing/2014/main" xmlns="" id="{BFE0EDFB-4462-9DC8-F69D-65604F37F9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84944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472</xdr:row>
      <xdr:rowOff>23316</xdr:rowOff>
    </xdr:from>
    <xdr:to>
      <xdr:col>7</xdr:col>
      <xdr:colOff>457200</xdr:colOff>
      <xdr:row>472</xdr:row>
      <xdr:rowOff>691048</xdr:rowOff>
    </xdr:to>
    <xdr:pic>
      <xdr:nvPicPr>
        <xdr:cNvPr id="1739" name="Picture 1738">
          <a:extLst>
            <a:ext uri="{FF2B5EF4-FFF2-40B4-BE49-F238E27FC236}">
              <a16:creationId xmlns:a16="http://schemas.microsoft.com/office/drawing/2014/main" xmlns="" id="{B0E5F513-DDDE-E261-86C6-4B1676D041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85659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473</xdr:row>
      <xdr:rowOff>23316</xdr:rowOff>
    </xdr:from>
    <xdr:to>
      <xdr:col>7</xdr:col>
      <xdr:colOff>457200</xdr:colOff>
      <xdr:row>473</xdr:row>
      <xdr:rowOff>691048</xdr:rowOff>
    </xdr:to>
    <xdr:pic>
      <xdr:nvPicPr>
        <xdr:cNvPr id="1741" name="Picture 1740">
          <a:extLst>
            <a:ext uri="{FF2B5EF4-FFF2-40B4-BE49-F238E27FC236}">
              <a16:creationId xmlns:a16="http://schemas.microsoft.com/office/drawing/2014/main" xmlns="" id="{311F3A36-8D62-D735-E6A3-D998B940EC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86373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474</xdr:row>
      <xdr:rowOff>23316</xdr:rowOff>
    </xdr:from>
    <xdr:to>
      <xdr:col>7</xdr:col>
      <xdr:colOff>457200</xdr:colOff>
      <xdr:row>474</xdr:row>
      <xdr:rowOff>691048</xdr:rowOff>
    </xdr:to>
    <xdr:pic>
      <xdr:nvPicPr>
        <xdr:cNvPr id="1743" name="Picture 1742">
          <a:extLst>
            <a:ext uri="{FF2B5EF4-FFF2-40B4-BE49-F238E27FC236}">
              <a16:creationId xmlns:a16="http://schemas.microsoft.com/office/drawing/2014/main" xmlns="" id="{11C9B198-50D0-2E11-2309-B5CBC18562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87087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475</xdr:row>
      <xdr:rowOff>23316</xdr:rowOff>
    </xdr:from>
    <xdr:to>
      <xdr:col>7</xdr:col>
      <xdr:colOff>457200</xdr:colOff>
      <xdr:row>475</xdr:row>
      <xdr:rowOff>691048</xdr:rowOff>
    </xdr:to>
    <xdr:pic>
      <xdr:nvPicPr>
        <xdr:cNvPr id="1745" name="Picture 1744">
          <a:extLst>
            <a:ext uri="{FF2B5EF4-FFF2-40B4-BE49-F238E27FC236}">
              <a16:creationId xmlns:a16="http://schemas.microsoft.com/office/drawing/2014/main" xmlns="" id="{C3F2C201-3BFD-D5C3-16D4-27F133550A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87802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476</xdr:row>
      <xdr:rowOff>23316</xdr:rowOff>
    </xdr:from>
    <xdr:to>
      <xdr:col>7</xdr:col>
      <xdr:colOff>457200</xdr:colOff>
      <xdr:row>476</xdr:row>
      <xdr:rowOff>691048</xdr:rowOff>
    </xdr:to>
    <xdr:pic>
      <xdr:nvPicPr>
        <xdr:cNvPr id="1747" name="Picture 1746">
          <a:extLst>
            <a:ext uri="{FF2B5EF4-FFF2-40B4-BE49-F238E27FC236}">
              <a16:creationId xmlns:a16="http://schemas.microsoft.com/office/drawing/2014/main" xmlns="" id="{2ED1B5D4-8EDF-E867-A4A6-05FA69770A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88516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477</xdr:row>
      <xdr:rowOff>23316</xdr:rowOff>
    </xdr:from>
    <xdr:to>
      <xdr:col>7</xdr:col>
      <xdr:colOff>457200</xdr:colOff>
      <xdr:row>477</xdr:row>
      <xdr:rowOff>691048</xdr:rowOff>
    </xdr:to>
    <xdr:pic>
      <xdr:nvPicPr>
        <xdr:cNvPr id="1749" name="Picture 1748">
          <a:extLst>
            <a:ext uri="{FF2B5EF4-FFF2-40B4-BE49-F238E27FC236}">
              <a16:creationId xmlns:a16="http://schemas.microsoft.com/office/drawing/2014/main" xmlns="" id="{87498D55-824E-ABF9-04BA-96E4001BF9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89230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478</xdr:row>
      <xdr:rowOff>23316</xdr:rowOff>
    </xdr:from>
    <xdr:to>
      <xdr:col>7</xdr:col>
      <xdr:colOff>457200</xdr:colOff>
      <xdr:row>478</xdr:row>
      <xdr:rowOff>691048</xdr:rowOff>
    </xdr:to>
    <xdr:pic>
      <xdr:nvPicPr>
        <xdr:cNvPr id="1751" name="Picture 1750">
          <a:extLst>
            <a:ext uri="{FF2B5EF4-FFF2-40B4-BE49-F238E27FC236}">
              <a16:creationId xmlns:a16="http://schemas.microsoft.com/office/drawing/2014/main" xmlns="" id="{639FBD15-741F-05C9-EEE8-24BAFDF62A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89945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479</xdr:row>
      <xdr:rowOff>23316</xdr:rowOff>
    </xdr:from>
    <xdr:to>
      <xdr:col>7</xdr:col>
      <xdr:colOff>457200</xdr:colOff>
      <xdr:row>479</xdr:row>
      <xdr:rowOff>691048</xdr:rowOff>
    </xdr:to>
    <xdr:pic>
      <xdr:nvPicPr>
        <xdr:cNvPr id="1753" name="Picture 1752">
          <a:extLst>
            <a:ext uri="{FF2B5EF4-FFF2-40B4-BE49-F238E27FC236}">
              <a16:creationId xmlns:a16="http://schemas.microsoft.com/office/drawing/2014/main" xmlns="" id="{E6603D06-AC3E-33E5-3A50-DD9D22E94F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90659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480</xdr:row>
      <xdr:rowOff>23316</xdr:rowOff>
    </xdr:from>
    <xdr:to>
      <xdr:col>7</xdr:col>
      <xdr:colOff>457200</xdr:colOff>
      <xdr:row>480</xdr:row>
      <xdr:rowOff>691048</xdr:rowOff>
    </xdr:to>
    <xdr:pic>
      <xdr:nvPicPr>
        <xdr:cNvPr id="1755" name="Picture 1754">
          <a:extLst>
            <a:ext uri="{FF2B5EF4-FFF2-40B4-BE49-F238E27FC236}">
              <a16:creationId xmlns:a16="http://schemas.microsoft.com/office/drawing/2014/main" xmlns="" id="{8F6006B9-333D-9182-A19D-510A93FD53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91374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481</xdr:row>
      <xdr:rowOff>23316</xdr:rowOff>
    </xdr:from>
    <xdr:to>
      <xdr:col>7</xdr:col>
      <xdr:colOff>457200</xdr:colOff>
      <xdr:row>481</xdr:row>
      <xdr:rowOff>691048</xdr:rowOff>
    </xdr:to>
    <xdr:pic>
      <xdr:nvPicPr>
        <xdr:cNvPr id="1757" name="Picture 1756">
          <a:extLst>
            <a:ext uri="{FF2B5EF4-FFF2-40B4-BE49-F238E27FC236}">
              <a16:creationId xmlns:a16="http://schemas.microsoft.com/office/drawing/2014/main" xmlns="" id="{F4F01F31-11C1-34FC-F4BC-30DAB1F1A6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92088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483</xdr:row>
      <xdr:rowOff>23316</xdr:rowOff>
    </xdr:from>
    <xdr:to>
      <xdr:col>7</xdr:col>
      <xdr:colOff>457200</xdr:colOff>
      <xdr:row>483</xdr:row>
      <xdr:rowOff>691048</xdr:rowOff>
    </xdr:to>
    <xdr:pic>
      <xdr:nvPicPr>
        <xdr:cNvPr id="1759" name="Picture 1758">
          <a:extLst>
            <a:ext uri="{FF2B5EF4-FFF2-40B4-BE49-F238E27FC236}">
              <a16:creationId xmlns:a16="http://schemas.microsoft.com/office/drawing/2014/main" xmlns="" id="{5B04D9D1-F3E1-EC8B-C3D9-89787D151D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930027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484</xdr:row>
      <xdr:rowOff>23316</xdr:rowOff>
    </xdr:from>
    <xdr:to>
      <xdr:col>7</xdr:col>
      <xdr:colOff>457200</xdr:colOff>
      <xdr:row>484</xdr:row>
      <xdr:rowOff>691048</xdr:rowOff>
    </xdr:to>
    <xdr:pic>
      <xdr:nvPicPr>
        <xdr:cNvPr id="1761" name="Picture 1760">
          <a:extLst>
            <a:ext uri="{FF2B5EF4-FFF2-40B4-BE49-F238E27FC236}">
              <a16:creationId xmlns:a16="http://schemas.microsoft.com/office/drawing/2014/main" xmlns="" id="{CF6EC5C2-60B7-55B5-938E-46D564178A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937171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485</xdr:row>
      <xdr:rowOff>23316</xdr:rowOff>
    </xdr:from>
    <xdr:to>
      <xdr:col>7</xdr:col>
      <xdr:colOff>457200</xdr:colOff>
      <xdr:row>485</xdr:row>
      <xdr:rowOff>691048</xdr:rowOff>
    </xdr:to>
    <xdr:pic>
      <xdr:nvPicPr>
        <xdr:cNvPr id="1763" name="Picture 1762">
          <a:extLst>
            <a:ext uri="{FF2B5EF4-FFF2-40B4-BE49-F238E27FC236}">
              <a16:creationId xmlns:a16="http://schemas.microsoft.com/office/drawing/2014/main" xmlns="" id="{0C18000C-6F89-6929-FD57-A09C4CE0F1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944315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486</xdr:row>
      <xdr:rowOff>23316</xdr:rowOff>
    </xdr:from>
    <xdr:to>
      <xdr:col>7</xdr:col>
      <xdr:colOff>457200</xdr:colOff>
      <xdr:row>486</xdr:row>
      <xdr:rowOff>691048</xdr:rowOff>
    </xdr:to>
    <xdr:pic>
      <xdr:nvPicPr>
        <xdr:cNvPr id="1765" name="Picture 1764">
          <a:extLst>
            <a:ext uri="{FF2B5EF4-FFF2-40B4-BE49-F238E27FC236}">
              <a16:creationId xmlns:a16="http://schemas.microsoft.com/office/drawing/2014/main" xmlns="" id="{87F7B799-0AF0-16B8-FB9D-125C77FD13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951459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487</xdr:row>
      <xdr:rowOff>23316</xdr:rowOff>
    </xdr:from>
    <xdr:to>
      <xdr:col>7</xdr:col>
      <xdr:colOff>457200</xdr:colOff>
      <xdr:row>487</xdr:row>
      <xdr:rowOff>691048</xdr:rowOff>
    </xdr:to>
    <xdr:pic>
      <xdr:nvPicPr>
        <xdr:cNvPr id="1767" name="Picture 1766">
          <a:extLst>
            <a:ext uri="{FF2B5EF4-FFF2-40B4-BE49-F238E27FC236}">
              <a16:creationId xmlns:a16="http://schemas.microsoft.com/office/drawing/2014/main" xmlns="" id="{9C04800B-863E-BD33-57F9-AFE668B058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958602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488</xdr:row>
      <xdr:rowOff>23316</xdr:rowOff>
    </xdr:from>
    <xdr:to>
      <xdr:col>7</xdr:col>
      <xdr:colOff>457200</xdr:colOff>
      <xdr:row>488</xdr:row>
      <xdr:rowOff>691048</xdr:rowOff>
    </xdr:to>
    <xdr:pic>
      <xdr:nvPicPr>
        <xdr:cNvPr id="1769" name="Picture 1768">
          <a:extLst>
            <a:ext uri="{FF2B5EF4-FFF2-40B4-BE49-F238E27FC236}">
              <a16:creationId xmlns:a16="http://schemas.microsoft.com/office/drawing/2014/main" xmlns="" id="{970F11D3-D66C-3E4B-66DE-0DFD566928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965746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489</xdr:row>
      <xdr:rowOff>23316</xdr:rowOff>
    </xdr:from>
    <xdr:to>
      <xdr:col>7</xdr:col>
      <xdr:colOff>457200</xdr:colOff>
      <xdr:row>489</xdr:row>
      <xdr:rowOff>691048</xdr:rowOff>
    </xdr:to>
    <xdr:pic>
      <xdr:nvPicPr>
        <xdr:cNvPr id="1771" name="Picture 1770">
          <a:extLst>
            <a:ext uri="{FF2B5EF4-FFF2-40B4-BE49-F238E27FC236}">
              <a16:creationId xmlns:a16="http://schemas.microsoft.com/office/drawing/2014/main" xmlns="" id="{95F731F7-5A6F-D7FB-B031-FFCABFBB6A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972890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490</xdr:row>
      <xdr:rowOff>23316</xdr:rowOff>
    </xdr:from>
    <xdr:to>
      <xdr:col>7</xdr:col>
      <xdr:colOff>457200</xdr:colOff>
      <xdr:row>490</xdr:row>
      <xdr:rowOff>691048</xdr:rowOff>
    </xdr:to>
    <xdr:pic>
      <xdr:nvPicPr>
        <xdr:cNvPr id="1773" name="Picture 1772">
          <a:extLst>
            <a:ext uri="{FF2B5EF4-FFF2-40B4-BE49-F238E27FC236}">
              <a16:creationId xmlns:a16="http://schemas.microsoft.com/office/drawing/2014/main" xmlns="" id="{58B317F2-2E0A-15ED-8C98-6C5A49DEEF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980034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491</xdr:row>
      <xdr:rowOff>23316</xdr:rowOff>
    </xdr:from>
    <xdr:to>
      <xdr:col>7</xdr:col>
      <xdr:colOff>457200</xdr:colOff>
      <xdr:row>491</xdr:row>
      <xdr:rowOff>691048</xdr:rowOff>
    </xdr:to>
    <xdr:pic>
      <xdr:nvPicPr>
        <xdr:cNvPr id="1775" name="Picture 1774">
          <a:extLst>
            <a:ext uri="{FF2B5EF4-FFF2-40B4-BE49-F238E27FC236}">
              <a16:creationId xmlns:a16="http://schemas.microsoft.com/office/drawing/2014/main" xmlns="" id="{45AFD74E-2A15-BD99-BCB7-7ECA500CE0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987177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493</xdr:row>
      <xdr:rowOff>24061</xdr:rowOff>
    </xdr:from>
    <xdr:to>
      <xdr:col>7</xdr:col>
      <xdr:colOff>457200</xdr:colOff>
      <xdr:row>493</xdr:row>
      <xdr:rowOff>633183</xdr:rowOff>
    </xdr:to>
    <xdr:pic>
      <xdr:nvPicPr>
        <xdr:cNvPr id="1777" name="Picture 1776">
          <a:extLst>
            <a:ext uri="{FF2B5EF4-FFF2-40B4-BE49-F238E27FC236}">
              <a16:creationId xmlns:a16="http://schemas.microsoft.com/office/drawing/2014/main" xmlns="" id="{96377344-446A-3185-2D66-5273617993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99432911"/>
          <a:ext cx="431800" cy="60912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494</xdr:row>
      <xdr:rowOff>23316</xdr:rowOff>
    </xdr:from>
    <xdr:to>
      <xdr:col>7</xdr:col>
      <xdr:colOff>457200</xdr:colOff>
      <xdr:row>494</xdr:row>
      <xdr:rowOff>691048</xdr:rowOff>
    </xdr:to>
    <xdr:pic>
      <xdr:nvPicPr>
        <xdr:cNvPr id="1779" name="Picture 1778">
          <a:extLst>
            <a:ext uri="{FF2B5EF4-FFF2-40B4-BE49-F238E27FC236}">
              <a16:creationId xmlns:a16="http://schemas.microsoft.com/office/drawing/2014/main" xmlns="" id="{E41EFCA7-BD5A-6434-23D0-12677EF15A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00089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495</xdr:row>
      <xdr:rowOff>23316</xdr:rowOff>
    </xdr:from>
    <xdr:to>
      <xdr:col>7</xdr:col>
      <xdr:colOff>457200</xdr:colOff>
      <xdr:row>495</xdr:row>
      <xdr:rowOff>691048</xdr:rowOff>
    </xdr:to>
    <xdr:pic>
      <xdr:nvPicPr>
        <xdr:cNvPr id="1781" name="Picture 1780">
          <a:extLst>
            <a:ext uri="{FF2B5EF4-FFF2-40B4-BE49-F238E27FC236}">
              <a16:creationId xmlns:a16="http://schemas.microsoft.com/office/drawing/2014/main" xmlns="" id="{4AB2C0CD-73E3-FB39-3AA2-26485E37B4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00803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496</xdr:row>
      <xdr:rowOff>23316</xdr:rowOff>
    </xdr:from>
    <xdr:to>
      <xdr:col>7</xdr:col>
      <xdr:colOff>457200</xdr:colOff>
      <xdr:row>496</xdr:row>
      <xdr:rowOff>691048</xdr:rowOff>
    </xdr:to>
    <xdr:pic>
      <xdr:nvPicPr>
        <xdr:cNvPr id="1783" name="Picture 1782">
          <a:extLst>
            <a:ext uri="{FF2B5EF4-FFF2-40B4-BE49-F238E27FC236}">
              <a16:creationId xmlns:a16="http://schemas.microsoft.com/office/drawing/2014/main" xmlns="" id="{151715F1-D575-F4AF-09BF-5DA8F0371B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01518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498</xdr:row>
      <xdr:rowOff>24954</xdr:rowOff>
    </xdr:from>
    <xdr:to>
      <xdr:col>7</xdr:col>
      <xdr:colOff>457200</xdr:colOff>
      <xdr:row>498</xdr:row>
      <xdr:rowOff>641811</xdr:rowOff>
    </xdr:to>
    <xdr:pic>
      <xdr:nvPicPr>
        <xdr:cNvPr id="1785" name="Picture 1784">
          <a:extLst>
            <a:ext uri="{FF2B5EF4-FFF2-40B4-BE49-F238E27FC236}">
              <a16:creationId xmlns:a16="http://schemas.microsoft.com/office/drawing/2014/main" xmlns="" id="{26D3DEE3-13AA-199E-651C-C956FBB9D4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0243417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499</xdr:row>
      <xdr:rowOff>24954</xdr:rowOff>
    </xdr:from>
    <xdr:to>
      <xdr:col>7</xdr:col>
      <xdr:colOff>457200</xdr:colOff>
      <xdr:row>499</xdr:row>
      <xdr:rowOff>641811</xdr:rowOff>
    </xdr:to>
    <xdr:pic>
      <xdr:nvPicPr>
        <xdr:cNvPr id="1787" name="Picture 1786">
          <a:extLst>
            <a:ext uri="{FF2B5EF4-FFF2-40B4-BE49-F238E27FC236}">
              <a16:creationId xmlns:a16="http://schemas.microsoft.com/office/drawing/2014/main" xmlns="" id="{F32054D3-9C22-B9C9-F2D9-C88FA6C63A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0310092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500</xdr:row>
      <xdr:rowOff>24954</xdr:rowOff>
    </xdr:from>
    <xdr:to>
      <xdr:col>7</xdr:col>
      <xdr:colOff>457200</xdr:colOff>
      <xdr:row>500</xdr:row>
      <xdr:rowOff>641811</xdr:rowOff>
    </xdr:to>
    <xdr:pic>
      <xdr:nvPicPr>
        <xdr:cNvPr id="1789" name="Picture 1788">
          <a:extLst>
            <a:ext uri="{FF2B5EF4-FFF2-40B4-BE49-F238E27FC236}">
              <a16:creationId xmlns:a16="http://schemas.microsoft.com/office/drawing/2014/main" xmlns="" id="{DEC8B07F-33B6-E6BB-A463-23D423315D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0376767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501</xdr:row>
      <xdr:rowOff>24954</xdr:rowOff>
    </xdr:from>
    <xdr:to>
      <xdr:col>7</xdr:col>
      <xdr:colOff>457200</xdr:colOff>
      <xdr:row>501</xdr:row>
      <xdr:rowOff>641811</xdr:rowOff>
    </xdr:to>
    <xdr:pic>
      <xdr:nvPicPr>
        <xdr:cNvPr id="1791" name="Picture 1790">
          <a:extLst>
            <a:ext uri="{FF2B5EF4-FFF2-40B4-BE49-F238E27FC236}">
              <a16:creationId xmlns:a16="http://schemas.microsoft.com/office/drawing/2014/main" xmlns="" id="{7D4C77FD-6BA5-B474-541E-8DFA5B9183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0443442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503</xdr:row>
      <xdr:rowOff>23316</xdr:rowOff>
    </xdr:from>
    <xdr:to>
      <xdr:col>7</xdr:col>
      <xdr:colOff>457200</xdr:colOff>
      <xdr:row>503</xdr:row>
      <xdr:rowOff>691048</xdr:rowOff>
    </xdr:to>
    <xdr:pic>
      <xdr:nvPicPr>
        <xdr:cNvPr id="1793" name="Picture 1792">
          <a:extLst>
            <a:ext uri="{FF2B5EF4-FFF2-40B4-BE49-F238E27FC236}">
              <a16:creationId xmlns:a16="http://schemas.microsoft.com/office/drawing/2014/main" xmlns="" id="{96097A9E-ED57-4366-1210-DCCA3E8F77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052995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504</xdr:row>
      <xdr:rowOff>23316</xdr:rowOff>
    </xdr:from>
    <xdr:to>
      <xdr:col>7</xdr:col>
      <xdr:colOff>457200</xdr:colOff>
      <xdr:row>504</xdr:row>
      <xdr:rowOff>691048</xdr:rowOff>
    </xdr:to>
    <xdr:pic>
      <xdr:nvPicPr>
        <xdr:cNvPr id="1795" name="Picture 1794">
          <a:extLst>
            <a:ext uri="{FF2B5EF4-FFF2-40B4-BE49-F238E27FC236}">
              <a16:creationId xmlns:a16="http://schemas.microsoft.com/office/drawing/2014/main" xmlns="" id="{CB297B2C-6008-5B22-05E5-6DC2338AD6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060139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505</xdr:row>
      <xdr:rowOff>23316</xdr:rowOff>
    </xdr:from>
    <xdr:to>
      <xdr:col>7</xdr:col>
      <xdr:colOff>457200</xdr:colOff>
      <xdr:row>505</xdr:row>
      <xdr:rowOff>691048</xdr:rowOff>
    </xdr:to>
    <xdr:pic>
      <xdr:nvPicPr>
        <xdr:cNvPr id="1797" name="Picture 1796">
          <a:extLst>
            <a:ext uri="{FF2B5EF4-FFF2-40B4-BE49-F238E27FC236}">
              <a16:creationId xmlns:a16="http://schemas.microsoft.com/office/drawing/2014/main" xmlns="" id="{26A1CE62-6CA4-9EE9-1189-15B46FA012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06728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506</xdr:row>
      <xdr:rowOff>23316</xdr:rowOff>
    </xdr:from>
    <xdr:to>
      <xdr:col>7</xdr:col>
      <xdr:colOff>457200</xdr:colOff>
      <xdr:row>506</xdr:row>
      <xdr:rowOff>691048</xdr:rowOff>
    </xdr:to>
    <xdr:pic>
      <xdr:nvPicPr>
        <xdr:cNvPr id="1799" name="Picture 1798">
          <a:extLst>
            <a:ext uri="{FF2B5EF4-FFF2-40B4-BE49-F238E27FC236}">
              <a16:creationId xmlns:a16="http://schemas.microsoft.com/office/drawing/2014/main" xmlns="" id="{B2394AD9-6FE3-3F73-A241-3C49DD42B3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07442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507</xdr:row>
      <xdr:rowOff>23316</xdr:rowOff>
    </xdr:from>
    <xdr:to>
      <xdr:col>7</xdr:col>
      <xdr:colOff>457200</xdr:colOff>
      <xdr:row>507</xdr:row>
      <xdr:rowOff>691048</xdr:rowOff>
    </xdr:to>
    <xdr:pic>
      <xdr:nvPicPr>
        <xdr:cNvPr id="1801" name="Picture 1800">
          <a:extLst>
            <a:ext uri="{FF2B5EF4-FFF2-40B4-BE49-F238E27FC236}">
              <a16:creationId xmlns:a16="http://schemas.microsoft.com/office/drawing/2014/main" xmlns="" id="{2DA02339-E9CA-8A26-B1E6-D2539CB443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081570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508</xdr:row>
      <xdr:rowOff>23316</xdr:rowOff>
    </xdr:from>
    <xdr:to>
      <xdr:col>7</xdr:col>
      <xdr:colOff>457200</xdr:colOff>
      <xdr:row>508</xdr:row>
      <xdr:rowOff>691048</xdr:rowOff>
    </xdr:to>
    <xdr:pic>
      <xdr:nvPicPr>
        <xdr:cNvPr id="1803" name="Picture 1802">
          <a:extLst>
            <a:ext uri="{FF2B5EF4-FFF2-40B4-BE49-F238E27FC236}">
              <a16:creationId xmlns:a16="http://schemas.microsoft.com/office/drawing/2014/main" xmlns="" id="{D243E65E-58D5-3C0E-743E-4B34F4CDB0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088714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509</xdr:row>
      <xdr:rowOff>23316</xdr:rowOff>
    </xdr:from>
    <xdr:to>
      <xdr:col>7</xdr:col>
      <xdr:colOff>457200</xdr:colOff>
      <xdr:row>509</xdr:row>
      <xdr:rowOff>691048</xdr:rowOff>
    </xdr:to>
    <xdr:pic>
      <xdr:nvPicPr>
        <xdr:cNvPr id="1805" name="Picture 1804">
          <a:extLst>
            <a:ext uri="{FF2B5EF4-FFF2-40B4-BE49-F238E27FC236}">
              <a16:creationId xmlns:a16="http://schemas.microsoft.com/office/drawing/2014/main" xmlns="" id="{9E8968AC-E4B0-4E47-71E4-0D7F0E5277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095858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510</xdr:row>
      <xdr:rowOff>23316</xdr:rowOff>
    </xdr:from>
    <xdr:to>
      <xdr:col>7</xdr:col>
      <xdr:colOff>457200</xdr:colOff>
      <xdr:row>510</xdr:row>
      <xdr:rowOff>691048</xdr:rowOff>
    </xdr:to>
    <xdr:pic>
      <xdr:nvPicPr>
        <xdr:cNvPr id="1807" name="Picture 1806">
          <a:extLst>
            <a:ext uri="{FF2B5EF4-FFF2-40B4-BE49-F238E27FC236}">
              <a16:creationId xmlns:a16="http://schemas.microsoft.com/office/drawing/2014/main" xmlns="" id="{51AD40F9-56F9-6610-0F34-08716C2E97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103001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511</xdr:row>
      <xdr:rowOff>23316</xdr:rowOff>
    </xdr:from>
    <xdr:to>
      <xdr:col>7</xdr:col>
      <xdr:colOff>457200</xdr:colOff>
      <xdr:row>511</xdr:row>
      <xdr:rowOff>691048</xdr:rowOff>
    </xdr:to>
    <xdr:pic>
      <xdr:nvPicPr>
        <xdr:cNvPr id="1809" name="Picture 1808">
          <a:extLst>
            <a:ext uri="{FF2B5EF4-FFF2-40B4-BE49-F238E27FC236}">
              <a16:creationId xmlns:a16="http://schemas.microsoft.com/office/drawing/2014/main" xmlns="" id="{1A57A70B-0700-C019-14AF-FBB5853D75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110145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512</xdr:row>
      <xdr:rowOff>23316</xdr:rowOff>
    </xdr:from>
    <xdr:to>
      <xdr:col>7</xdr:col>
      <xdr:colOff>457200</xdr:colOff>
      <xdr:row>512</xdr:row>
      <xdr:rowOff>691048</xdr:rowOff>
    </xdr:to>
    <xdr:pic>
      <xdr:nvPicPr>
        <xdr:cNvPr id="1811" name="Picture 1810">
          <a:extLst>
            <a:ext uri="{FF2B5EF4-FFF2-40B4-BE49-F238E27FC236}">
              <a16:creationId xmlns:a16="http://schemas.microsoft.com/office/drawing/2014/main" xmlns="" id="{A5DAA583-C8D9-5E78-2C54-7E194E2DA9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117289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513</xdr:row>
      <xdr:rowOff>23316</xdr:rowOff>
    </xdr:from>
    <xdr:to>
      <xdr:col>7</xdr:col>
      <xdr:colOff>457200</xdr:colOff>
      <xdr:row>513</xdr:row>
      <xdr:rowOff>691048</xdr:rowOff>
    </xdr:to>
    <xdr:pic>
      <xdr:nvPicPr>
        <xdr:cNvPr id="1813" name="Picture 1812">
          <a:extLst>
            <a:ext uri="{FF2B5EF4-FFF2-40B4-BE49-F238E27FC236}">
              <a16:creationId xmlns:a16="http://schemas.microsoft.com/office/drawing/2014/main" xmlns="" id="{5A0D75EF-BAA8-DFAF-B382-7961F8A91E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12443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514</xdr:row>
      <xdr:rowOff>23316</xdr:rowOff>
    </xdr:from>
    <xdr:to>
      <xdr:col>7</xdr:col>
      <xdr:colOff>457200</xdr:colOff>
      <xdr:row>514</xdr:row>
      <xdr:rowOff>691048</xdr:rowOff>
    </xdr:to>
    <xdr:pic>
      <xdr:nvPicPr>
        <xdr:cNvPr id="1815" name="Picture 1814">
          <a:extLst>
            <a:ext uri="{FF2B5EF4-FFF2-40B4-BE49-F238E27FC236}">
              <a16:creationId xmlns:a16="http://schemas.microsoft.com/office/drawing/2014/main" xmlns="" id="{47BB9B1D-9B54-F278-ADA1-BA3C5A9E55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13157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515</xdr:row>
      <xdr:rowOff>23316</xdr:rowOff>
    </xdr:from>
    <xdr:to>
      <xdr:col>7</xdr:col>
      <xdr:colOff>457200</xdr:colOff>
      <xdr:row>515</xdr:row>
      <xdr:rowOff>691048</xdr:rowOff>
    </xdr:to>
    <xdr:pic>
      <xdr:nvPicPr>
        <xdr:cNvPr id="1817" name="Picture 1816">
          <a:extLst>
            <a:ext uri="{FF2B5EF4-FFF2-40B4-BE49-F238E27FC236}">
              <a16:creationId xmlns:a16="http://schemas.microsoft.com/office/drawing/2014/main" xmlns="" id="{32518FA6-F8FE-DBB4-F7C5-8DA8942277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138720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516</xdr:row>
      <xdr:rowOff>23316</xdr:rowOff>
    </xdr:from>
    <xdr:to>
      <xdr:col>7</xdr:col>
      <xdr:colOff>457200</xdr:colOff>
      <xdr:row>516</xdr:row>
      <xdr:rowOff>691048</xdr:rowOff>
    </xdr:to>
    <xdr:pic>
      <xdr:nvPicPr>
        <xdr:cNvPr id="1819" name="Picture 1818">
          <a:extLst>
            <a:ext uri="{FF2B5EF4-FFF2-40B4-BE49-F238E27FC236}">
              <a16:creationId xmlns:a16="http://schemas.microsoft.com/office/drawing/2014/main" xmlns="" id="{B4E3B13F-ADFA-8D01-A44E-B9835AE4E6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145864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517</xdr:row>
      <xdr:rowOff>23316</xdr:rowOff>
    </xdr:from>
    <xdr:to>
      <xdr:col>7</xdr:col>
      <xdr:colOff>457200</xdr:colOff>
      <xdr:row>517</xdr:row>
      <xdr:rowOff>691048</xdr:rowOff>
    </xdr:to>
    <xdr:pic>
      <xdr:nvPicPr>
        <xdr:cNvPr id="1821" name="Picture 1820">
          <a:extLst>
            <a:ext uri="{FF2B5EF4-FFF2-40B4-BE49-F238E27FC236}">
              <a16:creationId xmlns:a16="http://schemas.microsoft.com/office/drawing/2014/main" xmlns="" id="{D14081DB-23DB-F89E-93F4-6FDCCAE918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153008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518</xdr:row>
      <xdr:rowOff>23316</xdr:rowOff>
    </xdr:from>
    <xdr:to>
      <xdr:col>7</xdr:col>
      <xdr:colOff>457200</xdr:colOff>
      <xdr:row>518</xdr:row>
      <xdr:rowOff>691048</xdr:rowOff>
    </xdr:to>
    <xdr:pic>
      <xdr:nvPicPr>
        <xdr:cNvPr id="1823" name="Picture 1822">
          <a:extLst>
            <a:ext uri="{FF2B5EF4-FFF2-40B4-BE49-F238E27FC236}">
              <a16:creationId xmlns:a16="http://schemas.microsoft.com/office/drawing/2014/main" xmlns="" id="{761988F6-42F1-BE54-6B0C-97E3D48FF6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160151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519</xdr:row>
      <xdr:rowOff>23316</xdr:rowOff>
    </xdr:from>
    <xdr:to>
      <xdr:col>7</xdr:col>
      <xdr:colOff>457200</xdr:colOff>
      <xdr:row>519</xdr:row>
      <xdr:rowOff>691048</xdr:rowOff>
    </xdr:to>
    <xdr:pic>
      <xdr:nvPicPr>
        <xdr:cNvPr id="1825" name="Picture 1824">
          <a:extLst>
            <a:ext uri="{FF2B5EF4-FFF2-40B4-BE49-F238E27FC236}">
              <a16:creationId xmlns:a16="http://schemas.microsoft.com/office/drawing/2014/main" xmlns="" id="{EA01B138-6AE9-A210-56AF-E365553611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167295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520</xdr:row>
      <xdr:rowOff>23316</xdr:rowOff>
    </xdr:from>
    <xdr:to>
      <xdr:col>7</xdr:col>
      <xdr:colOff>457200</xdr:colOff>
      <xdr:row>520</xdr:row>
      <xdr:rowOff>691048</xdr:rowOff>
    </xdr:to>
    <xdr:pic>
      <xdr:nvPicPr>
        <xdr:cNvPr id="1827" name="Picture 1826">
          <a:extLst>
            <a:ext uri="{FF2B5EF4-FFF2-40B4-BE49-F238E27FC236}">
              <a16:creationId xmlns:a16="http://schemas.microsoft.com/office/drawing/2014/main" xmlns="" id="{E61D502F-8007-B34A-6BFA-4C2ADCCB43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174439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521</xdr:row>
      <xdr:rowOff>23316</xdr:rowOff>
    </xdr:from>
    <xdr:to>
      <xdr:col>7</xdr:col>
      <xdr:colOff>457200</xdr:colOff>
      <xdr:row>521</xdr:row>
      <xdr:rowOff>691048</xdr:rowOff>
    </xdr:to>
    <xdr:pic>
      <xdr:nvPicPr>
        <xdr:cNvPr id="1829" name="Picture 1828">
          <a:extLst>
            <a:ext uri="{FF2B5EF4-FFF2-40B4-BE49-F238E27FC236}">
              <a16:creationId xmlns:a16="http://schemas.microsoft.com/office/drawing/2014/main" xmlns="" id="{D18C7385-43B5-49EE-BDCF-CA869DF280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18158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522</xdr:row>
      <xdr:rowOff>23316</xdr:rowOff>
    </xdr:from>
    <xdr:to>
      <xdr:col>7</xdr:col>
      <xdr:colOff>457200</xdr:colOff>
      <xdr:row>522</xdr:row>
      <xdr:rowOff>691048</xdr:rowOff>
    </xdr:to>
    <xdr:pic>
      <xdr:nvPicPr>
        <xdr:cNvPr id="1831" name="Picture 1830">
          <a:extLst>
            <a:ext uri="{FF2B5EF4-FFF2-40B4-BE49-F238E27FC236}">
              <a16:creationId xmlns:a16="http://schemas.microsoft.com/office/drawing/2014/main" xmlns="" id="{11909F72-CD64-3687-6CFF-DBBE002491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18872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523</xdr:row>
      <xdr:rowOff>23316</xdr:rowOff>
    </xdr:from>
    <xdr:to>
      <xdr:col>7</xdr:col>
      <xdr:colOff>457200</xdr:colOff>
      <xdr:row>523</xdr:row>
      <xdr:rowOff>691048</xdr:rowOff>
    </xdr:to>
    <xdr:pic>
      <xdr:nvPicPr>
        <xdr:cNvPr id="1833" name="Picture 1832">
          <a:extLst>
            <a:ext uri="{FF2B5EF4-FFF2-40B4-BE49-F238E27FC236}">
              <a16:creationId xmlns:a16="http://schemas.microsoft.com/office/drawing/2014/main" xmlns="" id="{064CC800-4305-62EC-C4BD-4737647883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195870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524</xdr:row>
      <xdr:rowOff>23316</xdr:rowOff>
    </xdr:from>
    <xdr:to>
      <xdr:col>7</xdr:col>
      <xdr:colOff>457200</xdr:colOff>
      <xdr:row>524</xdr:row>
      <xdr:rowOff>691048</xdr:rowOff>
    </xdr:to>
    <xdr:pic>
      <xdr:nvPicPr>
        <xdr:cNvPr id="1835" name="Picture 1834">
          <a:extLst>
            <a:ext uri="{FF2B5EF4-FFF2-40B4-BE49-F238E27FC236}">
              <a16:creationId xmlns:a16="http://schemas.microsoft.com/office/drawing/2014/main" xmlns="" id="{772FDB90-9190-C185-B9A9-C05C8AD245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203014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525</xdr:row>
      <xdr:rowOff>23316</xdr:rowOff>
    </xdr:from>
    <xdr:to>
      <xdr:col>7</xdr:col>
      <xdr:colOff>457200</xdr:colOff>
      <xdr:row>525</xdr:row>
      <xdr:rowOff>691048</xdr:rowOff>
    </xdr:to>
    <xdr:pic>
      <xdr:nvPicPr>
        <xdr:cNvPr id="1837" name="Picture 1836">
          <a:extLst>
            <a:ext uri="{FF2B5EF4-FFF2-40B4-BE49-F238E27FC236}">
              <a16:creationId xmlns:a16="http://schemas.microsoft.com/office/drawing/2014/main" xmlns="" id="{9A4A34CD-AC10-534C-A411-1BE04A53E8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210158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526</xdr:row>
      <xdr:rowOff>23316</xdr:rowOff>
    </xdr:from>
    <xdr:to>
      <xdr:col>7</xdr:col>
      <xdr:colOff>457200</xdr:colOff>
      <xdr:row>526</xdr:row>
      <xdr:rowOff>691048</xdr:rowOff>
    </xdr:to>
    <xdr:pic>
      <xdr:nvPicPr>
        <xdr:cNvPr id="1839" name="Picture 1838">
          <a:extLst>
            <a:ext uri="{FF2B5EF4-FFF2-40B4-BE49-F238E27FC236}">
              <a16:creationId xmlns:a16="http://schemas.microsoft.com/office/drawing/2014/main" xmlns="" id="{E83347EC-473D-9E46-26EA-CD56BCCD9F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217301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527</xdr:row>
      <xdr:rowOff>22175</xdr:rowOff>
    </xdr:from>
    <xdr:to>
      <xdr:col>7</xdr:col>
      <xdr:colOff>457200</xdr:colOff>
      <xdr:row>527</xdr:row>
      <xdr:rowOff>692209</xdr:rowOff>
    </xdr:to>
    <xdr:pic>
      <xdr:nvPicPr>
        <xdr:cNvPr id="1841" name="Picture 1840">
          <a:extLst>
            <a:ext uri="{FF2B5EF4-FFF2-40B4-BE49-F238E27FC236}">
              <a16:creationId xmlns:a16="http://schemas.microsoft.com/office/drawing/2014/main" xmlns="" id="{4E4CF5A7-61C0-9511-7CBF-18BE83F1DE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2244342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528</xdr:row>
      <xdr:rowOff>23316</xdr:rowOff>
    </xdr:from>
    <xdr:to>
      <xdr:col>7</xdr:col>
      <xdr:colOff>457200</xdr:colOff>
      <xdr:row>528</xdr:row>
      <xdr:rowOff>691048</xdr:rowOff>
    </xdr:to>
    <xdr:pic>
      <xdr:nvPicPr>
        <xdr:cNvPr id="1843" name="Picture 1842">
          <a:extLst>
            <a:ext uri="{FF2B5EF4-FFF2-40B4-BE49-F238E27FC236}">
              <a16:creationId xmlns:a16="http://schemas.microsoft.com/office/drawing/2014/main" xmlns="" id="{0C39B967-2A00-9481-7C75-2FE95F56A2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231589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529</xdr:row>
      <xdr:rowOff>23316</xdr:rowOff>
    </xdr:from>
    <xdr:to>
      <xdr:col>7</xdr:col>
      <xdr:colOff>457200</xdr:colOff>
      <xdr:row>529</xdr:row>
      <xdr:rowOff>691048</xdr:rowOff>
    </xdr:to>
    <xdr:pic>
      <xdr:nvPicPr>
        <xdr:cNvPr id="1845" name="Picture 1844">
          <a:extLst>
            <a:ext uri="{FF2B5EF4-FFF2-40B4-BE49-F238E27FC236}">
              <a16:creationId xmlns:a16="http://schemas.microsoft.com/office/drawing/2014/main" xmlns="" id="{DA57CCE7-E7D5-D341-44AB-810979F5E8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23873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532</xdr:row>
      <xdr:rowOff>23316</xdr:rowOff>
    </xdr:from>
    <xdr:to>
      <xdr:col>7</xdr:col>
      <xdr:colOff>457200</xdr:colOff>
      <xdr:row>532</xdr:row>
      <xdr:rowOff>691048</xdr:rowOff>
    </xdr:to>
    <xdr:pic>
      <xdr:nvPicPr>
        <xdr:cNvPr id="1849" name="Picture 1848">
          <a:extLst>
            <a:ext uri="{FF2B5EF4-FFF2-40B4-BE49-F238E27FC236}">
              <a16:creationId xmlns:a16="http://schemas.microsoft.com/office/drawing/2014/main" xmlns="" id="{D71B3290-E2CC-88C8-0F13-B28EB61DE9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255020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533</xdr:row>
      <xdr:rowOff>23316</xdr:rowOff>
    </xdr:from>
    <xdr:to>
      <xdr:col>7</xdr:col>
      <xdr:colOff>457200</xdr:colOff>
      <xdr:row>533</xdr:row>
      <xdr:rowOff>691048</xdr:rowOff>
    </xdr:to>
    <xdr:pic>
      <xdr:nvPicPr>
        <xdr:cNvPr id="1851" name="Picture 1850">
          <a:extLst>
            <a:ext uri="{FF2B5EF4-FFF2-40B4-BE49-F238E27FC236}">
              <a16:creationId xmlns:a16="http://schemas.microsoft.com/office/drawing/2014/main" xmlns="" id="{AC0EDCD1-B683-CE93-A94C-D024728D1D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262164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534</xdr:row>
      <xdr:rowOff>23316</xdr:rowOff>
    </xdr:from>
    <xdr:to>
      <xdr:col>7</xdr:col>
      <xdr:colOff>457200</xdr:colOff>
      <xdr:row>534</xdr:row>
      <xdr:rowOff>691048</xdr:rowOff>
    </xdr:to>
    <xdr:pic>
      <xdr:nvPicPr>
        <xdr:cNvPr id="1853" name="Picture 1852">
          <a:extLst>
            <a:ext uri="{FF2B5EF4-FFF2-40B4-BE49-F238E27FC236}">
              <a16:creationId xmlns:a16="http://schemas.microsoft.com/office/drawing/2014/main" xmlns="" id="{81D266D9-F09A-FE6A-8995-DD49FAC27F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269308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535</xdr:row>
      <xdr:rowOff>23316</xdr:rowOff>
    </xdr:from>
    <xdr:to>
      <xdr:col>7</xdr:col>
      <xdr:colOff>457200</xdr:colOff>
      <xdr:row>535</xdr:row>
      <xdr:rowOff>691048</xdr:rowOff>
    </xdr:to>
    <xdr:pic>
      <xdr:nvPicPr>
        <xdr:cNvPr id="1855" name="Picture 1854">
          <a:extLst>
            <a:ext uri="{FF2B5EF4-FFF2-40B4-BE49-F238E27FC236}">
              <a16:creationId xmlns:a16="http://schemas.microsoft.com/office/drawing/2014/main" xmlns="" id="{8ACF7A91-91BD-CEC4-234E-3D78CAB8A6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276452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536</xdr:row>
      <xdr:rowOff>23316</xdr:rowOff>
    </xdr:from>
    <xdr:to>
      <xdr:col>7</xdr:col>
      <xdr:colOff>457200</xdr:colOff>
      <xdr:row>536</xdr:row>
      <xdr:rowOff>691048</xdr:rowOff>
    </xdr:to>
    <xdr:pic>
      <xdr:nvPicPr>
        <xdr:cNvPr id="1857" name="Picture 1856">
          <a:extLst>
            <a:ext uri="{FF2B5EF4-FFF2-40B4-BE49-F238E27FC236}">
              <a16:creationId xmlns:a16="http://schemas.microsoft.com/office/drawing/2014/main" xmlns="" id="{B02121AE-C8D8-58A3-6EB4-0F8A3F1001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283595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537</xdr:row>
      <xdr:rowOff>23316</xdr:rowOff>
    </xdr:from>
    <xdr:to>
      <xdr:col>7</xdr:col>
      <xdr:colOff>457200</xdr:colOff>
      <xdr:row>537</xdr:row>
      <xdr:rowOff>691048</xdr:rowOff>
    </xdr:to>
    <xdr:pic>
      <xdr:nvPicPr>
        <xdr:cNvPr id="1859" name="Picture 1858">
          <a:extLst>
            <a:ext uri="{FF2B5EF4-FFF2-40B4-BE49-F238E27FC236}">
              <a16:creationId xmlns:a16="http://schemas.microsoft.com/office/drawing/2014/main" xmlns="" id="{4AF431EA-C0AF-1F96-45BC-E0D8A8B1D4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290739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538</xdr:row>
      <xdr:rowOff>23316</xdr:rowOff>
    </xdr:from>
    <xdr:to>
      <xdr:col>7</xdr:col>
      <xdr:colOff>457200</xdr:colOff>
      <xdr:row>538</xdr:row>
      <xdr:rowOff>691048</xdr:rowOff>
    </xdr:to>
    <xdr:pic>
      <xdr:nvPicPr>
        <xdr:cNvPr id="1861" name="Picture 1860">
          <a:extLst>
            <a:ext uri="{FF2B5EF4-FFF2-40B4-BE49-F238E27FC236}">
              <a16:creationId xmlns:a16="http://schemas.microsoft.com/office/drawing/2014/main" xmlns="" id="{731B7645-F4D6-1903-FBBB-DF487CA9BC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297883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539</xdr:row>
      <xdr:rowOff>23316</xdr:rowOff>
    </xdr:from>
    <xdr:to>
      <xdr:col>7</xdr:col>
      <xdr:colOff>457200</xdr:colOff>
      <xdr:row>539</xdr:row>
      <xdr:rowOff>691048</xdr:rowOff>
    </xdr:to>
    <xdr:pic>
      <xdr:nvPicPr>
        <xdr:cNvPr id="1863" name="Picture 1862">
          <a:extLst>
            <a:ext uri="{FF2B5EF4-FFF2-40B4-BE49-F238E27FC236}">
              <a16:creationId xmlns:a16="http://schemas.microsoft.com/office/drawing/2014/main" xmlns="" id="{BA7DB22D-3987-57E8-1A12-3DA80E06B8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305027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540</xdr:row>
      <xdr:rowOff>23316</xdr:rowOff>
    </xdr:from>
    <xdr:to>
      <xdr:col>7</xdr:col>
      <xdr:colOff>457200</xdr:colOff>
      <xdr:row>540</xdr:row>
      <xdr:rowOff>691048</xdr:rowOff>
    </xdr:to>
    <xdr:pic>
      <xdr:nvPicPr>
        <xdr:cNvPr id="1865" name="Picture 1864">
          <a:extLst>
            <a:ext uri="{FF2B5EF4-FFF2-40B4-BE49-F238E27FC236}">
              <a16:creationId xmlns:a16="http://schemas.microsoft.com/office/drawing/2014/main" xmlns="" id="{6FDA284D-3E10-96D2-3233-A8CEF7E95E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312170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541</xdr:row>
      <xdr:rowOff>23316</xdr:rowOff>
    </xdr:from>
    <xdr:to>
      <xdr:col>7</xdr:col>
      <xdr:colOff>457200</xdr:colOff>
      <xdr:row>541</xdr:row>
      <xdr:rowOff>691048</xdr:rowOff>
    </xdr:to>
    <xdr:pic>
      <xdr:nvPicPr>
        <xdr:cNvPr id="1867" name="Picture 1866">
          <a:extLst>
            <a:ext uri="{FF2B5EF4-FFF2-40B4-BE49-F238E27FC236}">
              <a16:creationId xmlns:a16="http://schemas.microsoft.com/office/drawing/2014/main" xmlns="" id="{F4B9E54B-5A22-3B21-E21E-CAA43343B3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319314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542</xdr:row>
      <xdr:rowOff>23316</xdr:rowOff>
    </xdr:from>
    <xdr:to>
      <xdr:col>7</xdr:col>
      <xdr:colOff>457200</xdr:colOff>
      <xdr:row>542</xdr:row>
      <xdr:rowOff>691048</xdr:rowOff>
    </xdr:to>
    <xdr:pic>
      <xdr:nvPicPr>
        <xdr:cNvPr id="1869" name="Picture 1868">
          <a:extLst>
            <a:ext uri="{FF2B5EF4-FFF2-40B4-BE49-F238E27FC236}">
              <a16:creationId xmlns:a16="http://schemas.microsoft.com/office/drawing/2014/main" xmlns="" id="{ABDCD135-C6E7-1A23-9296-7BD7AEFD55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326458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543</xdr:row>
      <xdr:rowOff>23316</xdr:rowOff>
    </xdr:from>
    <xdr:to>
      <xdr:col>7</xdr:col>
      <xdr:colOff>457200</xdr:colOff>
      <xdr:row>543</xdr:row>
      <xdr:rowOff>691048</xdr:rowOff>
    </xdr:to>
    <xdr:pic>
      <xdr:nvPicPr>
        <xdr:cNvPr id="1871" name="Picture 1870">
          <a:extLst>
            <a:ext uri="{FF2B5EF4-FFF2-40B4-BE49-F238E27FC236}">
              <a16:creationId xmlns:a16="http://schemas.microsoft.com/office/drawing/2014/main" xmlns="" id="{768F059C-4058-166C-6889-438DBEE49C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333602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544</xdr:row>
      <xdr:rowOff>23316</xdr:rowOff>
    </xdr:from>
    <xdr:to>
      <xdr:col>7</xdr:col>
      <xdr:colOff>457200</xdr:colOff>
      <xdr:row>544</xdr:row>
      <xdr:rowOff>691048</xdr:rowOff>
    </xdr:to>
    <xdr:pic>
      <xdr:nvPicPr>
        <xdr:cNvPr id="1873" name="Picture 1872">
          <a:extLst>
            <a:ext uri="{FF2B5EF4-FFF2-40B4-BE49-F238E27FC236}">
              <a16:creationId xmlns:a16="http://schemas.microsoft.com/office/drawing/2014/main" xmlns="" id="{52C795A3-F903-E517-C2A2-B42D0B54EA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340745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545</xdr:row>
      <xdr:rowOff>23316</xdr:rowOff>
    </xdr:from>
    <xdr:to>
      <xdr:col>7</xdr:col>
      <xdr:colOff>457200</xdr:colOff>
      <xdr:row>545</xdr:row>
      <xdr:rowOff>691048</xdr:rowOff>
    </xdr:to>
    <xdr:pic>
      <xdr:nvPicPr>
        <xdr:cNvPr id="1875" name="Picture 1874">
          <a:extLst>
            <a:ext uri="{FF2B5EF4-FFF2-40B4-BE49-F238E27FC236}">
              <a16:creationId xmlns:a16="http://schemas.microsoft.com/office/drawing/2014/main" xmlns="" id="{F4A45D6C-963F-D071-BF8C-B2C2CA9A79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347889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546</xdr:row>
      <xdr:rowOff>23316</xdr:rowOff>
    </xdr:from>
    <xdr:to>
      <xdr:col>7</xdr:col>
      <xdr:colOff>457200</xdr:colOff>
      <xdr:row>546</xdr:row>
      <xdr:rowOff>691048</xdr:rowOff>
    </xdr:to>
    <xdr:pic>
      <xdr:nvPicPr>
        <xdr:cNvPr id="1877" name="Picture 1876">
          <a:extLst>
            <a:ext uri="{FF2B5EF4-FFF2-40B4-BE49-F238E27FC236}">
              <a16:creationId xmlns:a16="http://schemas.microsoft.com/office/drawing/2014/main" xmlns="" id="{1140C51D-66D4-2C3D-3391-0170153379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355033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548</xdr:row>
      <xdr:rowOff>23316</xdr:rowOff>
    </xdr:from>
    <xdr:to>
      <xdr:col>7</xdr:col>
      <xdr:colOff>457200</xdr:colOff>
      <xdr:row>548</xdr:row>
      <xdr:rowOff>691048</xdr:rowOff>
    </xdr:to>
    <xdr:pic>
      <xdr:nvPicPr>
        <xdr:cNvPr id="1879" name="Picture 1878">
          <a:extLst>
            <a:ext uri="{FF2B5EF4-FFF2-40B4-BE49-F238E27FC236}">
              <a16:creationId xmlns:a16="http://schemas.microsoft.com/office/drawing/2014/main" xmlns="" id="{B951DCAE-015B-7422-A375-F000E2DE7F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364177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549</xdr:row>
      <xdr:rowOff>23316</xdr:rowOff>
    </xdr:from>
    <xdr:to>
      <xdr:col>7</xdr:col>
      <xdr:colOff>457200</xdr:colOff>
      <xdr:row>549</xdr:row>
      <xdr:rowOff>691048</xdr:rowOff>
    </xdr:to>
    <xdr:pic>
      <xdr:nvPicPr>
        <xdr:cNvPr id="1881" name="Picture 1880">
          <a:extLst>
            <a:ext uri="{FF2B5EF4-FFF2-40B4-BE49-F238E27FC236}">
              <a16:creationId xmlns:a16="http://schemas.microsoft.com/office/drawing/2014/main" xmlns="" id="{BEF61A8C-519C-F82A-58D0-60A8111A53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371321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550</xdr:row>
      <xdr:rowOff>23316</xdr:rowOff>
    </xdr:from>
    <xdr:to>
      <xdr:col>7</xdr:col>
      <xdr:colOff>457200</xdr:colOff>
      <xdr:row>550</xdr:row>
      <xdr:rowOff>691048</xdr:rowOff>
    </xdr:to>
    <xdr:pic>
      <xdr:nvPicPr>
        <xdr:cNvPr id="1883" name="Picture 1882">
          <a:extLst>
            <a:ext uri="{FF2B5EF4-FFF2-40B4-BE49-F238E27FC236}">
              <a16:creationId xmlns:a16="http://schemas.microsoft.com/office/drawing/2014/main" xmlns="" id="{5A491F59-3E6F-3B3A-A4F3-47ECDBFFC3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378464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551</xdr:row>
      <xdr:rowOff>23316</xdr:rowOff>
    </xdr:from>
    <xdr:to>
      <xdr:col>7</xdr:col>
      <xdr:colOff>457200</xdr:colOff>
      <xdr:row>551</xdr:row>
      <xdr:rowOff>691048</xdr:rowOff>
    </xdr:to>
    <xdr:pic>
      <xdr:nvPicPr>
        <xdr:cNvPr id="1885" name="Picture 1884">
          <a:extLst>
            <a:ext uri="{FF2B5EF4-FFF2-40B4-BE49-F238E27FC236}">
              <a16:creationId xmlns:a16="http://schemas.microsoft.com/office/drawing/2014/main" xmlns="" id="{57A5F348-E6A4-66E8-0F04-384C3DC177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385608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552</xdr:row>
      <xdr:rowOff>23316</xdr:rowOff>
    </xdr:from>
    <xdr:to>
      <xdr:col>7</xdr:col>
      <xdr:colOff>457200</xdr:colOff>
      <xdr:row>552</xdr:row>
      <xdr:rowOff>691048</xdr:rowOff>
    </xdr:to>
    <xdr:pic>
      <xdr:nvPicPr>
        <xdr:cNvPr id="1887" name="Picture 1886">
          <a:extLst>
            <a:ext uri="{FF2B5EF4-FFF2-40B4-BE49-F238E27FC236}">
              <a16:creationId xmlns:a16="http://schemas.microsoft.com/office/drawing/2014/main" xmlns="" id="{C069CA64-468B-9E0D-FA27-7D15F57484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392752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553</xdr:row>
      <xdr:rowOff>23316</xdr:rowOff>
    </xdr:from>
    <xdr:to>
      <xdr:col>7</xdr:col>
      <xdr:colOff>457200</xdr:colOff>
      <xdr:row>553</xdr:row>
      <xdr:rowOff>691048</xdr:rowOff>
    </xdr:to>
    <xdr:pic>
      <xdr:nvPicPr>
        <xdr:cNvPr id="1889" name="Picture 1888">
          <a:extLst>
            <a:ext uri="{FF2B5EF4-FFF2-40B4-BE49-F238E27FC236}">
              <a16:creationId xmlns:a16="http://schemas.microsoft.com/office/drawing/2014/main" xmlns="" id="{6C947489-A774-B602-8681-818B7E9984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399896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554</xdr:row>
      <xdr:rowOff>23316</xdr:rowOff>
    </xdr:from>
    <xdr:to>
      <xdr:col>7</xdr:col>
      <xdr:colOff>457200</xdr:colOff>
      <xdr:row>554</xdr:row>
      <xdr:rowOff>691048</xdr:rowOff>
    </xdr:to>
    <xdr:pic>
      <xdr:nvPicPr>
        <xdr:cNvPr id="1891" name="Picture 1890">
          <a:extLst>
            <a:ext uri="{FF2B5EF4-FFF2-40B4-BE49-F238E27FC236}">
              <a16:creationId xmlns:a16="http://schemas.microsoft.com/office/drawing/2014/main" xmlns="" id="{F3C5B7B4-DC92-9962-574F-5F1519093B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407039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555</xdr:row>
      <xdr:rowOff>23316</xdr:rowOff>
    </xdr:from>
    <xdr:to>
      <xdr:col>7</xdr:col>
      <xdr:colOff>457200</xdr:colOff>
      <xdr:row>555</xdr:row>
      <xdr:rowOff>691048</xdr:rowOff>
    </xdr:to>
    <xdr:pic>
      <xdr:nvPicPr>
        <xdr:cNvPr id="1893" name="Picture 1892">
          <a:extLst>
            <a:ext uri="{FF2B5EF4-FFF2-40B4-BE49-F238E27FC236}">
              <a16:creationId xmlns:a16="http://schemas.microsoft.com/office/drawing/2014/main" xmlns="" id="{4C76BFC4-1E78-CD5A-992D-1B51A86996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414183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556</xdr:row>
      <xdr:rowOff>23316</xdr:rowOff>
    </xdr:from>
    <xdr:to>
      <xdr:col>7</xdr:col>
      <xdr:colOff>457200</xdr:colOff>
      <xdr:row>556</xdr:row>
      <xdr:rowOff>691048</xdr:rowOff>
    </xdr:to>
    <xdr:pic>
      <xdr:nvPicPr>
        <xdr:cNvPr id="1895" name="Picture 1894">
          <a:extLst>
            <a:ext uri="{FF2B5EF4-FFF2-40B4-BE49-F238E27FC236}">
              <a16:creationId xmlns:a16="http://schemas.microsoft.com/office/drawing/2014/main" xmlns="" id="{8548B559-04B8-5C32-464A-079F5311FB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421327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557</xdr:row>
      <xdr:rowOff>23316</xdr:rowOff>
    </xdr:from>
    <xdr:to>
      <xdr:col>7</xdr:col>
      <xdr:colOff>457200</xdr:colOff>
      <xdr:row>557</xdr:row>
      <xdr:rowOff>691048</xdr:rowOff>
    </xdr:to>
    <xdr:pic>
      <xdr:nvPicPr>
        <xdr:cNvPr id="1897" name="Picture 1896">
          <a:extLst>
            <a:ext uri="{FF2B5EF4-FFF2-40B4-BE49-F238E27FC236}">
              <a16:creationId xmlns:a16="http://schemas.microsoft.com/office/drawing/2014/main" xmlns="" id="{40DD7636-A9D3-F5A7-7FF9-CEDC7D9446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428471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558</xdr:row>
      <xdr:rowOff>23316</xdr:rowOff>
    </xdr:from>
    <xdr:to>
      <xdr:col>7</xdr:col>
      <xdr:colOff>457200</xdr:colOff>
      <xdr:row>558</xdr:row>
      <xdr:rowOff>691048</xdr:rowOff>
    </xdr:to>
    <xdr:pic>
      <xdr:nvPicPr>
        <xdr:cNvPr id="1899" name="Picture 1898">
          <a:extLst>
            <a:ext uri="{FF2B5EF4-FFF2-40B4-BE49-F238E27FC236}">
              <a16:creationId xmlns:a16="http://schemas.microsoft.com/office/drawing/2014/main" xmlns="" id="{5AD88FC7-A428-5EFE-BA8A-74A4EBC31F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435614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560</xdr:row>
      <xdr:rowOff>22175</xdr:rowOff>
    </xdr:from>
    <xdr:to>
      <xdr:col>7</xdr:col>
      <xdr:colOff>457200</xdr:colOff>
      <xdr:row>560</xdr:row>
      <xdr:rowOff>692209</xdr:rowOff>
    </xdr:to>
    <xdr:pic>
      <xdr:nvPicPr>
        <xdr:cNvPr id="1901" name="Picture 1900">
          <a:extLst>
            <a:ext uri="{FF2B5EF4-FFF2-40B4-BE49-F238E27FC236}">
              <a16:creationId xmlns:a16="http://schemas.microsoft.com/office/drawing/2014/main" xmlns="" id="{5CB1A21A-E989-8BC9-4C71-AE4C66E729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4447475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561</xdr:row>
      <xdr:rowOff>23316</xdr:rowOff>
    </xdr:from>
    <xdr:to>
      <xdr:col>7</xdr:col>
      <xdr:colOff>457200</xdr:colOff>
      <xdr:row>561</xdr:row>
      <xdr:rowOff>691048</xdr:rowOff>
    </xdr:to>
    <xdr:pic>
      <xdr:nvPicPr>
        <xdr:cNvPr id="1903" name="Picture 1902">
          <a:extLst>
            <a:ext uri="{FF2B5EF4-FFF2-40B4-BE49-F238E27FC236}">
              <a16:creationId xmlns:a16="http://schemas.microsoft.com/office/drawing/2014/main" xmlns="" id="{6288AFD8-1BE3-9F71-4C22-20605B5FB3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45190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562</xdr:row>
      <xdr:rowOff>23316</xdr:rowOff>
    </xdr:from>
    <xdr:to>
      <xdr:col>7</xdr:col>
      <xdr:colOff>457200</xdr:colOff>
      <xdr:row>562</xdr:row>
      <xdr:rowOff>691048</xdr:rowOff>
    </xdr:to>
    <xdr:pic>
      <xdr:nvPicPr>
        <xdr:cNvPr id="1905" name="Picture 1904">
          <a:extLst>
            <a:ext uri="{FF2B5EF4-FFF2-40B4-BE49-F238E27FC236}">
              <a16:creationId xmlns:a16="http://schemas.microsoft.com/office/drawing/2014/main" xmlns="" id="{67003535-261B-412D-1C44-500A886DFB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45904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563</xdr:row>
      <xdr:rowOff>23316</xdr:rowOff>
    </xdr:from>
    <xdr:to>
      <xdr:col>7</xdr:col>
      <xdr:colOff>457200</xdr:colOff>
      <xdr:row>563</xdr:row>
      <xdr:rowOff>691048</xdr:rowOff>
    </xdr:to>
    <xdr:pic>
      <xdr:nvPicPr>
        <xdr:cNvPr id="1907" name="Picture 1906">
          <a:extLst>
            <a:ext uri="{FF2B5EF4-FFF2-40B4-BE49-F238E27FC236}">
              <a16:creationId xmlns:a16="http://schemas.microsoft.com/office/drawing/2014/main" xmlns="" id="{9E800FDC-DFFF-EE8F-9A51-E069BD0764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46619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564</xdr:row>
      <xdr:rowOff>23316</xdr:rowOff>
    </xdr:from>
    <xdr:to>
      <xdr:col>7</xdr:col>
      <xdr:colOff>457200</xdr:colOff>
      <xdr:row>564</xdr:row>
      <xdr:rowOff>691048</xdr:rowOff>
    </xdr:to>
    <xdr:pic>
      <xdr:nvPicPr>
        <xdr:cNvPr id="1909" name="Picture 1908">
          <a:extLst>
            <a:ext uri="{FF2B5EF4-FFF2-40B4-BE49-F238E27FC236}">
              <a16:creationId xmlns:a16="http://schemas.microsoft.com/office/drawing/2014/main" xmlns="" id="{D1FBC662-9E5D-5D48-EF42-A61B656CCB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47333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565</xdr:row>
      <xdr:rowOff>23316</xdr:rowOff>
    </xdr:from>
    <xdr:to>
      <xdr:col>7</xdr:col>
      <xdr:colOff>457200</xdr:colOff>
      <xdr:row>565</xdr:row>
      <xdr:rowOff>691048</xdr:rowOff>
    </xdr:to>
    <xdr:pic>
      <xdr:nvPicPr>
        <xdr:cNvPr id="1911" name="Picture 1910">
          <a:extLst>
            <a:ext uri="{FF2B5EF4-FFF2-40B4-BE49-F238E27FC236}">
              <a16:creationId xmlns:a16="http://schemas.microsoft.com/office/drawing/2014/main" xmlns="" id="{30BDFF9A-EBB7-A835-6743-3558C2E8E9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48047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567</xdr:row>
      <xdr:rowOff>23316</xdr:rowOff>
    </xdr:from>
    <xdr:to>
      <xdr:col>7</xdr:col>
      <xdr:colOff>457200</xdr:colOff>
      <xdr:row>567</xdr:row>
      <xdr:rowOff>691048</xdr:rowOff>
    </xdr:to>
    <xdr:pic>
      <xdr:nvPicPr>
        <xdr:cNvPr id="1913" name="Picture 1912">
          <a:extLst>
            <a:ext uri="{FF2B5EF4-FFF2-40B4-BE49-F238E27FC236}">
              <a16:creationId xmlns:a16="http://schemas.microsoft.com/office/drawing/2014/main" xmlns="" id="{75F73B53-3902-D12E-425D-615F083E17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489621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568</xdr:row>
      <xdr:rowOff>23316</xdr:rowOff>
    </xdr:from>
    <xdr:to>
      <xdr:col>7</xdr:col>
      <xdr:colOff>457200</xdr:colOff>
      <xdr:row>568</xdr:row>
      <xdr:rowOff>691048</xdr:rowOff>
    </xdr:to>
    <xdr:pic>
      <xdr:nvPicPr>
        <xdr:cNvPr id="1915" name="Picture 1914">
          <a:extLst>
            <a:ext uri="{FF2B5EF4-FFF2-40B4-BE49-F238E27FC236}">
              <a16:creationId xmlns:a16="http://schemas.microsoft.com/office/drawing/2014/main" xmlns="" id="{8CF4FF47-0B6F-9233-C3E8-58C6AF58AA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496765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569</xdr:row>
      <xdr:rowOff>23316</xdr:rowOff>
    </xdr:from>
    <xdr:to>
      <xdr:col>7</xdr:col>
      <xdr:colOff>457200</xdr:colOff>
      <xdr:row>569</xdr:row>
      <xdr:rowOff>691048</xdr:rowOff>
    </xdr:to>
    <xdr:pic>
      <xdr:nvPicPr>
        <xdr:cNvPr id="1917" name="Picture 1916">
          <a:extLst>
            <a:ext uri="{FF2B5EF4-FFF2-40B4-BE49-F238E27FC236}">
              <a16:creationId xmlns:a16="http://schemas.microsoft.com/office/drawing/2014/main" xmlns="" id="{4A15DBBE-C8BB-2A9B-486A-EFF513FE5A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503909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570</xdr:row>
      <xdr:rowOff>23316</xdr:rowOff>
    </xdr:from>
    <xdr:to>
      <xdr:col>7</xdr:col>
      <xdr:colOff>457200</xdr:colOff>
      <xdr:row>570</xdr:row>
      <xdr:rowOff>691048</xdr:rowOff>
    </xdr:to>
    <xdr:pic>
      <xdr:nvPicPr>
        <xdr:cNvPr id="1919" name="Picture 1918">
          <a:extLst>
            <a:ext uri="{FF2B5EF4-FFF2-40B4-BE49-F238E27FC236}">
              <a16:creationId xmlns:a16="http://schemas.microsoft.com/office/drawing/2014/main" xmlns="" id="{DD305989-0664-4FFA-AC4B-59F27C369A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511052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571</xdr:row>
      <xdr:rowOff>23316</xdr:rowOff>
    </xdr:from>
    <xdr:to>
      <xdr:col>7</xdr:col>
      <xdr:colOff>457200</xdr:colOff>
      <xdr:row>571</xdr:row>
      <xdr:rowOff>691048</xdr:rowOff>
    </xdr:to>
    <xdr:pic>
      <xdr:nvPicPr>
        <xdr:cNvPr id="1921" name="Picture 1920">
          <a:extLst>
            <a:ext uri="{FF2B5EF4-FFF2-40B4-BE49-F238E27FC236}">
              <a16:creationId xmlns:a16="http://schemas.microsoft.com/office/drawing/2014/main" xmlns="" id="{A8EDF399-58F2-C208-52DE-6F8CFE738F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518196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572</xdr:row>
      <xdr:rowOff>23316</xdr:rowOff>
    </xdr:from>
    <xdr:to>
      <xdr:col>7</xdr:col>
      <xdr:colOff>457200</xdr:colOff>
      <xdr:row>572</xdr:row>
      <xdr:rowOff>691048</xdr:rowOff>
    </xdr:to>
    <xdr:pic>
      <xdr:nvPicPr>
        <xdr:cNvPr id="1923" name="Picture 1922">
          <a:extLst>
            <a:ext uri="{FF2B5EF4-FFF2-40B4-BE49-F238E27FC236}">
              <a16:creationId xmlns:a16="http://schemas.microsoft.com/office/drawing/2014/main" xmlns="" id="{7C854454-3D73-A1D7-1CFC-6288259F8B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525340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573</xdr:row>
      <xdr:rowOff>23316</xdr:rowOff>
    </xdr:from>
    <xdr:to>
      <xdr:col>7</xdr:col>
      <xdr:colOff>457200</xdr:colOff>
      <xdr:row>573</xdr:row>
      <xdr:rowOff>691048</xdr:rowOff>
    </xdr:to>
    <xdr:pic>
      <xdr:nvPicPr>
        <xdr:cNvPr id="1925" name="Picture 1924">
          <a:extLst>
            <a:ext uri="{FF2B5EF4-FFF2-40B4-BE49-F238E27FC236}">
              <a16:creationId xmlns:a16="http://schemas.microsoft.com/office/drawing/2014/main" xmlns="" id="{2C3F1D8F-150B-8351-CE17-84CE98F433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532484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574</xdr:row>
      <xdr:rowOff>23316</xdr:rowOff>
    </xdr:from>
    <xdr:to>
      <xdr:col>7</xdr:col>
      <xdr:colOff>457200</xdr:colOff>
      <xdr:row>574</xdr:row>
      <xdr:rowOff>691048</xdr:rowOff>
    </xdr:to>
    <xdr:pic>
      <xdr:nvPicPr>
        <xdr:cNvPr id="1927" name="Picture 1926">
          <a:extLst>
            <a:ext uri="{FF2B5EF4-FFF2-40B4-BE49-F238E27FC236}">
              <a16:creationId xmlns:a16="http://schemas.microsoft.com/office/drawing/2014/main" xmlns="" id="{E0AEC404-6252-D532-AF31-A57C22D4F0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539627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575</xdr:row>
      <xdr:rowOff>23316</xdr:rowOff>
    </xdr:from>
    <xdr:to>
      <xdr:col>7</xdr:col>
      <xdr:colOff>457200</xdr:colOff>
      <xdr:row>575</xdr:row>
      <xdr:rowOff>691048</xdr:rowOff>
    </xdr:to>
    <xdr:pic>
      <xdr:nvPicPr>
        <xdr:cNvPr id="1929" name="Picture 1928">
          <a:extLst>
            <a:ext uri="{FF2B5EF4-FFF2-40B4-BE49-F238E27FC236}">
              <a16:creationId xmlns:a16="http://schemas.microsoft.com/office/drawing/2014/main" xmlns="" id="{C97EB151-D178-3F06-9860-19CEA2CD2C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546771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576</xdr:row>
      <xdr:rowOff>23316</xdr:rowOff>
    </xdr:from>
    <xdr:to>
      <xdr:col>7</xdr:col>
      <xdr:colOff>457200</xdr:colOff>
      <xdr:row>576</xdr:row>
      <xdr:rowOff>691048</xdr:rowOff>
    </xdr:to>
    <xdr:pic>
      <xdr:nvPicPr>
        <xdr:cNvPr id="1931" name="Picture 1930">
          <a:extLst>
            <a:ext uri="{FF2B5EF4-FFF2-40B4-BE49-F238E27FC236}">
              <a16:creationId xmlns:a16="http://schemas.microsoft.com/office/drawing/2014/main" xmlns="" id="{E172B77A-C235-31B4-CB42-EAC5F47FE5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553915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577</xdr:row>
      <xdr:rowOff>23316</xdr:rowOff>
    </xdr:from>
    <xdr:to>
      <xdr:col>7</xdr:col>
      <xdr:colOff>457200</xdr:colOff>
      <xdr:row>577</xdr:row>
      <xdr:rowOff>691048</xdr:rowOff>
    </xdr:to>
    <xdr:pic>
      <xdr:nvPicPr>
        <xdr:cNvPr id="1933" name="Picture 1932">
          <a:extLst>
            <a:ext uri="{FF2B5EF4-FFF2-40B4-BE49-F238E27FC236}">
              <a16:creationId xmlns:a16="http://schemas.microsoft.com/office/drawing/2014/main" xmlns="" id="{E9A8510C-FA97-8EE9-1580-024813E6A0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561059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578</xdr:row>
      <xdr:rowOff>23316</xdr:rowOff>
    </xdr:from>
    <xdr:to>
      <xdr:col>7</xdr:col>
      <xdr:colOff>457200</xdr:colOff>
      <xdr:row>578</xdr:row>
      <xdr:rowOff>691048</xdr:rowOff>
    </xdr:to>
    <xdr:pic>
      <xdr:nvPicPr>
        <xdr:cNvPr id="1935" name="Picture 1934">
          <a:extLst>
            <a:ext uri="{FF2B5EF4-FFF2-40B4-BE49-F238E27FC236}">
              <a16:creationId xmlns:a16="http://schemas.microsoft.com/office/drawing/2014/main" xmlns="" id="{882B8037-E4DA-E7A5-88AD-40C17BED36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568202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579</xdr:row>
      <xdr:rowOff>23316</xdr:rowOff>
    </xdr:from>
    <xdr:to>
      <xdr:col>7</xdr:col>
      <xdr:colOff>457200</xdr:colOff>
      <xdr:row>579</xdr:row>
      <xdr:rowOff>691048</xdr:rowOff>
    </xdr:to>
    <xdr:pic>
      <xdr:nvPicPr>
        <xdr:cNvPr id="1937" name="Picture 1936">
          <a:extLst>
            <a:ext uri="{FF2B5EF4-FFF2-40B4-BE49-F238E27FC236}">
              <a16:creationId xmlns:a16="http://schemas.microsoft.com/office/drawing/2014/main" xmlns="" id="{E9999CB7-B8DD-2534-4800-EFBFE547FF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575346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581</xdr:row>
      <xdr:rowOff>23316</xdr:rowOff>
    </xdr:from>
    <xdr:to>
      <xdr:col>7</xdr:col>
      <xdr:colOff>457200</xdr:colOff>
      <xdr:row>581</xdr:row>
      <xdr:rowOff>691048</xdr:rowOff>
    </xdr:to>
    <xdr:pic>
      <xdr:nvPicPr>
        <xdr:cNvPr id="1939" name="Picture 1938">
          <a:extLst>
            <a:ext uri="{FF2B5EF4-FFF2-40B4-BE49-F238E27FC236}">
              <a16:creationId xmlns:a16="http://schemas.microsoft.com/office/drawing/2014/main" xmlns="" id="{A6D40121-3E3C-F035-ABD1-C72825F1C8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584490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582</xdr:row>
      <xdr:rowOff>23316</xdr:rowOff>
    </xdr:from>
    <xdr:to>
      <xdr:col>7</xdr:col>
      <xdr:colOff>457200</xdr:colOff>
      <xdr:row>582</xdr:row>
      <xdr:rowOff>691048</xdr:rowOff>
    </xdr:to>
    <xdr:pic>
      <xdr:nvPicPr>
        <xdr:cNvPr id="1941" name="Picture 1940">
          <a:extLst>
            <a:ext uri="{FF2B5EF4-FFF2-40B4-BE49-F238E27FC236}">
              <a16:creationId xmlns:a16="http://schemas.microsoft.com/office/drawing/2014/main" xmlns="" id="{316C2B55-4D6F-884E-C11C-AA439BEF01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591634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583</xdr:row>
      <xdr:rowOff>23316</xdr:rowOff>
    </xdr:from>
    <xdr:to>
      <xdr:col>7</xdr:col>
      <xdr:colOff>457200</xdr:colOff>
      <xdr:row>583</xdr:row>
      <xdr:rowOff>691048</xdr:rowOff>
    </xdr:to>
    <xdr:pic>
      <xdr:nvPicPr>
        <xdr:cNvPr id="1943" name="Picture 1942">
          <a:extLst>
            <a:ext uri="{FF2B5EF4-FFF2-40B4-BE49-F238E27FC236}">
              <a16:creationId xmlns:a16="http://schemas.microsoft.com/office/drawing/2014/main" xmlns="" id="{B9E9645F-3F5E-EA79-575E-0D73334600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598778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584</xdr:row>
      <xdr:rowOff>23316</xdr:rowOff>
    </xdr:from>
    <xdr:to>
      <xdr:col>7</xdr:col>
      <xdr:colOff>457200</xdr:colOff>
      <xdr:row>584</xdr:row>
      <xdr:rowOff>691048</xdr:rowOff>
    </xdr:to>
    <xdr:pic>
      <xdr:nvPicPr>
        <xdr:cNvPr id="1945" name="Picture 1944">
          <a:extLst>
            <a:ext uri="{FF2B5EF4-FFF2-40B4-BE49-F238E27FC236}">
              <a16:creationId xmlns:a16="http://schemas.microsoft.com/office/drawing/2014/main" xmlns="" id="{5840E9C2-E13B-3446-5D5A-EE6B49473F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605921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585</xdr:row>
      <xdr:rowOff>23316</xdr:rowOff>
    </xdr:from>
    <xdr:to>
      <xdr:col>7</xdr:col>
      <xdr:colOff>457200</xdr:colOff>
      <xdr:row>585</xdr:row>
      <xdr:rowOff>691048</xdr:rowOff>
    </xdr:to>
    <xdr:pic>
      <xdr:nvPicPr>
        <xdr:cNvPr id="1947" name="Picture 1946">
          <a:extLst>
            <a:ext uri="{FF2B5EF4-FFF2-40B4-BE49-F238E27FC236}">
              <a16:creationId xmlns:a16="http://schemas.microsoft.com/office/drawing/2014/main" xmlns="" id="{83B91579-D680-5934-7F47-2E3330FB0A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613065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586</xdr:row>
      <xdr:rowOff>23316</xdr:rowOff>
    </xdr:from>
    <xdr:to>
      <xdr:col>7</xdr:col>
      <xdr:colOff>457200</xdr:colOff>
      <xdr:row>586</xdr:row>
      <xdr:rowOff>691048</xdr:rowOff>
    </xdr:to>
    <xdr:pic>
      <xdr:nvPicPr>
        <xdr:cNvPr id="1949" name="Picture 1948">
          <a:extLst>
            <a:ext uri="{FF2B5EF4-FFF2-40B4-BE49-F238E27FC236}">
              <a16:creationId xmlns:a16="http://schemas.microsoft.com/office/drawing/2014/main" xmlns="" id="{68753FCA-B0BB-D5CC-33ED-4E50DAF981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620209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587</xdr:row>
      <xdr:rowOff>23316</xdr:rowOff>
    </xdr:from>
    <xdr:to>
      <xdr:col>7</xdr:col>
      <xdr:colOff>457200</xdr:colOff>
      <xdr:row>587</xdr:row>
      <xdr:rowOff>691048</xdr:rowOff>
    </xdr:to>
    <xdr:pic>
      <xdr:nvPicPr>
        <xdr:cNvPr id="1951" name="Picture 1950">
          <a:extLst>
            <a:ext uri="{FF2B5EF4-FFF2-40B4-BE49-F238E27FC236}">
              <a16:creationId xmlns:a16="http://schemas.microsoft.com/office/drawing/2014/main" xmlns="" id="{37B95862-3832-10EC-62A2-4F0885E939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62735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588</xdr:row>
      <xdr:rowOff>23316</xdr:rowOff>
    </xdr:from>
    <xdr:to>
      <xdr:col>7</xdr:col>
      <xdr:colOff>457200</xdr:colOff>
      <xdr:row>588</xdr:row>
      <xdr:rowOff>691048</xdr:rowOff>
    </xdr:to>
    <xdr:pic>
      <xdr:nvPicPr>
        <xdr:cNvPr id="1953" name="Picture 1952">
          <a:extLst>
            <a:ext uri="{FF2B5EF4-FFF2-40B4-BE49-F238E27FC236}">
              <a16:creationId xmlns:a16="http://schemas.microsoft.com/office/drawing/2014/main" xmlns="" id="{DCF40683-EC93-864B-8531-33ED8FB9AB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63449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589</xdr:row>
      <xdr:rowOff>23316</xdr:rowOff>
    </xdr:from>
    <xdr:to>
      <xdr:col>7</xdr:col>
      <xdr:colOff>457200</xdr:colOff>
      <xdr:row>589</xdr:row>
      <xdr:rowOff>691048</xdr:rowOff>
    </xdr:to>
    <xdr:pic>
      <xdr:nvPicPr>
        <xdr:cNvPr id="1955" name="Picture 1954">
          <a:extLst>
            <a:ext uri="{FF2B5EF4-FFF2-40B4-BE49-F238E27FC236}">
              <a16:creationId xmlns:a16="http://schemas.microsoft.com/office/drawing/2014/main" xmlns="" id="{669DC432-FCAB-380F-B9C9-2D48ABAAF5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641640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590</xdr:row>
      <xdr:rowOff>23316</xdr:rowOff>
    </xdr:from>
    <xdr:to>
      <xdr:col>7</xdr:col>
      <xdr:colOff>457200</xdr:colOff>
      <xdr:row>590</xdr:row>
      <xdr:rowOff>691048</xdr:rowOff>
    </xdr:to>
    <xdr:pic>
      <xdr:nvPicPr>
        <xdr:cNvPr id="1957" name="Picture 1956">
          <a:extLst>
            <a:ext uri="{FF2B5EF4-FFF2-40B4-BE49-F238E27FC236}">
              <a16:creationId xmlns:a16="http://schemas.microsoft.com/office/drawing/2014/main" xmlns="" id="{B1119006-0A67-DE61-2DF1-2EFA16CD93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648784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591</xdr:row>
      <xdr:rowOff>23316</xdr:rowOff>
    </xdr:from>
    <xdr:to>
      <xdr:col>7</xdr:col>
      <xdr:colOff>457200</xdr:colOff>
      <xdr:row>591</xdr:row>
      <xdr:rowOff>691048</xdr:rowOff>
    </xdr:to>
    <xdr:pic>
      <xdr:nvPicPr>
        <xdr:cNvPr id="1959" name="Picture 1958">
          <a:extLst>
            <a:ext uri="{FF2B5EF4-FFF2-40B4-BE49-F238E27FC236}">
              <a16:creationId xmlns:a16="http://schemas.microsoft.com/office/drawing/2014/main" xmlns="" id="{ABB0BE2F-A2AF-0DF1-0FA0-8C87453E92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655928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595</xdr:row>
      <xdr:rowOff>23316</xdr:rowOff>
    </xdr:from>
    <xdr:to>
      <xdr:col>7</xdr:col>
      <xdr:colOff>457200</xdr:colOff>
      <xdr:row>595</xdr:row>
      <xdr:rowOff>691048</xdr:rowOff>
    </xdr:to>
    <xdr:pic>
      <xdr:nvPicPr>
        <xdr:cNvPr id="1963" name="Picture 1962">
          <a:extLst>
            <a:ext uri="{FF2B5EF4-FFF2-40B4-BE49-F238E27FC236}">
              <a16:creationId xmlns:a16="http://schemas.microsoft.com/office/drawing/2014/main" xmlns="" id="{C1147DC4-A575-031A-1BD7-E7C700BD95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674216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597</xdr:row>
      <xdr:rowOff>23316</xdr:rowOff>
    </xdr:from>
    <xdr:to>
      <xdr:col>7</xdr:col>
      <xdr:colOff>457200</xdr:colOff>
      <xdr:row>597</xdr:row>
      <xdr:rowOff>691048</xdr:rowOff>
    </xdr:to>
    <xdr:pic>
      <xdr:nvPicPr>
        <xdr:cNvPr id="1965" name="Picture 1964">
          <a:extLst>
            <a:ext uri="{FF2B5EF4-FFF2-40B4-BE49-F238E27FC236}">
              <a16:creationId xmlns:a16="http://schemas.microsoft.com/office/drawing/2014/main" xmlns="" id="{28EB310E-B493-1C48-FE6A-9F26BA6962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68336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598</xdr:row>
      <xdr:rowOff>23316</xdr:rowOff>
    </xdr:from>
    <xdr:to>
      <xdr:col>7</xdr:col>
      <xdr:colOff>457200</xdr:colOff>
      <xdr:row>598</xdr:row>
      <xdr:rowOff>691048</xdr:rowOff>
    </xdr:to>
    <xdr:pic>
      <xdr:nvPicPr>
        <xdr:cNvPr id="1967" name="Picture 1966">
          <a:extLst>
            <a:ext uri="{FF2B5EF4-FFF2-40B4-BE49-F238E27FC236}">
              <a16:creationId xmlns:a16="http://schemas.microsoft.com/office/drawing/2014/main" xmlns="" id="{17DF4EEC-2324-595B-7473-CCDCAB28B4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69050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599</xdr:row>
      <xdr:rowOff>22175</xdr:rowOff>
    </xdr:from>
    <xdr:to>
      <xdr:col>7</xdr:col>
      <xdr:colOff>457200</xdr:colOff>
      <xdr:row>599</xdr:row>
      <xdr:rowOff>692209</xdr:rowOff>
    </xdr:to>
    <xdr:pic>
      <xdr:nvPicPr>
        <xdr:cNvPr id="1969" name="Picture 1968">
          <a:extLst>
            <a:ext uri="{FF2B5EF4-FFF2-40B4-BE49-F238E27FC236}">
              <a16:creationId xmlns:a16="http://schemas.microsoft.com/office/drawing/2014/main" xmlns="" id="{11113679-7DEC-EF08-8E54-531AA79EEE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6976362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600</xdr:row>
      <xdr:rowOff>23316</xdr:rowOff>
    </xdr:from>
    <xdr:to>
      <xdr:col>7</xdr:col>
      <xdr:colOff>457200</xdr:colOff>
      <xdr:row>600</xdr:row>
      <xdr:rowOff>691048</xdr:rowOff>
    </xdr:to>
    <xdr:pic>
      <xdr:nvPicPr>
        <xdr:cNvPr id="1971" name="Picture 1970">
          <a:extLst>
            <a:ext uri="{FF2B5EF4-FFF2-40B4-BE49-F238E27FC236}">
              <a16:creationId xmlns:a16="http://schemas.microsoft.com/office/drawing/2014/main" xmlns="" id="{1A1FA1D7-F39E-2B8E-FBBA-8ADA999742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70479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601</xdr:row>
      <xdr:rowOff>23316</xdr:rowOff>
    </xdr:from>
    <xdr:to>
      <xdr:col>7</xdr:col>
      <xdr:colOff>457200</xdr:colOff>
      <xdr:row>601</xdr:row>
      <xdr:rowOff>691048</xdr:rowOff>
    </xdr:to>
    <xdr:pic>
      <xdr:nvPicPr>
        <xdr:cNvPr id="1973" name="Picture 1972">
          <a:extLst>
            <a:ext uri="{FF2B5EF4-FFF2-40B4-BE49-F238E27FC236}">
              <a16:creationId xmlns:a16="http://schemas.microsoft.com/office/drawing/2014/main" xmlns="" id="{7DCE306D-E195-54ED-6337-A36D9BCE67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71193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602</xdr:row>
      <xdr:rowOff>23316</xdr:rowOff>
    </xdr:from>
    <xdr:to>
      <xdr:col>7</xdr:col>
      <xdr:colOff>457200</xdr:colOff>
      <xdr:row>602</xdr:row>
      <xdr:rowOff>691048</xdr:rowOff>
    </xdr:to>
    <xdr:pic>
      <xdr:nvPicPr>
        <xdr:cNvPr id="1975" name="Picture 1974">
          <a:extLst>
            <a:ext uri="{FF2B5EF4-FFF2-40B4-BE49-F238E27FC236}">
              <a16:creationId xmlns:a16="http://schemas.microsoft.com/office/drawing/2014/main" xmlns="" id="{2CEB8A93-BF34-429D-E949-25FEC2EB02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71907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603</xdr:row>
      <xdr:rowOff>23316</xdr:rowOff>
    </xdr:from>
    <xdr:to>
      <xdr:col>7</xdr:col>
      <xdr:colOff>457200</xdr:colOff>
      <xdr:row>603</xdr:row>
      <xdr:rowOff>691048</xdr:rowOff>
    </xdr:to>
    <xdr:pic>
      <xdr:nvPicPr>
        <xdr:cNvPr id="1977" name="Picture 1976">
          <a:extLst>
            <a:ext uri="{FF2B5EF4-FFF2-40B4-BE49-F238E27FC236}">
              <a16:creationId xmlns:a16="http://schemas.microsoft.com/office/drawing/2014/main" xmlns="" id="{F4F6CDF4-8FF0-A3BD-947A-78AB188B3A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72622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604</xdr:row>
      <xdr:rowOff>23316</xdr:rowOff>
    </xdr:from>
    <xdr:to>
      <xdr:col>7</xdr:col>
      <xdr:colOff>457200</xdr:colOff>
      <xdr:row>604</xdr:row>
      <xdr:rowOff>691048</xdr:rowOff>
    </xdr:to>
    <xdr:pic>
      <xdr:nvPicPr>
        <xdr:cNvPr id="1979" name="Picture 1978">
          <a:extLst>
            <a:ext uri="{FF2B5EF4-FFF2-40B4-BE49-F238E27FC236}">
              <a16:creationId xmlns:a16="http://schemas.microsoft.com/office/drawing/2014/main" xmlns="" id="{822CB256-212E-8782-9AEF-C29AD7DC4A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73336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605</xdr:row>
      <xdr:rowOff>23316</xdr:rowOff>
    </xdr:from>
    <xdr:to>
      <xdr:col>7</xdr:col>
      <xdr:colOff>457200</xdr:colOff>
      <xdr:row>605</xdr:row>
      <xdr:rowOff>691048</xdr:rowOff>
    </xdr:to>
    <xdr:pic>
      <xdr:nvPicPr>
        <xdr:cNvPr id="1981" name="Picture 1980">
          <a:extLst>
            <a:ext uri="{FF2B5EF4-FFF2-40B4-BE49-F238E27FC236}">
              <a16:creationId xmlns:a16="http://schemas.microsoft.com/office/drawing/2014/main" xmlns="" id="{B7454440-18BE-69C8-DD98-E3AA3548A2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74051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606</xdr:row>
      <xdr:rowOff>23316</xdr:rowOff>
    </xdr:from>
    <xdr:to>
      <xdr:col>7</xdr:col>
      <xdr:colOff>457200</xdr:colOff>
      <xdr:row>606</xdr:row>
      <xdr:rowOff>691048</xdr:rowOff>
    </xdr:to>
    <xdr:pic>
      <xdr:nvPicPr>
        <xdr:cNvPr id="1983" name="Picture 1982">
          <a:extLst>
            <a:ext uri="{FF2B5EF4-FFF2-40B4-BE49-F238E27FC236}">
              <a16:creationId xmlns:a16="http://schemas.microsoft.com/office/drawing/2014/main" xmlns="" id="{C447EFD3-A520-699F-E055-5B818F0CE2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74765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607</xdr:row>
      <xdr:rowOff>23316</xdr:rowOff>
    </xdr:from>
    <xdr:to>
      <xdr:col>7</xdr:col>
      <xdr:colOff>457200</xdr:colOff>
      <xdr:row>607</xdr:row>
      <xdr:rowOff>691048</xdr:rowOff>
    </xdr:to>
    <xdr:pic>
      <xdr:nvPicPr>
        <xdr:cNvPr id="1985" name="Picture 1984">
          <a:extLst>
            <a:ext uri="{FF2B5EF4-FFF2-40B4-BE49-F238E27FC236}">
              <a16:creationId xmlns:a16="http://schemas.microsoft.com/office/drawing/2014/main" xmlns="" id="{95F4651F-7553-7AC5-AEAA-D14707F757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75479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608</xdr:row>
      <xdr:rowOff>23316</xdr:rowOff>
    </xdr:from>
    <xdr:to>
      <xdr:col>7</xdr:col>
      <xdr:colOff>457200</xdr:colOff>
      <xdr:row>608</xdr:row>
      <xdr:rowOff>691048</xdr:rowOff>
    </xdr:to>
    <xdr:pic>
      <xdr:nvPicPr>
        <xdr:cNvPr id="1987" name="Picture 1986">
          <a:extLst>
            <a:ext uri="{FF2B5EF4-FFF2-40B4-BE49-F238E27FC236}">
              <a16:creationId xmlns:a16="http://schemas.microsoft.com/office/drawing/2014/main" xmlns="" id="{3D0320CB-F903-C54B-4B11-0B699331D3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76194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609</xdr:row>
      <xdr:rowOff>23316</xdr:rowOff>
    </xdr:from>
    <xdr:to>
      <xdr:col>7</xdr:col>
      <xdr:colOff>457200</xdr:colOff>
      <xdr:row>609</xdr:row>
      <xdr:rowOff>691048</xdr:rowOff>
    </xdr:to>
    <xdr:pic>
      <xdr:nvPicPr>
        <xdr:cNvPr id="1989" name="Picture 1988">
          <a:extLst>
            <a:ext uri="{FF2B5EF4-FFF2-40B4-BE49-F238E27FC236}">
              <a16:creationId xmlns:a16="http://schemas.microsoft.com/office/drawing/2014/main" xmlns="" id="{C6F8C494-AE98-8FAF-AF1B-82E3D88C64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76908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610</xdr:row>
      <xdr:rowOff>23316</xdr:rowOff>
    </xdr:from>
    <xdr:to>
      <xdr:col>7</xdr:col>
      <xdr:colOff>457200</xdr:colOff>
      <xdr:row>610</xdr:row>
      <xdr:rowOff>691048</xdr:rowOff>
    </xdr:to>
    <xdr:pic>
      <xdr:nvPicPr>
        <xdr:cNvPr id="1991" name="Picture 1990">
          <a:extLst>
            <a:ext uri="{FF2B5EF4-FFF2-40B4-BE49-F238E27FC236}">
              <a16:creationId xmlns:a16="http://schemas.microsoft.com/office/drawing/2014/main" xmlns="" id="{B7DB7F60-E266-DCE3-1249-6C132E60BD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77622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611</xdr:row>
      <xdr:rowOff>22175</xdr:rowOff>
    </xdr:from>
    <xdr:to>
      <xdr:col>7</xdr:col>
      <xdr:colOff>457200</xdr:colOff>
      <xdr:row>611</xdr:row>
      <xdr:rowOff>692209</xdr:rowOff>
    </xdr:to>
    <xdr:pic>
      <xdr:nvPicPr>
        <xdr:cNvPr id="1993" name="Picture 1992">
          <a:extLst>
            <a:ext uri="{FF2B5EF4-FFF2-40B4-BE49-F238E27FC236}">
              <a16:creationId xmlns:a16="http://schemas.microsoft.com/office/drawing/2014/main" xmlns="" id="{ADB2976E-CFA0-CC85-13B1-FA05D3D41B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7833612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612</xdr:row>
      <xdr:rowOff>23316</xdr:rowOff>
    </xdr:from>
    <xdr:to>
      <xdr:col>7</xdr:col>
      <xdr:colOff>457200</xdr:colOff>
      <xdr:row>612</xdr:row>
      <xdr:rowOff>691048</xdr:rowOff>
    </xdr:to>
    <xdr:pic>
      <xdr:nvPicPr>
        <xdr:cNvPr id="1995" name="Picture 1994">
          <a:extLst>
            <a:ext uri="{FF2B5EF4-FFF2-40B4-BE49-F238E27FC236}">
              <a16:creationId xmlns:a16="http://schemas.microsoft.com/office/drawing/2014/main" xmlns="" id="{8DAC5549-3CEB-5264-3556-04D5B1C3D7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79051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613</xdr:row>
      <xdr:rowOff>23316</xdr:rowOff>
    </xdr:from>
    <xdr:to>
      <xdr:col>7</xdr:col>
      <xdr:colOff>457200</xdr:colOff>
      <xdr:row>613</xdr:row>
      <xdr:rowOff>691048</xdr:rowOff>
    </xdr:to>
    <xdr:pic>
      <xdr:nvPicPr>
        <xdr:cNvPr id="1997" name="Picture 1996">
          <a:extLst>
            <a:ext uri="{FF2B5EF4-FFF2-40B4-BE49-F238E27FC236}">
              <a16:creationId xmlns:a16="http://schemas.microsoft.com/office/drawing/2014/main" xmlns="" id="{B88CFFA4-9D70-4AA7-DC65-AA1F6682A6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79766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614</xdr:row>
      <xdr:rowOff>23316</xdr:rowOff>
    </xdr:from>
    <xdr:to>
      <xdr:col>7</xdr:col>
      <xdr:colOff>457200</xdr:colOff>
      <xdr:row>614</xdr:row>
      <xdr:rowOff>691048</xdr:rowOff>
    </xdr:to>
    <xdr:pic>
      <xdr:nvPicPr>
        <xdr:cNvPr id="1999" name="Picture 1998">
          <a:extLst>
            <a:ext uri="{FF2B5EF4-FFF2-40B4-BE49-F238E27FC236}">
              <a16:creationId xmlns:a16="http://schemas.microsoft.com/office/drawing/2014/main" xmlns="" id="{2803C47D-3CBB-2CC6-2D62-478A0AAAA5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80480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615</xdr:row>
      <xdr:rowOff>24954</xdr:rowOff>
    </xdr:from>
    <xdr:to>
      <xdr:col>7</xdr:col>
      <xdr:colOff>457200</xdr:colOff>
      <xdr:row>615</xdr:row>
      <xdr:rowOff>641811</xdr:rowOff>
    </xdr:to>
    <xdr:pic>
      <xdr:nvPicPr>
        <xdr:cNvPr id="2001" name="Picture 2000">
          <a:extLst>
            <a:ext uri="{FF2B5EF4-FFF2-40B4-BE49-F238E27FC236}">
              <a16:creationId xmlns:a16="http://schemas.microsoft.com/office/drawing/2014/main" xmlns="" id="{A3FA6A7F-9F68-4C66-31EE-AE99BF459E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811964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616</xdr:row>
      <xdr:rowOff>23316</xdr:rowOff>
    </xdr:from>
    <xdr:to>
      <xdr:col>7</xdr:col>
      <xdr:colOff>457200</xdr:colOff>
      <xdr:row>616</xdr:row>
      <xdr:rowOff>691048</xdr:rowOff>
    </xdr:to>
    <xdr:pic>
      <xdr:nvPicPr>
        <xdr:cNvPr id="2003" name="Picture 2002">
          <a:extLst>
            <a:ext uri="{FF2B5EF4-FFF2-40B4-BE49-F238E27FC236}">
              <a16:creationId xmlns:a16="http://schemas.microsoft.com/office/drawing/2014/main" xmlns="" id="{B651A9F0-2C64-DAE3-2F67-2C66E1523F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81861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617</xdr:row>
      <xdr:rowOff>23316</xdr:rowOff>
    </xdr:from>
    <xdr:to>
      <xdr:col>7</xdr:col>
      <xdr:colOff>457200</xdr:colOff>
      <xdr:row>617</xdr:row>
      <xdr:rowOff>691048</xdr:rowOff>
    </xdr:to>
    <xdr:pic>
      <xdr:nvPicPr>
        <xdr:cNvPr id="2005" name="Picture 2004">
          <a:extLst>
            <a:ext uri="{FF2B5EF4-FFF2-40B4-BE49-F238E27FC236}">
              <a16:creationId xmlns:a16="http://schemas.microsoft.com/office/drawing/2014/main" xmlns="" id="{D62B5446-68FC-F067-124C-74F813EA68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82575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618</xdr:row>
      <xdr:rowOff>22175</xdr:rowOff>
    </xdr:from>
    <xdr:to>
      <xdr:col>7</xdr:col>
      <xdr:colOff>457200</xdr:colOff>
      <xdr:row>618</xdr:row>
      <xdr:rowOff>692209</xdr:rowOff>
    </xdr:to>
    <xdr:pic>
      <xdr:nvPicPr>
        <xdr:cNvPr id="2007" name="Picture 2006">
          <a:extLst>
            <a:ext uri="{FF2B5EF4-FFF2-40B4-BE49-F238E27FC236}">
              <a16:creationId xmlns:a16="http://schemas.microsoft.com/office/drawing/2014/main" xmlns="" id="{BC746FD1-44C4-1E25-03AE-F46D4E4BAD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8328912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619</xdr:row>
      <xdr:rowOff>23316</xdr:rowOff>
    </xdr:from>
    <xdr:to>
      <xdr:col>7</xdr:col>
      <xdr:colOff>457200</xdr:colOff>
      <xdr:row>619</xdr:row>
      <xdr:rowOff>691048</xdr:rowOff>
    </xdr:to>
    <xdr:pic>
      <xdr:nvPicPr>
        <xdr:cNvPr id="2009" name="Picture 2008">
          <a:extLst>
            <a:ext uri="{FF2B5EF4-FFF2-40B4-BE49-F238E27FC236}">
              <a16:creationId xmlns:a16="http://schemas.microsoft.com/office/drawing/2014/main" xmlns="" id="{9AA17B82-E9D7-D498-8966-29F381CFEE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84004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620</xdr:row>
      <xdr:rowOff>23316</xdr:rowOff>
    </xdr:from>
    <xdr:to>
      <xdr:col>7</xdr:col>
      <xdr:colOff>457200</xdr:colOff>
      <xdr:row>620</xdr:row>
      <xdr:rowOff>691048</xdr:rowOff>
    </xdr:to>
    <xdr:pic>
      <xdr:nvPicPr>
        <xdr:cNvPr id="2011" name="Picture 2010">
          <a:extLst>
            <a:ext uri="{FF2B5EF4-FFF2-40B4-BE49-F238E27FC236}">
              <a16:creationId xmlns:a16="http://schemas.microsoft.com/office/drawing/2014/main" xmlns="" id="{AD260AC5-EE1E-B550-F8B7-DB24654FD2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84719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621</xdr:row>
      <xdr:rowOff>23316</xdr:rowOff>
    </xdr:from>
    <xdr:to>
      <xdr:col>7</xdr:col>
      <xdr:colOff>457200</xdr:colOff>
      <xdr:row>621</xdr:row>
      <xdr:rowOff>691048</xdr:rowOff>
    </xdr:to>
    <xdr:pic>
      <xdr:nvPicPr>
        <xdr:cNvPr id="2013" name="Picture 2012">
          <a:extLst>
            <a:ext uri="{FF2B5EF4-FFF2-40B4-BE49-F238E27FC236}">
              <a16:creationId xmlns:a16="http://schemas.microsoft.com/office/drawing/2014/main" xmlns="" id="{E9497C29-D5A7-A74C-0DA3-258A7380CB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85433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622</xdr:row>
      <xdr:rowOff>23316</xdr:rowOff>
    </xdr:from>
    <xdr:to>
      <xdr:col>7</xdr:col>
      <xdr:colOff>457200</xdr:colOff>
      <xdr:row>622</xdr:row>
      <xdr:rowOff>691048</xdr:rowOff>
    </xdr:to>
    <xdr:pic>
      <xdr:nvPicPr>
        <xdr:cNvPr id="2015" name="Picture 2014">
          <a:extLst>
            <a:ext uri="{FF2B5EF4-FFF2-40B4-BE49-F238E27FC236}">
              <a16:creationId xmlns:a16="http://schemas.microsoft.com/office/drawing/2014/main" xmlns="" id="{2A272F18-2F9B-8F61-C329-FF0458DB02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86147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623</xdr:row>
      <xdr:rowOff>23316</xdr:rowOff>
    </xdr:from>
    <xdr:to>
      <xdr:col>7</xdr:col>
      <xdr:colOff>457200</xdr:colOff>
      <xdr:row>623</xdr:row>
      <xdr:rowOff>691048</xdr:rowOff>
    </xdr:to>
    <xdr:pic>
      <xdr:nvPicPr>
        <xdr:cNvPr id="2017" name="Picture 2016">
          <a:extLst>
            <a:ext uri="{FF2B5EF4-FFF2-40B4-BE49-F238E27FC236}">
              <a16:creationId xmlns:a16="http://schemas.microsoft.com/office/drawing/2014/main" xmlns="" id="{3E790F2C-6875-720E-E848-4ABD155465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86862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624</xdr:row>
      <xdr:rowOff>23316</xdr:rowOff>
    </xdr:from>
    <xdr:to>
      <xdr:col>7</xdr:col>
      <xdr:colOff>457200</xdr:colOff>
      <xdr:row>624</xdr:row>
      <xdr:rowOff>691048</xdr:rowOff>
    </xdr:to>
    <xdr:pic>
      <xdr:nvPicPr>
        <xdr:cNvPr id="2019" name="Picture 2018">
          <a:extLst>
            <a:ext uri="{FF2B5EF4-FFF2-40B4-BE49-F238E27FC236}">
              <a16:creationId xmlns:a16="http://schemas.microsoft.com/office/drawing/2014/main" xmlns="" id="{C9AF0884-6BD9-20C4-072E-EF791D1560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87576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625</xdr:row>
      <xdr:rowOff>23316</xdr:rowOff>
    </xdr:from>
    <xdr:to>
      <xdr:col>7</xdr:col>
      <xdr:colOff>457200</xdr:colOff>
      <xdr:row>625</xdr:row>
      <xdr:rowOff>691048</xdr:rowOff>
    </xdr:to>
    <xdr:pic>
      <xdr:nvPicPr>
        <xdr:cNvPr id="2021" name="Picture 2020">
          <a:extLst>
            <a:ext uri="{FF2B5EF4-FFF2-40B4-BE49-F238E27FC236}">
              <a16:creationId xmlns:a16="http://schemas.microsoft.com/office/drawing/2014/main" xmlns="" id="{B702B7D8-79C3-1217-A8D0-985B918934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88290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626</xdr:row>
      <xdr:rowOff>23316</xdr:rowOff>
    </xdr:from>
    <xdr:to>
      <xdr:col>7</xdr:col>
      <xdr:colOff>457200</xdr:colOff>
      <xdr:row>626</xdr:row>
      <xdr:rowOff>691048</xdr:rowOff>
    </xdr:to>
    <xdr:pic>
      <xdr:nvPicPr>
        <xdr:cNvPr id="2023" name="Picture 2022">
          <a:extLst>
            <a:ext uri="{FF2B5EF4-FFF2-40B4-BE49-F238E27FC236}">
              <a16:creationId xmlns:a16="http://schemas.microsoft.com/office/drawing/2014/main" xmlns="" id="{E313E721-CD84-BD18-1A7D-313F6B5AEB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89005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627</xdr:row>
      <xdr:rowOff>23316</xdr:rowOff>
    </xdr:from>
    <xdr:to>
      <xdr:col>7</xdr:col>
      <xdr:colOff>457200</xdr:colOff>
      <xdr:row>627</xdr:row>
      <xdr:rowOff>691048</xdr:rowOff>
    </xdr:to>
    <xdr:pic>
      <xdr:nvPicPr>
        <xdr:cNvPr id="2025" name="Picture 2024">
          <a:extLst>
            <a:ext uri="{FF2B5EF4-FFF2-40B4-BE49-F238E27FC236}">
              <a16:creationId xmlns:a16="http://schemas.microsoft.com/office/drawing/2014/main" xmlns="" id="{4CD60D6C-0061-B251-E909-D6BAAA09ED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89719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628</xdr:row>
      <xdr:rowOff>23316</xdr:rowOff>
    </xdr:from>
    <xdr:to>
      <xdr:col>7</xdr:col>
      <xdr:colOff>457200</xdr:colOff>
      <xdr:row>628</xdr:row>
      <xdr:rowOff>691048</xdr:rowOff>
    </xdr:to>
    <xdr:pic>
      <xdr:nvPicPr>
        <xdr:cNvPr id="2027" name="Picture 2026">
          <a:extLst>
            <a:ext uri="{FF2B5EF4-FFF2-40B4-BE49-F238E27FC236}">
              <a16:creationId xmlns:a16="http://schemas.microsoft.com/office/drawing/2014/main" xmlns="" id="{F74B7CD3-AF62-7953-472C-103FC2C186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90434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629</xdr:row>
      <xdr:rowOff>23316</xdr:rowOff>
    </xdr:from>
    <xdr:to>
      <xdr:col>7</xdr:col>
      <xdr:colOff>457200</xdr:colOff>
      <xdr:row>629</xdr:row>
      <xdr:rowOff>691048</xdr:rowOff>
    </xdr:to>
    <xdr:pic>
      <xdr:nvPicPr>
        <xdr:cNvPr id="2029" name="Picture 2028">
          <a:extLst>
            <a:ext uri="{FF2B5EF4-FFF2-40B4-BE49-F238E27FC236}">
              <a16:creationId xmlns:a16="http://schemas.microsoft.com/office/drawing/2014/main" xmlns="" id="{F3BCD080-4F6B-4CC6-6A99-8DAF3077BF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91148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630</xdr:row>
      <xdr:rowOff>23316</xdr:rowOff>
    </xdr:from>
    <xdr:to>
      <xdr:col>7</xdr:col>
      <xdr:colOff>457200</xdr:colOff>
      <xdr:row>630</xdr:row>
      <xdr:rowOff>691048</xdr:rowOff>
    </xdr:to>
    <xdr:pic>
      <xdr:nvPicPr>
        <xdr:cNvPr id="2031" name="Picture 2030">
          <a:extLst>
            <a:ext uri="{FF2B5EF4-FFF2-40B4-BE49-F238E27FC236}">
              <a16:creationId xmlns:a16="http://schemas.microsoft.com/office/drawing/2014/main" xmlns="" id="{2B1DB691-96F3-F80B-A221-4888B2140D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91862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631</xdr:row>
      <xdr:rowOff>23316</xdr:rowOff>
    </xdr:from>
    <xdr:to>
      <xdr:col>7</xdr:col>
      <xdr:colOff>457200</xdr:colOff>
      <xdr:row>631</xdr:row>
      <xdr:rowOff>691048</xdr:rowOff>
    </xdr:to>
    <xdr:pic>
      <xdr:nvPicPr>
        <xdr:cNvPr id="2033" name="Picture 2032">
          <a:extLst>
            <a:ext uri="{FF2B5EF4-FFF2-40B4-BE49-F238E27FC236}">
              <a16:creationId xmlns:a16="http://schemas.microsoft.com/office/drawing/2014/main" xmlns="" id="{95FA3987-637D-6204-FA36-3567040BD5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92577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632</xdr:row>
      <xdr:rowOff>23316</xdr:rowOff>
    </xdr:from>
    <xdr:to>
      <xdr:col>7</xdr:col>
      <xdr:colOff>457200</xdr:colOff>
      <xdr:row>632</xdr:row>
      <xdr:rowOff>691048</xdr:rowOff>
    </xdr:to>
    <xdr:pic>
      <xdr:nvPicPr>
        <xdr:cNvPr id="2035" name="Picture 2034">
          <a:extLst>
            <a:ext uri="{FF2B5EF4-FFF2-40B4-BE49-F238E27FC236}">
              <a16:creationId xmlns:a16="http://schemas.microsoft.com/office/drawing/2014/main" xmlns="" id="{304AD6C7-9831-5297-C7F6-8E91573FBA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93291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633</xdr:row>
      <xdr:rowOff>23316</xdr:rowOff>
    </xdr:from>
    <xdr:to>
      <xdr:col>7</xdr:col>
      <xdr:colOff>457200</xdr:colOff>
      <xdr:row>633</xdr:row>
      <xdr:rowOff>691048</xdr:rowOff>
    </xdr:to>
    <xdr:pic>
      <xdr:nvPicPr>
        <xdr:cNvPr id="2037" name="Picture 2036">
          <a:extLst>
            <a:ext uri="{FF2B5EF4-FFF2-40B4-BE49-F238E27FC236}">
              <a16:creationId xmlns:a16="http://schemas.microsoft.com/office/drawing/2014/main" xmlns="" id="{83D75EA5-3B84-5989-D32E-2F94F4C8A1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94005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635</xdr:row>
      <xdr:rowOff>24954</xdr:rowOff>
    </xdr:from>
    <xdr:to>
      <xdr:col>7</xdr:col>
      <xdr:colOff>457200</xdr:colOff>
      <xdr:row>635</xdr:row>
      <xdr:rowOff>641811</xdr:rowOff>
    </xdr:to>
    <xdr:pic>
      <xdr:nvPicPr>
        <xdr:cNvPr id="2039" name="Picture 2038">
          <a:extLst>
            <a:ext uri="{FF2B5EF4-FFF2-40B4-BE49-F238E27FC236}">
              <a16:creationId xmlns:a16="http://schemas.microsoft.com/office/drawing/2014/main" xmlns="" id="{8CC6B079-463E-E82C-7917-7CD66B1BAB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9492192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636</xdr:row>
      <xdr:rowOff>23316</xdr:rowOff>
    </xdr:from>
    <xdr:to>
      <xdr:col>7</xdr:col>
      <xdr:colOff>457200</xdr:colOff>
      <xdr:row>636</xdr:row>
      <xdr:rowOff>691048</xdr:rowOff>
    </xdr:to>
    <xdr:pic>
      <xdr:nvPicPr>
        <xdr:cNvPr id="2041" name="Picture 2040">
          <a:extLst>
            <a:ext uri="{FF2B5EF4-FFF2-40B4-BE49-F238E27FC236}">
              <a16:creationId xmlns:a16="http://schemas.microsoft.com/office/drawing/2014/main" xmlns="" id="{A2BD9528-9E34-F62E-630C-943CFCE48B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955870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637</xdr:row>
      <xdr:rowOff>23316</xdr:rowOff>
    </xdr:from>
    <xdr:to>
      <xdr:col>7</xdr:col>
      <xdr:colOff>457200</xdr:colOff>
      <xdr:row>637</xdr:row>
      <xdr:rowOff>691048</xdr:rowOff>
    </xdr:to>
    <xdr:pic>
      <xdr:nvPicPr>
        <xdr:cNvPr id="2043" name="Picture 2042">
          <a:extLst>
            <a:ext uri="{FF2B5EF4-FFF2-40B4-BE49-F238E27FC236}">
              <a16:creationId xmlns:a16="http://schemas.microsoft.com/office/drawing/2014/main" xmlns="" id="{220A83D3-E764-F172-412A-DBD863636B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963014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638</xdr:row>
      <xdr:rowOff>23316</xdr:rowOff>
    </xdr:from>
    <xdr:to>
      <xdr:col>7</xdr:col>
      <xdr:colOff>457200</xdr:colOff>
      <xdr:row>638</xdr:row>
      <xdr:rowOff>691048</xdr:rowOff>
    </xdr:to>
    <xdr:pic>
      <xdr:nvPicPr>
        <xdr:cNvPr id="2045" name="Picture 2044">
          <a:extLst>
            <a:ext uri="{FF2B5EF4-FFF2-40B4-BE49-F238E27FC236}">
              <a16:creationId xmlns:a16="http://schemas.microsoft.com/office/drawing/2014/main" xmlns="" id="{E367E56A-6DE8-9CBE-A2E6-E41EAF4E07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970157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639</xdr:row>
      <xdr:rowOff>23316</xdr:rowOff>
    </xdr:from>
    <xdr:to>
      <xdr:col>7</xdr:col>
      <xdr:colOff>457200</xdr:colOff>
      <xdr:row>639</xdr:row>
      <xdr:rowOff>691048</xdr:rowOff>
    </xdr:to>
    <xdr:pic>
      <xdr:nvPicPr>
        <xdr:cNvPr id="2047" name="Picture 2046">
          <a:extLst>
            <a:ext uri="{FF2B5EF4-FFF2-40B4-BE49-F238E27FC236}">
              <a16:creationId xmlns:a16="http://schemas.microsoft.com/office/drawing/2014/main" xmlns="" id="{35C31276-B6D4-1A26-FFF6-CB84A416F6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977301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640</xdr:row>
      <xdr:rowOff>23316</xdr:rowOff>
    </xdr:from>
    <xdr:to>
      <xdr:col>7</xdr:col>
      <xdr:colOff>457200</xdr:colOff>
      <xdr:row>640</xdr:row>
      <xdr:rowOff>691048</xdr:rowOff>
    </xdr:to>
    <xdr:pic>
      <xdr:nvPicPr>
        <xdr:cNvPr id="2049" name="Picture 2048">
          <a:extLst>
            <a:ext uri="{FF2B5EF4-FFF2-40B4-BE49-F238E27FC236}">
              <a16:creationId xmlns:a16="http://schemas.microsoft.com/office/drawing/2014/main" xmlns="" id="{756AA895-8BB6-529D-2AEE-FF22F3BA1A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984445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641</xdr:row>
      <xdr:rowOff>23316</xdr:rowOff>
    </xdr:from>
    <xdr:to>
      <xdr:col>7</xdr:col>
      <xdr:colOff>457200</xdr:colOff>
      <xdr:row>641</xdr:row>
      <xdr:rowOff>691048</xdr:rowOff>
    </xdr:to>
    <xdr:pic>
      <xdr:nvPicPr>
        <xdr:cNvPr id="2051" name="Picture 2050">
          <a:extLst>
            <a:ext uri="{FF2B5EF4-FFF2-40B4-BE49-F238E27FC236}">
              <a16:creationId xmlns:a16="http://schemas.microsoft.com/office/drawing/2014/main" xmlns="" id="{7718E576-DE4C-AD2D-BE0D-C05D588863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991589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642</xdr:row>
      <xdr:rowOff>23316</xdr:rowOff>
    </xdr:from>
    <xdr:to>
      <xdr:col>7</xdr:col>
      <xdr:colOff>457200</xdr:colOff>
      <xdr:row>642</xdr:row>
      <xdr:rowOff>691048</xdr:rowOff>
    </xdr:to>
    <xdr:pic>
      <xdr:nvPicPr>
        <xdr:cNvPr id="2053" name="Picture 2052">
          <a:extLst>
            <a:ext uri="{FF2B5EF4-FFF2-40B4-BE49-F238E27FC236}">
              <a16:creationId xmlns:a16="http://schemas.microsoft.com/office/drawing/2014/main" xmlns="" id="{C1431E5B-AD2A-2A2D-13DB-1F28B3F513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998732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643</xdr:row>
      <xdr:rowOff>23316</xdr:rowOff>
    </xdr:from>
    <xdr:to>
      <xdr:col>7</xdr:col>
      <xdr:colOff>457200</xdr:colOff>
      <xdr:row>643</xdr:row>
      <xdr:rowOff>691048</xdr:rowOff>
    </xdr:to>
    <xdr:pic>
      <xdr:nvPicPr>
        <xdr:cNvPr id="2055" name="Picture 2054">
          <a:extLst>
            <a:ext uri="{FF2B5EF4-FFF2-40B4-BE49-F238E27FC236}">
              <a16:creationId xmlns:a16="http://schemas.microsoft.com/office/drawing/2014/main" xmlns="" id="{EE25AB5B-D35A-D941-68FD-28F64EC3F5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005876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644</xdr:row>
      <xdr:rowOff>23316</xdr:rowOff>
    </xdr:from>
    <xdr:to>
      <xdr:col>7</xdr:col>
      <xdr:colOff>457200</xdr:colOff>
      <xdr:row>644</xdr:row>
      <xdr:rowOff>691048</xdr:rowOff>
    </xdr:to>
    <xdr:pic>
      <xdr:nvPicPr>
        <xdr:cNvPr id="2057" name="Picture 2056">
          <a:extLst>
            <a:ext uri="{FF2B5EF4-FFF2-40B4-BE49-F238E27FC236}">
              <a16:creationId xmlns:a16="http://schemas.microsoft.com/office/drawing/2014/main" xmlns="" id="{7A33C84C-0058-018B-837C-40CC8BDF15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013020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645</xdr:row>
      <xdr:rowOff>23316</xdr:rowOff>
    </xdr:from>
    <xdr:to>
      <xdr:col>7</xdr:col>
      <xdr:colOff>457200</xdr:colOff>
      <xdr:row>645</xdr:row>
      <xdr:rowOff>691048</xdr:rowOff>
    </xdr:to>
    <xdr:pic>
      <xdr:nvPicPr>
        <xdr:cNvPr id="2059" name="Picture 2058">
          <a:extLst>
            <a:ext uri="{FF2B5EF4-FFF2-40B4-BE49-F238E27FC236}">
              <a16:creationId xmlns:a16="http://schemas.microsoft.com/office/drawing/2014/main" xmlns="" id="{1DD9C1A9-F33F-2D47-82B6-F7F35144FB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020164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646</xdr:row>
      <xdr:rowOff>23316</xdr:rowOff>
    </xdr:from>
    <xdr:to>
      <xdr:col>7</xdr:col>
      <xdr:colOff>457200</xdr:colOff>
      <xdr:row>646</xdr:row>
      <xdr:rowOff>691048</xdr:rowOff>
    </xdr:to>
    <xdr:pic>
      <xdr:nvPicPr>
        <xdr:cNvPr id="2061" name="Picture 2060">
          <a:extLst>
            <a:ext uri="{FF2B5EF4-FFF2-40B4-BE49-F238E27FC236}">
              <a16:creationId xmlns:a16="http://schemas.microsoft.com/office/drawing/2014/main" xmlns="" id="{D7808DBF-8541-AD32-FE2A-9994C35A62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027307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648</xdr:row>
      <xdr:rowOff>22175</xdr:rowOff>
    </xdr:from>
    <xdr:to>
      <xdr:col>7</xdr:col>
      <xdr:colOff>457200</xdr:colOff>
      <xdr:row>648</xdr:row>
      <xdr:rowOff>692209</xdr:rowOff>
    </xdr:to>
    <xdr:pic>
      <xdr:nvPicPr>
        <xdr:cNvPr id="2063" name="Picture 2062">
          <a:extLst>
            <a:ext uri="{FF2B5EF4-FFF2-40B4-BE49-F238E27FC236}">
              <a16:creationId xmlns:a16="http://schemas.microsoft.com/office/drawing/2014/main" xmlns="" id="{BF4BB989-8853-EC1F-8D82-1F8F9FC93E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0374882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649</xdr:row>
      <xdr:rowOff>22175</xdr:rowOff>
    </xdr:from>
    <xdr:to>
      <xdr:col>7</xdr:col>
      <xdr:colOff>457200</xdr:colOff>
      <xdr:row>649</xdr:row>
      <xdr:rowOff>692209</xdr:rowOff>
    </xdr:to>
    <xdr:pic>
      <xdr:nvPicPr>
        <xdr:cNvPr id="2065" name="Picture 2064">
          <a:extLst>
            <a:ext uri="{FF2B5EF4-FFF2-40B4-BE49-F238E27FC236}">
              <a16:creationId xmlns:a16="http://schemas.microsoft.com/office/drawing/2014/main" xmlns="" id="{E2999EC6-91D8-0A25-F1BB-93EFC0E1E5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0446320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650</xdr:row>
      <xdr:rowOff>23316</xdr:rowOff>
    </xdr:from>
    <xdr:to>
      <xdr:col>7</xdr:col>
      <xdr:colOff>457200</xdr:colOff>
      <xdr:row>650</xdr:row>
      <xdr:rowOff>691048</xdr:rowOff>
    </xdr:to>
    <xdr:pic>
      <xdr:nvPicPr>
        <xdr:cNvPr id="2067" name="Picture 2066">
          <a:extLst>
            <a:ext uri="{FF2B5EF4-FFF2-40B4-BE49-F238E27FC236}">
              <a16:creationId xmlns:a16="http://schemas.microsoft.com/office/drawing/2014/main" xmlns="" id="{18B14264-D1D1-E396-925F-10312B4A1D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051787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651</xdr:row>
      <xdr:rowOff>23316</xdr:rowOff>
    </xdr:from>
    <xdr:to>
      <xdr:col>7</xdr:col>
      <xdr:colOff>457200</xdr:colOff>
      <xdr:row>651</xdr:row>
      <xdr:rowOff>691048</xdr:rowOff>
    </xdr:to>
    <xdr:pic>
      <xdr:nvPicPr>
        <xdr:cNvPr id="2069" name="Picture 2068">
          <a:extLst>
            <a:ext uri="{FF2B5EF4-FFF2-40B4-BE49-F238E27FC236}">
              <a16:creationId xmlns:a16="http://schemas.microsoft.com/office/drawing/2014/main" xmlns="" id="{2E5CB4C5-E740-618B-53D5-24E8E20596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058930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652</xdr:row>
      <xdr:rowOff>23316</xdr:rowOff>
    </xdr:from>
    <xdr:to>
      <xdr:col>7</xdr:col>
      <xdr:colOff>457200</xdr:colOff>
      <xdr:row>652</xdr:row>
      <xdr:rowOff>691048</xdr:rowOff>
    </xdr:to>
    <xdr:pic>
      <xdr:nvPicPr>
        <xdr:cNvPr id="2071" name="Picture 2070">
          <a:extLst>
            <a:ext uri="{FF2B5EF4-FFF2-40B4-BE49-F238E27FC236}">
              <a16:creationId xmlns:a16="http://schemas.microsoft.com/office/drawing/2014/main" xmlns="" id="{AE35CF29-42AC-3A18-6B60-14DED7F9EE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066074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653</xdr:row>
      <xdr:rowOff>23316</xdr:rowOff>
    </xdr:from>
    <xdr:to>
      <xdr:col>7</xdr:col>
      <xdr:colOff>457200</xdr:colOff>
      <xdr:row>653</xdr:row>
      <xdr:rowOff>691048</xdr:rowOff>
    </xdr:to>
    <xdr:pic>
      <xdr:nvPicPr>
        <xdr:cNvPr id="2073" name="Picture 2072">
          <a:extLst>
            <a:ext uri="{FF2B5EF4-FFF2-40B4-BE49-F238E27FC236}">
              <a16:creationId xmlns:a16="http://schemas.microsoft.com/office/drawing/2014/main" xmlns="" id="{8A943489-2DC5-ED35-1093-6D15442D5D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073218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654</xdr:row>
      <xdr:rowOff>23316</xdr:rowOff>
    </xdr:from>
    <xdr:to>
      <xdr:col>7</xdr:col>
      <xdr:colOff>457200</xdr:colOff>
      <xdr:row>654</xdr:row>
      <xdr:rowOff>691048</xdr:rowOff>
    </xdr:to>
    <xdr:pic>
      <xdr:nvPicPr>
        <xdr:cNvPr id="2075" name="Picture 2074">
          <a:extLst>
            <a:ext uri="{FF2B5EF4-FFF2-40B4-BE49-F238E27FC236}">
              <a16:creationId xmlns:a16="http://schemas.microsoft.com/office/drawing/2014/main" xmlns="" id="{C0405DE9-563C-ACAC-3D74-FCD3D828D4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080362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655</xdr:row>
      <xdr:rowOff>23316</xdr:rowOff>
    </xdr:from>
    <xdr:to>
      <xdr:col>7</xdr:col>
      <xdr:colOff>457200</xdr:colOff>
      <xdr:row>655</xdr:row>
      <xdr:rowOff>691048</xdr:rowOff>
    </xdr:to>
    <xdr:pic>
      <xdr:nvPicPr>
        <xdr:cNvPr id="2077" name="Picture 2076">
          <a:extLst>
            <a:ext uri="{FF2B5EF4-FFF2-40B4-BE49-F238E27FC236}">
              <a16:creationId xmlns:a16="http://schemas.microsoft.com/office/drawing/2014/main" xmlns="" id="{13986AB9-F42F-F90B-4554-69351A2929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087505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656</xdr:row>
      <xdr:rowOff>23316</xdr:rowOff>
    </xdr:from>
    <xdr:to>
      <xdr:col>7</xdr:col>
      <xdr:colOff>457200</xdr:colOff>
      <xdr:row>656</xdr:row>
      <xdr:rowOff>691048</xdr:rowOff>
    </xdr:to>
    <xdr:pic>
      <xdr:nvPicPr>
        <xdr:cNvPr id="2079" name="Picture 2078">
          <a:extLst>
            <a:ext uri="{FF2B5EF4-FFF2-40B4-BE49-F238E27FC236}">
              <a16:creationId xmlns:a16="http://schemas.microsoft.com/office/drawing/2014/main" xmlns="" id="{36F035A3-EF9C-6C9E-B32B-8F2BB01B61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094649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657</xdr:row>
      <xdr:rowOff>23316</xdr:rowOff>
    </xdr:from>
    <xdr:to>
      <xdr:col>7</xdr:col>
      <xdr:colOff>457200</xdr:colOff>
      <xdr:row>657</xdr:row>
      <xdr:rowOff>691048</xdr:rowOff>
    </xdr:to>
    <xdr:pic>
      <xdr:nvPicPr>
        <xdr:cNvPr id="2081" name="Picture 2080">
          <a:extLst>
            <a:ext uri="{FF2B5EF4-FFF2-40B4-BE49-F238E27FC236}">
              <a16:creationId xmlns:a16="http://schemas.microsoft.com/office/drawing/2014/main" xmlns="" id="{AE4687ED-E649-ECEE-41C8-6630BDE52B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101793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658</xdr:row>
      <xdr:rowOff>23316</xdr:rowOff>
    </xdr:from>
    <xdr:to>
      <xdr:col>7</xdr:col>
      <xdr:colOff>457200</xdr:colOff>
      <xdr:row>658</xdr:row>
      <xdr:rowOff>691048</xdr:rowOff>
    </xdr:to>
    <xdr:pic>
      <xdr:nvPicPr>
        <xdr:cNvPr id="2083" name="Picture 2082">
          <a:extLst>
            <a:ext uri="{FF2B5EF4-FFF2-40B4-BE49-F238E27FC236}">
              <a16:creationId xmlns:a16="http://schemas.microsoft.com/office/drawing/2014/main" xmlns="" id="{1CFA0730-FAF9-C53D-579A-09FDEEEE1D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108937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659</xdr:row>
      <xdr:rowOff>23316</xdr:rowOff>
    </xdr:from>
    <xdr:to>
      <xdr:col>7</xdr:col>
      <xdr:colOff>457200</xdr:colOff>
      <xdr:row>659</xdr:row>
      <xdr:rowOff>691048</xdr:rowOff>
    </xdr:to>
    <xdr:pic>
      <xdr:nvPicPr>
        <xdr:cNvPr id="2085" name="Picture 2084">
          <a:extLst>
            <a:ext uri="{FF2B5EF4-FFF2-40B4-BE49-F238E27FC236}">
              <a16:creationId xmlns:a16="http://schemas.microsoft.com/office/drawing/2014/main" xmlns="" id="{09AC7FA5-B0D2-DEFA-D242-6E2E3A8CF1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116080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660</xdr:row>
      <xdr:rowOff>23316</xdr:rowOff>
    </xdr:from>
    <xdr:to>
      <xdr:col>7</xdr:col>
      <xdr:colOff>457200</xdr:colOff>
      <xdr:row>660</xdr:row>
      <xdr:rowOff>691048</xdr:rowOff>
    </xdr:to>
    <xdr:pic>
      <xdr:nvPicPr>
        <xdr:cNvPr id="2087" name="Picture 2086">
          <a:extLst>
            <a:ext uri="{FF2B5EF4-FFF2-40B4-BE49-F238E27FC236}">
              <a16:creationId xmlns:a16="http://schemas.microsoft.com/office/drawing/2014/main" xmlns="" id="{675FA346-AADC-F1C1-FED7-F5D005DD06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123224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661</xdr:row>
      <xdr:rowOff>23316</xdr:rowOff>
    </xdr:from>
    <xdr:to>
      <xdr:col>7</xdr:col>
      <xdr:colOff>457200</xdr:colOff>
      <xdr:row>661</xdr:row>
      <xdr:rowOff>691048</xdr:rowOff>
    </xdr:to>
    <xdr:pic>
      <xdr:nvPicPr>
        <xdr:cNvPr id="2089" name="Picture 2088">
          <a:extLst>
            <a:ext uri="{FF2B5EF4-FFF2-40B4-BE49-F238E27FC236}">
              <a16:creationId xmlns:a16="http://schemas.microsoft.com/office/drawing/2014/main" xmlns="" id="{DA8F23CE-C908-7608-1990-A6A943251B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130368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663</xdr:row>
      <xdr:rowOff>23316</xdr:rowOff>
    </xdr:from>
    <xdr:to>
      <xdr:col>7</xdr:col>
      <xdr:colOff>457200</xdr:colOff>
      <xdr:row>663</xdr:row>
      <xdr:rowOff>691048</xdr:rowOff>
    </xdr:to>
    <xdr:pic>
      <xdr:nvPicPr>
        <xdr:cNvPr id="2091" name="Picture 2090">
          <a:extLst>
            <a:ext uri="{FF2B5EF4-FFF2-40B4-BE49-F238E27FC236}">
              <a16:creationId xmlns:a16="http://schemas.microsoft.com/office/drawing/2014/main" xmlns="" id="{95219E6A-700F-27BB-8EDD-4785EEEB6D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139512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664</xdr:row>
      <xdr:rowOff>23316</xdr:rowOff>
    </xdr:from>
    <xdr:to>
      <xdr:col>7</xdr:col>
      <xdr:colOff>457200</xdr:colOff>
      <xdr:row>664</xdr:row>
      <xdr:rowOff>691048</xdr:rowOff>
    </xdr:to>
    <xdr:pic>
      <xdr:nvPicPr>
        <xdr:cNvPr id="2093" name="Picture 2092">
          <a:extLst>
            <a:ext uri="{FF2B5EF4-FFF2-40B4-BE49-F238E27FC236}">
              <a16:creationId xmlns:a16="http://schemas.microsoft.com/office/drawing/2014/main" xmlns="" id="{972945A4-FF1D-CD27-A55C-391FE05403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146656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665</xdr:row>
      <xdr:rowOff>24954</xdr:rowOff>
    </xdr:from>
    <xdr:to>
      <xdr:col>7</xdr:col>
      <xdr:colOff>457200</xdr:colOff>
      <xdr:row>665</xdr:row>
      <xdr:rowOff>641811</xdr:rowOff>
    </xdr:to>
    <xdr:pic>
      <xdr:nvPicPr>
        <xdr:cNvPr id="2095" name="Picture 2094">
          <a:extLst>
            <a:ext uri="{FF2B5EF4-FFF2-40B4-BE49-F238E27FC236}">
              <a16:creationId xmlns:a16="http://schemas.microsoft.com/office/drawing/2014/main" xmlns="" id="{71679DA1-6892-7D7E-F083-A73267EC67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1538162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666</xdr:row>
      <xdr:rowOff>23316</xdr:rowOff>
    </xdr:from>
    <xdr:to>
      <xdr:col>7</xdr:col>
      <xdr:colOff>457200</xdr:colOff>
      <xdr:row>666</xdr:row>
      <xdr:rowOff>691048</xdr:rowOff>
    </xdr:to>
    <xdr:pic>
      <xdr:nvPicPr>
        <xdr:cNvPr id="2097" name="Picture 2096">
          <a:extLst>
            <a:ext uri="{FF2B5EF4-FFF2-40B4-BE49-F238E27FC236}">
              <a16:creationId xmlns:a16="http://schemas.microsoft.com/office/drawing/2014/main" xmlns="" id="{A2F2FA73-4631-83C1-C2C9-800EED20DB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160467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667</xdr:row>
      <xdr:rowOff>23316</xdr:rowOff>
    </xdr:from>
    <xdr:to>
      <xdr:col>7</xdr:col>
      <xdr:colOff>457200</xdr:colOff>
      <xdr:row>667</xdr:row>
      <xdr:rowOff>691048</xdr:rowOff>
    </xdr:to>
    <xdr:pic>
      <xdr:nvPicPr>
        <xdr:cNvPr id="2099" name="Picture 2098">
          <a:extLst>
            <a:ext uri="{FF2B5EF4-FFF2-40B4-BE49-F238E27FC236}">
              <a16:creationId xmlns:a16="http://schemas.microsoft.com/office/drawing/2014/main" xmlns="" id="{B3463082-E2F0-187C-2A0A-5EA08DE503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167611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669</xdr:row>
      <xdr:rowOff>24954</xdr:rowOff>
    </xdr:from>
    <xdr:to>
      <xdr:col>7</xdr:col>
      <xdr:colOff>457200</xdr:colOff>
      <xdr:row>669</xdr:row>
      <xdr:rowOff>641811</xdr:rowOff>
    </xdr:to>
    <xdr:pic>
      <xdr:nvPicPr>
        <xdr:cNvPr id="2101" name="Picture 2100">
          <a:extLst>
            <a:ext uri="{FF2B5EF4-FFF2-40B4-BE49-F238E27FC236}">
              <a16:creationId xmlns:a16="http://schemas.microsoft.com/office/drawing/2014/main" xmlns="" id="{B9E94CFE-6A72-A9DD-B8B7-689CD11904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1767715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670</xdr:row>
      <xdr:rowOff>23316</xdr:rowOff>
    </xdr:from>
    <xdr:to>
      <xdr:col>7</xdr:col>
      <xdr:colOff>457200</xdr:colOff>
      <xdr:row>670</xdr:row>
      <xdr:rowOff>691048</xdr:rowOff>
    </xdr:to>
    <xdr:pic>
      <xdr:nvPicPr>
        <xdr:cNvPr id="2103" name="Picture 2102">
          <a:extLst>
            <a:ext uri="{FF2B5EF4-FFF2-40B4-BE49-F238E27FC236}">
              <a16:creationId xmlns:a16="http://schemas.microsoft.com/office/drawing/2014/main" xmlns="" id="{6B4E096F-7AE9-3A58-322E-2BBD067E6F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18342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671</xdr:row>
      <xdr:rowOff>23316</xdr:rowOff>
    </xdr:from>
    <xdr:to>
      <xdr:col>7</xdr:col>
      <xdr:colOff>457200</xdr:colOff>
      <xdr:row>671</xdr:row>
      <xdr:rowOff>691048</xdr:rowOff>
    </xdr:to>
    <xdr:pic>
      <xdr:nvPicPr>
        <xdr:cNvPr id="2105" name="Picture 2104">
          <a:extLst>
            <a:ext uri="{FF2B5EF4-FFF2-40B4-BE49-F238E27FC236}">
              <a16:creationId xmlns:a16="http://schemas.microsoft.com/office/drawing/2014/main" xmlns="" id="{E17157D2-106A-D999-9011-2FE1B9B4D8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19056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672</xdr:row>
      <xdr:rowOff>23316</xdr:rowOff>
    </xdr:from>
    <xdr:to>
      <xdr:col>7</xdr:col>
      <xdr:colOff>457200</xdr:colOff>
      <xdr:row>672</xdr:row>
      <xdr:rowOff>691048</xdr:rowOff>
    </xdr:to>
    <xdr:pic>
      <xdr:nvPicPr>
        <xdr:cNvPr id="2107" name="Picture 2106">
          <a:extLst>
            <a:ext uri="{FF2B5EF4-FFF2-40B4-BE49-F238E27FC236}">
              <a16:creationId xmlns:a16="http://schemas.microsoft.com/office/drawing/2014/main" xmlns="" id="{F6580855-C3E9-BC33-1ED3-5CA46702EA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19771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673</xdr:row>
      <xdr:rowOff>23316</xdr:rowOff>
    </xdr:from>
    <xdr:to>
      <xdr:col>7</xdr:col>
      <xdr:colOff>457200</xdr:colOff>
      <xdr:row>673</xdr:row>
      <xdr:rowOff>691048</xdr:rowOff>
    </xdr:to>
    <xdr:pic>
      <xdr:nvPicPr>
        <xdr:cNvPr id="2109" name="Picture 2108">
          <a:extLst>
            <a:ext uri="{FF2B5EF4-FFF2-40B4-BE49-F238E27FC236}">
              <a16:creationId xmlns:a16="http://schemas.microsoft.com/office/drawing/2014/main" xmlns="" id="{217E6CAF-B28D-F030-C746-76C5208EFB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20485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674</xdr:row>
      <xdr:rowOff>23316</xdr:rowOff>
    </xdr:from>
    <xdr:to>
      <xdr:col>7</xdr:col>
      <xdr:colOff>457200</xdr:colOff>
      <xdr:row>674</xdr:row>
      <xdr:rowOff>691048</xdr:rowOff>
    </xdr:to>
    <xdr:pic>
      <xdr:nvPicPr>
        <xdr:cNvPr id="2111" name="Picture 2110">
          <a:extLst>
            <a:ext uri="{FF2B5EF4-FFF2-40B4-BE49-F238E27FC236}">
              <a16:creationId xmlns:a16="http://schemas.microsoft.com/office/drawing/2014/main" xmlns="" id="{6E7D90BC-B88D-3B02-F6A5-E46B7013DD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21199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675</xdr:row>
      <xdr:rowOff>23316</xdr:rowOff>
    </xdr:from>
    <xdr:to>
      <xdr:col>7</xdr:col>
      <xdr:colOff>457200</xdr:colOff>
      <xdr:row>675</xdr:row>
      <xdr:rowOff>691048</xdr:rowOff>
    </xdr:to>
    <xdr:pic>
      <xdr:nvPicPr>
        <xdr:cNvPr id="2113" name="Picture 2112">
          <a:extLst>
            <a:ext uri="{FF2B5EF4-FFF2-40B4-BE49-F238E27FC236}">
              <a16:creationId xmlns:a16="http://schemas.microsoft.com/office/drawing/2014/main" xmlns="" id="{F15F72B5-FC22-943A-E301-6DCD0F9E06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21914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676</xdr:row>
      <xdr:rowOff>23316</xdr:rowOff>
    </xdr:from>
    <xdr:to>
      <xdr:col>7</xdr:col>
      <xdr:colOff>457200</xdr:colOff>
      <xdr:row>676</xdr:row>
      <xdr:rowOff>691048</xdr:rowOff>
    </xdr:to>
    <xdr:pic>
      <xdr:nvPicPr>
        <xdr:cNvPr id="2115" name="Picture 2114">
          <a:extLst>
            <a:ext uri="{FF2B5EF4-FFF2-40B4-BE49-F238E27FC236}">
              <a16:creationId xmlns:a16="http://schemas.microsoft.com/office/drawing/2014/main" xmlns="" id="{6A2E22BB-08E1-F0C1-31C5-7F451110F1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22628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677</xdr:row>
      <xdr:rowOff>23316</xdr:rowOff>
    </xdr:from>
    <xdr:to>
      <xdr:col>7</xdr:col>
      <xdr:colOff>457200</xdr:colOff>
      <xdr:row>677</xdr:row>
      <xdr:rowOff>691048</xdr:rowOff>
    </xdr:to>
    <xdr:pic>
      <xdr:nvPicPr>
        <xdr:cNvPr id="2117" name="Picture 2116">
          <a:extLst>
            <a:ext uri="{FF2B5EF4-FFF2-40B4-BE49-F238E27FC236}">
              <a16:creationId xmlns:a16="http://schemas.microsoft.com/office/drawing/2014/main" xmlns="" id="{272EBA04-DB68-E038-B6BD-55C71AC236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23342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678</xdr:row>
      <xdr:rowOff>23316</xdr:rowOff>
    </xdr:from>
    <xdr:to>
      <xdr:col>7</xdr:col>
      <xdr:colOff>457200</xdr:colOff>
      <xdr:row>678</xdr:row>
      <xdr:rowOff>691048</xdr:rowOff>
    </xdr:to>
    <xdr:pic>
      <xdr:nvPicPr>
        <xdr:cNvPr id="2119" name="Picture 2118">
          <a:extLst>
            <a:ext uri="{FF2B5EF4-FFF2-40B4-BE49-F238E27FC236}">
              <a16:creationId xmlns:a16="http://schemas.microsoft.com/office/drawing/2014/main" xmlns="" id="{3E1F9F18-2CDE-58A5-57D9-3C8336A974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24057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680</xdr:row>
      <xdr:rowOff>23316</xdr:rowOff>
    </xdr:from>
    <xdr:to>
      <xdr:col>7</xdr:col>
      <xdr:colOff>457200</xdr:colOff>
      <xdr:row>680</xdr:row>
      <xdr:rowOff>691048</xdr:rowOff>
    </xdr:to>
    <xdr:pic>
      <xdr:nvPicPr>
        <xdr:cNvPr id="2121" name="Picture 2120">
          <a:extLst>
            <a:ext uri="{FF2B5EF4-FFF2-40B4-BE49-F238E27FC236}">
              <a16:creationId xmlns:a16="http://schemas.microsoft.com/office/drawing/2014/main" xmlns="" id="{4AAF03DA-3A77-E9B3-1B89-32361C275C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249716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681</xdr:row>
      <xdr:rowOff>23316</xdr:rowOff>
    </xdr:from>
    <xdr:to>
      <xdr:col>7</xdr:col>
      <xdr:colOff>457200</xdr:colOff>
      <xdr:row>681</xdr:row>
      <xdr:rowOff>691048</xdr:rowOff>
    </xdr:to>
    <xdr:pic>
      <xdr:nvPicPr>
        <xdr:cNvPr id="2123" name="Picture 2122">
          <a:extLst>
            <a:ext uri="{FF2B5EF4-FFF2-40B4-BE49-F238E27FC236}">
              <a16:creationId xmlns:a16="http://schemas.microsoft.com/office/drawing/2014/main" xmlns="" id="{FFF8C7D3-CE10-A6C4-BA96-7490B6FFBA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256860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682</xdr:row>
      <xdr:rowOff>23316</xdr:rowOff>
    </xdr:from>
    <xdr:to>
      <xdr:col>7</xdr:col>
      <xdr:colOff>457200</xdr:colOff>
      <xdr:row>682</xdr:row>
      <xdr:rowOff>691048</xdr:rowOff>
    </xdr:to>
    <xdr:pic>
      <xdr:nvPicPr>
        <xdr:cNvPr id="2125" name="Picture 2124">
          <a:extLst>
            <a:ext uri="{FF2B5EF4-FFF2-40B4-BE49-F238E27FC236}">
              <a16:creationId xmlns:a16="http://schemas.microsoft.com/office/drawing/2014/main" xmlns="" id="{E081306D-E15D-482D-0210-051DAE20A2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264004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683</xdr:row>
      <xdr:rowOff>23316</xdr:rowOff>
    </xdr:from>
    <xdr:to>
      <xdr:col>7</xdr:col>
      <xdr:colOff>457200</xdr:colOff>
      <xdr:row>683</xdr:row>
      <xdr:rowOff>691048</xdr:rowOff>
    </xdr:to>
    <xdr:pic>
      <xdr:nvPicPr>
        <xdr:cNvPr id="2127" name="Picture 2126">
          <a:extLst>
            <a:ext uri="{FF2B5EF4-FFF2-40B4-BE49-F238E27FC236}">
              <a16:creationId xmlns:a16="http://schemas.microsoft.com/office/drawing/2014/main" xmlns="" id="{733E38AC-57D4-79DC-2944-C621A8EC01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271147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684</xdr:row>
      <xdr:rowOff>23316</xdr:rowOff>
    </xdr:from>
    <xdr:to>
      <xdr:col>7</xdr:col>
      <xdr:colOff>457200</xdr:colOff>
      <xdr:row>684</xdr:row>
      <xdr:rowOff>691048</xdr:rowOff>
    </xdr:to>
    <xdr:pic>
      <xdr:nvPicPr>
        <xdr:cNvPr id="2129" name="Picture 2128">
          <a:extLst>
            <a:ext uri="{FF2B5EF4-FFF2-40B4-BE49-F238E27FC236}">
              <a16:creationId xmlns:a16="http://schemas.microsoft.com/office/drawing/2014/main" xmlns="" id="{44C57AD7-04C5-4861-5A7B-F727B7C377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278291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685</xdr:row>
      <xdr:rowOff>23316</xdr:rowOff>
    </xdr:from>
    <xdr:to>
      <xdr:col>7</xdr:col>
      <xdr:colOff>457200</xdr:colOff>
      <xdr:row>685</xdr:row>
      <xdr:rowOff>691048</xdr:rowOff>
    </xdr:to>
    <xdr:pic>
      <xdr:nvPicPr>
        <xdr:cNvPr id="2131" name="Picture 2130">
          <a:extLst>
            <a:ext uri="{FF2B5EF4-FFF2-40B4-BE49-F238E27FC236}">
              <a16:creationId xmlns:a16="http://schemas.microsoft.com/office/drawing/2014/main" xmlns="" id="{813A27EA-39E4-E448-62D0-4777352FAA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285435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686</xdr:row>
      <xdr:rowOff>24061</xdr:rowOff>
    </xdr:from>
    <xdr:to>
      <xdr:col>7</xdr:col>
      <xdr:colOff>457200</xdr:colOff>
      <xdr:row>686</xdr:row>
      <xdr:rowOff>633183</xdr:rowOff>
    </xdr:to>
    <xdr:pic>
      <xdr:nvPicPr>
        <xdr:cNvPr id="2133" name="Picture 2132">
          <a:extLst>
            <a:ext uri="{FF2B5EF4-FFF2-40B4-BE49-F238E27FC236}">
              <a16:creationId xmlns:a16="http://schemas.microsoft.com/office/drawing/2014/main" xmlns="" id="{5005A6FD-8383-55CE-394A-B7682AE5B9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29258661"/>
          <a:ext cx="431800" cy="60912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688</xdr:row>
      <xdr:rowOff>23316</xdr:rowOff>
    </xdr:from>
    <xdr:to>
      <xdr:col>7</xdr:col>
      <xdr:colOff>457200</xdr:colOff>
      <xdr:row>688</xdr:row>
      <xdr:rowOff>691048</xdr:rowOff>
    </xdr:to>
    <xdr:pic>
      <xdr:nvPicPr>
        <xdr:cNvPr id="2135" name="Picture 2134">
          <a:extLst>
            <a:ext uri="{FF2B5EF4-FFF2-40B4-BE49-F238E27FC236}">
              <a16:creationId xmlns:a16="http://schemas.microsoft.com/office/drawing/2014/main" xmlns="" id="{1660D190-3D00-6E8A-825E-86779BD64A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302199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689</xdr:row>
      <xdr:rowOff>23316</xdr:rowOff>
    </xdr:from>
    <xdr:to>
      <xdr:col>7</xdr:col>
      <xdr:colOff>457200</xdr:colOff>
      <xdr:row>689</xdr:row>
      <xdr:rowOff>691048</xdr:rowOff>
    </xdr:to>
    <xdr:pic>
      <xdr:nvPicPr>
        <xdr:cNvPr id="2137" name="Picture 2136">
          <a:extLst>
            <a:ext uri="{FF2B5EF4-FFF2-40B4-BE49-F238E27FC236}">
              <a16:creationId xmlns:a16="http://schemas.microsoft.com/office/drawing/2014/main" xmlns="" id="{3BD5CA9B-7E37-BE74-FA09-AD637F2E72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30934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690</xdr:row>
      <xdr:rowOff>23316</xdr:rowOff>
    </xdr:from>
    <xdr:to>
      <xdr:col>7</xdr:col>
      <xdr:colOff>457200</xdr:colOff>
      <xdr:row>690</xdr:row>
      <xdr:rowOff>691048</xdr:rowOff>
    </xdr:to>
    <xdr:pic>
      <xdr:nvPicPr>
        <xdr:cNvPr id="2139" name="Picture 2138">
          <a:extLst>
            <a:ext uri="{FF2B5EF4-FFF2-40B4-BE49-F238E27FC236}">
              <a16:creationId xmlns:a16="http://schemas.microsoft.com/office/drawing/2014/main" xmlns="" id="{3FD8DF60-978C-BA06-CA52-78FB4155DB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31648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691</xdr:row>
      <xdr:rowOff>23316</xdr:rowOff>
    </xdr:from>
    <xdr:to>
      <xdr:col>7</xdr:col>
      <xdr:colOff>457200</xdr:colOff>
      <xdr:row>691</xdr:row>
      <xdr:rowOff>691048</xdr:rowOff>
    </xdr:to>
    <xdr:pic>
      <xdr:nvPicPr>
        <xdr:cNvPr id="2141" name="Picture 2140">
          <a:extLst>
            <a:ext uri="{FF2B5EF4-FFF2-40B4-BE49-F238E27FC236}">
              <a16:creationId xmlns:a16="http://schemas.microsoft.com/office/drawing/2014/main" xmlns="" id="{E7D0AE5D-CFB2-7CF6-5495-6FED95D815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323630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692</xdr:row>
      <xdr:rowOff>23316</xdr:rowOff>
    </xdr:from>
    <xdr:to>
      <xdr:col>7</xdr:col>
      <xdr:colOff>457200</xdr:colOff>
      <xdr:row>692</xdr:row>
      <xdr:rowOff>691048</xdr:rowOff>
    </xdr:to>
    <xdr:pic>
      <xdr:nvPicPr>
        <xdr:cNvPr id="2143" name="Picture 2142">
          <a:extLst>
            <a:ext uri="{FF2B5EF4-FFF2-40B4-BE49-F238E27FC236}">
              <a16:creationId xmlns:a16="http://schemas.microsoft.com/office/drawing/2014/main" xmlns="" id="{288187A5-C970-BAF3-1464-EA9D4D9251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330774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693</xdr:row>
      <xdr:rowOff>24954</xdr:rowOff>
    </xdr:from>
    <xdr:to>
      <xdr:col>7</xdr:col>
      <xdr:colOff>457200</xdr:colOff>
      <xdr:row>693</xdr:row>
      <xdr:rowOff>641811</xdr:rowOff>
    </xdr:to>
    <xdr:pic>
      <xdr:nvPicPr>
        <xdr:cNvPr id="2145" name="Picture 2144">
          <a:extLst>
            <a:ext uri="{FF2B5EF4-FFF2-40B4-BE49-F238E27FC236}">
              <a16:creationId xmlns:a16="http://schemas.microsoft.com/office/drawing/2014/main" xmlns="" id="{A0730F07-CE67-E836-0485-0A58F967BD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3379345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694</xdr:row>
      <xdr:rowOff>23316</xdr:rowOff>
    </xdr:from>
    <xdr:to>
      <xdr:col>7</xdr:col>
      <xdr:colOff>457200</xdr:colOff>
      <xdr:row>694</xdr:row>
      <xdr:rowOff>691048</xdr:rowOff>
    </xdr:to>
    <xdr:pic>
      <xdr:nvPicPr>
        <xdr:cNvPr id="2147" name="Picture 2146">
          <a:extLst>
            <a:ext uri="{FF2B5EF4-FFF2-40B4-BE49-F238E27FC236}">
              <a16:creationId xmlns:a16="http://schemas.microsoft.com/office/drawing/2014/main" xmlns="" id="{7F20F4DF-8021-DEF7-853D-484B508C6A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344585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695</xdr:row>
      <xdr:rowOff>23316</xdr:rowOff>
    </xdr:from>
    <xdr:to>
      <xdr:col>7</xdr:col>
      <xdr:colOff>457200</xdr:colOff>
      <xdr:row>695</xdr:row>
      <xdr:rowOff>691048</xdr:rowOff>
    </xdr:to>
    <xdr:pic>
      <xdr:nvPicPr>
        <xdr:cNvPr id="2149" name="Picture 2148">
          <a:extLst>
            <a:ext uri="{FF2B5EF4-FFF2-40B4-BE49-F238E27FC236}">
              <a16:creationId xmlns:a16="http://schemas.microsoft.com/office/drawing/2014/main" xmlns="" id="{C8C02651-FE03-44E7-D90E-15CA38289B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351729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696</xdr:row>
      <xdr:rowOff>23316</xdr:rowOff>
    </xdr:from>
    <xdr:to>
      <xdr:col>7</xdr:col>
      <xdr:colOff>457200</xdr:colOff>
      <xdr:row>696</xdr:row>
      <xdr:rowOff>691048</xdr:rowOff>
    </xdr:to>
    <xdr:pic>
      <xdr:nvPicPr>
        <xdr:cNvPr id="2151" name="Picture 2150">
          <a:extLst>
            <a:ext uri="{FF2B5EF4-FFF2-40B4-BE49-F238E27FC236}">
              <a16:creationId xmlns:a16="http://schemas.microsoft.com/office/drawing/2014/main" xmlns="" id="{0BD414E6-F4C5-2D61-C20B-31F5092910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35887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697</xdr:row>
      <xdr:rowOff>23316</xdr:rowOff>
    </xdr:from>
    <xdr:to>
      <xdr:col>7</xdr:col>
      <xdr:colOff>457200</xdr:colOff>
      <xdr:row>697</xdr:row>
      <xdr:rowOff>691048</xdr:rowOff>
    </xdr:to>
    <xdr:pic>
      <xdr:nvPicPr>
        <xdr:cNvPr id="2153" name="Picture 2152">
          <a:extLst>
            <a:ext uri="{FF2B5EF4-FFF2-40B4-BE49-F238E27FC236}">
              <a16:creationId xmlns:a16="http://schemas.microsoft.com/office/drawing/2014/main" xmlns="" id="{B417A66C-8AB8-B03E-4ACC-9BE45B3DFF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36601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698</xdr:row>
      <xdr:rowOff>22175</xdr:rowOff>
    </xdr:from>
    <xdr:to>
      <xdr:col>7</xdr:col>
      <xdr:colOff>457200</xdr:colOff>
      <xdr:row>698</xdr:row>
      <xdr:rowOff>692209</xdr:rowOff>
    </xdr:to>
    <xdr:pic>
      <xdr:nvPicPr>
        <xdr:cNvPr id="2155" name="Picture 2154">
          <a:extLst>
            <a:ext uri="{FF2B5EF4-FFF2-40B4-BE49-F238E27FC236}">
              <a16:creationId xmlns:a16="http://schemas.microsoft.com/office/drawing/2014/main" xmlns="" id="{A5E307A3-4B2D-35E0-4765-252E4A9401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3731492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699</xdr:row>
      <xdr:rowOff>23316</xdr:rowOff>
    </xdr:from>
    <xdr:to>
      <xdr:col>7</xdr:col>
      <xdr:colOff>457200</xdr:colOff>
      <xdr:row>699</xdr:row>
      <xdr:rowOff>691048</xdr:rowOff>
    </xdr:to>
    <xdr:pic>
      <xdr:nvPicPr>
        <xdr:cNvPr id="2157" name="Picture 2156">
          <a:extLst>
            <a:ext uri="{FF2B5EF4-FFF2-40B4-BE49-F238E27FC236}">
              <a16:creationId xmlns:a16="http://schemas.microsoft.com/office/drawing/2014/main" xmlns="" id="{4C849D4E-92BB-F786-A6F0-80E40BD3F4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380304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700</xdr:row>
      <xdr:rowOff>23316</xdr:rowOff>
    </xdr:from>
    <xdr:to>
      <xdr:col>7</xdr:col>
      <xdr:colOff>457200</xdr:colOff>
      <xdr:row>700</xdr:row>
      <xdr:rowOff>691048</xdr:rowOff>
    </xdr:to>
    <xdr:pic>
      <xdr:nvPicPr>
        <xdr:cNvPr id="2159" name="Picture 2158">
          <a:extLst>
            <a:ext uri="{FF2B5EF4-FFF2-40B4-BE49-F238E27FC236}">
              <a16:creationId xmlns:a16="http://schemas.microsoft.com/office/drawing/2014/main" xmlns="" id="{D143CB3A-C3EA-0DC5-DD01-4EBB8AC9E3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387448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701</xdr:row>
      <xdr:rowOff>23316</xdr:rowOff>
    </xdr:from>
    <xdr:to>
      <xdr:col>7</xdr:col>
      <xdr:colOff>457200</xdr:colOff>
      <xdr:row>701</xdr:row>
      <xdr:rowOff>691048</xdr:rowOff>
    </xdr:to>
    <xdr:pic>
      <xdr:nvPicPr>
        <xdr:cNvPr id="2161" name="Picture 2160">
          <a:extLst>
            <a:ext uri="{FF2B5EF4-FFF2-40B4-BE49-F238E27FC236}">
              <a16:creationId xmlns:a16="http://schemas.microsoft.com/office/drawing/2014/main" xmlns="" id="{DD37E22E-1EF2-A2C5-0C25-840BAA026C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394591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702</xdr:row>
      <xdr:rowOff>23316</xdr:rowOff>
    </xdr:from>
    <xdr:to>
      <xdr:col>7</xdr:col>
      <xdr:colOff>457200</xdr:colOff>
      <xdr:row>702</xdr:row>
      <xdr:rowOff>691048</xdr:rowOff>
    </xdr:to>
    <xdr:pic>
      <xdr:nvPicPr>
        <xdr:cNvPr id="2163" name="Picture 2162">
          <a:extLst>
            <a:ext uri="{FF2B5EF4-FFF2-40B4-BE49-F238E27FC236}">
              <a16:creationId xmlns:a16="http://schemas.microsoft.com/office/drawing/2014/main" xmlns="" id="{EDA76B7F-D71F-143F-3FF4-343FA81B94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401735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703</xdr:row>
      <xdr:rowOff>23316</xdr:rowOff>
    </xdr:from>
    <xdr:to>
      <xdr:col>7</xdr:col>
      <xdr:colOff>457200</xdr:colOff>
      <xdr:row>703</xdr:row>
      <xdr:rowOff>691048</xdr:rowOff>
    </xdr:to>
    <xdr:pic>
      <xdr:nvPicPr>
        <xdr:cNvPr id="2165" name="Picture 2164">
          <a:extLst>
            <a:ext uri="{FF2B5EF4-FFF2-40B4-BE49-F238E27FC236}">
              <a16:creationId xmlns:a16="http://schemas.microsoft.com/office/drawing/2014/main" xmlns="" id="{365C912C-809D-F104-43F5-330B3B06B6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408879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705</xdr:row>
      <xdr:rowOff>23316</xdr:rowOff>
    </xdr:from>
    <xdr:to>
      <xdr:col>7</xdr:col>
      <xdr:colOff>457200</xdr:colOff>
      <xdr:row>705</xdr:row>
      <xdr:rowOff>691048</xdr:rowOff>
    </xdr:to>
    <xdr:pic>
      <xdr:nvPicPr>
        <xdr:cNvPr id="2167" name="Picture 2166">
          <a:extLst>
            <a:ext uri="{FF2B5EF4-FFF2-40B4-BE49-F238E27FC236}">
              <a16:creationId xmlns:a16="http://schemas.microsoft.com/office/drawing/2014/main" xmlns="" id="{7B8E237A-FAE8-430E-0843-471C58FC16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419071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706</xdr:row>
      <xdr:rowOff>23316</xdr:rowOff>
    </xdr:from>
    <xdr:to>
      <xdr:col>7</xdr:col>
      <xdr:colOff>457200</xdr:colOff>
      <xdr:row>706</xdr:row>
      <xdr:rowOff>691048</xdr:rowOff>
    </xdr:to>
    <xdr:pic>
      <xdr:nvPicPr>
        <xdr:cNvPr id="2169" name="Picture 2168">
          <a:extLst>
            <a:ext uri="{FF2B5EF4-FFF2-40B4-BE49-F238E27FC236}">
              <a16:creationId xmlns:a16="http://schemas.microsoft.com/office/drawing/2014/main" xmlns="" id="{BB2356A1-12EF-C5A1-74C7-A28151EEAE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426214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707</xdr:row>
      <xdr:rowOff>23316</xdr:rowOff>
    </xdr:from>
    <xdr:to>
      <xdr:col>7</xdr:col>
      <xdr:colOff>457200</xdr:colOff>
      <xdr:row>707</xdr:row>
      <xdr:rowOff>691048</xdr:rowOff>
    </xdr:to>
    <xdr:pic>
      <xdr:nvPicPr>
        <xdr:cNvPr id="2171" name="Picture 2170">
          <a:extLst>
            <a:ext uri="{FF2B5EF4-FFF2-40B4-BE49-F238E27FC236}">
              <a16:creationId xmlns:a16="http://schemas.microsoft.com/office/drawing/2014/main" xmlns="" id="{45702617-0924-AE65-7FA9-1BDE52E29C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433358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709</xdr:row>
      <xdr:rowOff>23316</xdr:rowOff>
    </xdr:from>
    <xdr:to>
      <xdr:col>7</xdr:col>
      <xdr:colOff>457200</xdr:colOff>
      <xdr:row>709</xdr:row>
      <xdr:rowOff>691048</xdr:rowOff>
    </xdr:to>
    <xdr:pic>
      <xdr:nvPicPr>
        <xdr:cNvPr id="2173" name="Picture 2172">
          <a:extLst>
            <a:ext uri="{FF2B5EF4-FFF2-40B4-BE49-F238E27FC236}">
              <a16:creationId xmlns:a16="http://schemas.microsoft.com/office/drawing/2014/main" xmlns="" id="{144FDF6E-22F3-BE51-52C9-A3230D87CF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44250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710</xdr:row>
      <xdr:rowOff>23316</xdr:rowOff>
    </xdr:from>
    <xdr:to>
      <xdr:col>7</xdr:col>
      <xdr:colOff>457200</xdr:colOff>
      <xdr:row>710</xdr:row>
      <xdr:rowOff>691048</xdr:rowOff>
    </xdr:to>
    <xdr:pic>
      <xdr:nvPicPr>
        <xdr:cNvPr id="2175" name="Picture 2174">
          <a:extLst>
            <a:ext uri="{FF2B5EF4-FFF2-40B4-BE49-F238E27FC236}">
              <a16:creationId xmlns:a16="http://schemas.microsoft.com/office/drawing/2014/main" xmlns="" id="{40623332-7E71-48B6-5EC6-17E1F33F83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44964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711</xdr:row>
      <xdr:rowOff>23316</xdr:rowOff>
    </xdr:from>
    <xdr:to>
      <xdr:col>7</xdr:col>
      <xdr:colOff>457200</xdr:colOff>
      <xdr:row>711</xdr:row>
      <xdr:rowOff>691048</xdr:rowOff>
    </xdr:to>
    <xdr:pic>
      <xdr:nvPicPr>
        <xdr:cNvPr id="2177" name="Picture 2176">
          <a:extLst>
            <a:ext uri="{FF2B5EF4-FFF2-40B4-BE49-F238E27FC236}">
              <a16:creationId xmlns:a16="http://schemas.microsoft.com/office/drawing/2014/main" xmlns="" id="{B5A863A4-776E-E7B0-07C4-3A41E91C55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45679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712</xdr:row>
      <xdr:rowOff>23316</xdr:rowOff>
    </xdr:from>
    <xdr:to>
      <xdr:col>7</xdr:col>
      <xdr:colOff>457200</xdr:colOff>
      <xdr:row>712</xdr:row>
      <xdr:rowOff>691048</xdr:rowOff>
    </xdr:to>
    <xdr:pic>
      <xdr:nvPicPr>
        <xdr:cNvPr id="2179" name="Picture 2178">
          <a:extLst>
            <a:ext uri="{FF2B5EF4-FFF2-40B4-BE49-F238E27FC236}">
              <a16:creationId xmlns:a16="http://schemas.microsoft.com/office/drawing/2014/main" xmlns="" id="{B153E713-5D19-BECB-A3F9-6BD7BE32CE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46393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713</xdr:row>
      <xdr:rowOff>24954</xdr:rowOff>
    </xdr:from>
    <xdr:to>
      <xdr:col>7</xdr:col>
      <xdr:colOff>457200</xdr:colOff>
      <xdr:row>713</xdr:row>
      <xdr:rowOff>641811</xdr:rowOff>
    </xdr:to>
    <xdr:pic>
      <xdr:nvPicPr>
        <xdr:cNvPr id="2181" name="Picture 2180">
          <a:extLst>
            <a:ext uri="{FF2B5EF4-FFF2-40B4-BE49-F238E27FC236}">
              <a16:creationId xmlns:a16="http://schemas.microsoft.com/office/drawing/2014/main" xmlns="" id="{643BC2F5-6BBB-ADC5-454D-1729DBE851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471094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714</xdr:row>
      <xdr:rowOff>22175</xdr:rowOff>
    </xdr:from>
    <xdr:to>
      <xdr:col>7</xdr:col>
      <xdr:colOff>457200</xdr:colOff>
      <xdr:row>714</xdr:row>
      <xdr:rowOff>692209</xdr:rowOff>
    </xdr:to>
    <xdr:pic>
      <xdr:nvPicPr>
        <xdr:cNvPr id="2183" name="Picture 2182">
          <a:extLst>
            <a:ext uri="{FF2B5EF4-FFF2-40B4-BE49-F238E27FC236}">
              <a16:creationId xmlns:a16="http://schemas.microsoft.com/office/drawing/2014/main" xmlns="" id="{CFB839AF-C3F6-A195-481B-51364E1F3F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4777337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715</xdr:row>
      <xdr:rowOff>22175</xdr:rowOff>
    </xdr:from>
    <xdr:to>
      <xdr:col>7</xdr:col>
      <xdr:colOff>457200</xdr:colOff>
      <xdr:row>715</xdr:row>
      <xdr:rowOff>692209</xdr:rowOff>
    </xdr:to>
    <xdr:pic>
      <xdr:nvPicPr>
        <xdr:cNvPr id="2185" name="Picture 2184">
          <a:extLst>
            <a:ext uri="{FF2B5EF4-FFF2-40B4-BE49-F238E27FC236}">
              <a16:creationId xmlns:a16="http://schemas.microsoft.com/office/drawing/2014/main" xmlns="" id="{4570ECB8-5FE6-BA6D-2522-E14BE80586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4848775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716</xdr:row>
      <xdr:rowOff>22175</xdr:rowOff>
    </xdr:from>
    <xdr:to>
      <xdr:col>7</xdr:col>
      <xdr:colOff>457200</xdr:colOff>
      <xdr:row>716</xdr:row>
      <xdr:rowOff>692209</xdr:rowOff>
    </xdr:to>
    <xdr:pic>
      <xdr:nvPicPr>
        <xdr:cNvPr id="2187" name="Picture 2186">
          <a:extLst>
            <a:ext uri="{FF2B5EF4-FFF2-40B4-BE49-F238E27FC236}">
              <a16:creationId xmlns:a16="http://schemas.microsoft.com/office/drawing/2014/main" xmlns="" id="{8DB2C74A-984A-6126-E22C-2875F50093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4920212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717</xdr:row>
      <xdr:rowOff>25400</xdr:rowOff>
    </xdr:from>
    <xdr:to>
      <xdr:col>7</xdr:col>
      <xdr:colOff>457200</xdr:colOff>
      <xdr:row>717</xdr:row>
      <xdr:rowOff>565150</xdr:rowOff>
    </xdr:to>
    <xdr:pic>
      <xdr:nvPicPr>
        <xdr:cNvPr id="2189" name="Picture 2188">
          <a:extLst>
            <a:ext uri="{FF2B5EF4-FFF2-40B4-BE49-F238E27FC236}">
              <a16:creationId xmlns:a16="http://schemas.microsoft.com/office/drawing/2014/main" xmlns="" id="{AEC0C2B9-2D6C-8814-28F9-9F0CD09A3E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49919725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718</xdr:row>
      <xdr:rowOff>23316</xdr:rowOff>
    </xdr:from>
    <xdr:to>
      <xdr:col>7</xdr:col>
      <xdr:colOff>457200</xdr:colOff>
      <xdr:row>718</xdr:row>
      <xdr:rowOff>691048</xdr:rowOff>
    </xdr:to>
    <xdr:pic>
      <xdr:nvPicPr>
        <xdr:cNvPr id="2191" name="Picture 2190">
          <a:extLst>
            <a:ext uri="{FF2B5EF4-FFF2-40B4-BE49-F238E27FC236}">
              <a16:creationId xmlns:a16="http://schemas.microsoft.com/office/drawing/2014/main" xmlns="" id="{589D3CEE-D0F9-9AAC-01C4-D912BE98C4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505081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719</xdr:row>
      <xdr:rowOff>23316</xdr:rowOff>
    </xdr:from>
    <xdr:to>
      <xdr:col>7</xdr:col>
      <xdr:colOff>457200</xdr:colOff>
      <xdr:row>719</xdr:row>
      <xdr:rowOff>691048</xdr:rowOff>
    </xdr:to>
    <xdr:pic>
      <xdr:nvPicPr>
        <xdr:cNvPr id="2193" name="Picture 2192">
          <a:extLst>
            <a:ext uri="{FF2B5EF4-FFF2-40B4-BE49-F238E27FC236}">
              <a16:creationId xmlns:a16="http://schemas.microsoft.com/office/drawing/2014/main" xmlns="" id="{B45177D1-7234-C1F0-A416-60A76270C2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512225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720</xdr:row>
      <xdr:rowOff>23316</xdr:rowOff>
    </xdr:from>
    <xdr:to>
      <xdr:col>7</xdr:col>
      <xdr:colOff>457200</xdr:colOff>
      <xdr:row>720</xdr:row>
      <xdr:rowOff>691048</xdr:rowOff>
    </xdr:to>
    <xdr:pic>
      <xdr:nvPicPr>
        <xdr:cNvPr id="2195" name="Picture 2194">
          <a:extLst>
            <a:ext uri="{FF2B5EF4-FFF2-40B4-BE49-F238E27FC236}">
              <a16:creationId xmlns:a16="http://schemas.microsoft.com/office/drawing/2014/main" xmlns="" id="{26A3DD34-9388-B96C-3BCC-FEA116FA82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519369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721</xdr:row>
      <xdr:rowOff>23316</xdr:rowOff>
    </xdr:from>
    <xdr:to>
      <xdr:col>7</xdr:col>
      <xdr:colOff>457200</xdr:colOff>
      <xdr:row>721</xdr:row>
      <xdr:rowOff>691048</xdr:rowOff>
    </xdr:to>
    <xdr:pic>
      <xdr:nvPicPr>
        <xdr:cNvPr id="2197" name="Picture 2196">
          <a:extLst>
            <a:ext uri="{FF2B5EF4-FFF2-40B4-BE49-F238E27FC236}">
              <a16:creationId xmlns:a16="http://schemas.microsoft.com/office/drawing/2014/main" xmlns="" id="{C56CACBD-F642-A8D4-C881-A67ED56A37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52651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722</xdr:row>
      <xdr:rowOff>23316</xdr:rowOff>
    </xdr:from>
    <xdr:to>
      <xdr:col>7</xdr:col>
      <xdr:colOff>457200</xdr:colOff>
      <xdr:row>722</xdr:row>
      <xdr:rowOff>691048</xdr:rowOff>
    </xdr:to>
    <xdr:pic>
      <xdr:nvPicPr>
        <xdr:cNvPr id="2199" name="Picture 2198">
          <a:extLst>
            <a:ext uri="{FF2B5EF4-FFF2-40B4-BE49-F238E27FC236}">
              <a16:creationId xmlns:a16="http://schemas.microsoft.com/office/drawing/2014/main" xmlns="" id="{72F1FDA3-CE63-B88E-AA62-DBE7629988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53365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723</xdr:row>
      <xdr:rowOff>25400</xdr:rowOff>
    </xdr:from>
    <xdr:to>
      <xdr:col>7</xdr:col>
      <xdr:colOff>457200</xdr:colOff>
      <xdr:row>723</xdr:row>
      <xdr:rowOff>565150</xdr:rowOff>
    </xdr:to>
    <xdr:pic>
      <xdr:nvPicPr>
        <xdr:cNvPr id="2201" name="Picture 2200">
          <a:extLst>
            <a:ext uri="{FF2B5EF4-FFF2-40B4-BE49-F238E27FC236}">
              <a16:creationId xmlns:a16="http://schemas.microsoft.com/office/drawing/2014/main" xmlns="" id="{5F3DC400-9F8C-F957-C011-A5CCD7E901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54082150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724</xdr:row>
      <xdr:rowOff>23316</xdr:rowOff>
    </xdr:from>
    <xdr:to>
      <xdr:col>7</xdr:col>
      <xdr:colOff>457200</xdr:colOff>
      <xdr:row>724</xdr:row>
      <xdr:rowOff>691048</xdr:rowOff>
    </xdr:to>
    <xdr:pic>
      <xdr:nvPicPr>
        <xdr:cNvPr id="2203" name="Picture 2202">
          <a:extLst>
            <a:ext uri="{FF2B5EF4-FFF2-40B4-BE49-F238E27FC236}">
              <a16:creationId xmlns:a16="http://schemas.microsoft.com/office/drawing/2014/main" xmlns="" id="{58E52D40-8EBA-6319-AD8E-9B4D04AAF4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546706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725</xdr:row>
      <xdr:rowOff>23316</xdr:rowOff>
    </xdr:from>
    <xdr:to>
      <xdr:col>7</xdr:col>
      <xdr:colOff>457200</xdr:colOff>
      <xdr:row>725</xdr:row>
      <xdr:rowOff>691048</xdr:rowOff>
    </xdr:to>
    <xdr:pic>
      <xdr:nvPicPr>
        <xdr:cNvPr id="2205" name="Picture 2204">
          <a:extLst>
            <a:ext uri="{FF2B5EF4-FFF2-40B4-BE49-F238E27FC236}">
              <a16:creationId xmlns:a16="http://schemas.microsoft.com/office/drawing/2014/main" xmlns="" id="{94084D3E-4733-2C4B-C270-4115FACC0E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553849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726</xdr:row>
      <xdr:rowOff>23316</xdr:rowOff>
    </xdr:from>
    <xdr:to>
      <xdr:col>7</xdr:col>
      <xdr:colOff>457200</xdr:colOff>
      <xdr:row>726</xdr:row>
      <xdr:rowOff>691048</xdr:rowOff>
    </xdr:to>
    <xdr:pic>
      <xdr:nvPicPr>
        <xdr:cNvPr id="2207" name="Picture 2206">
          <a:extLst>
            <a:ext uri="{FF2B5EF4-FFF2-40B4-BE49-F238E27FC236}">
              <a16:creationId xmlns:a16="http://schemas.microsoft.com/office/drawing/2014/main" xmlns="" id="{CF8425EC-D320-FFB4-8463-F75D045BAC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560993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727</xdr:row>
      <xdr:rowOff>23316</xdr:rowOff>
    </xdr:from>
    <xdr:to>
      <xdr:col>7</xdr:col>
      <xdr:colOff>457200</xdr:colOff>
      <xdr:row>727</xdr:row>
      <xdr:rowOff>691048</xdr:rowOff>
    </xdr:to>
    <xdr:pic>
      <xdr:nvPicPr>
        <xdr:cNvPr id="2209" name="Picture 2208">
          <a:extLst>
            <a:ext uri="{FF2B5EF4-FFF2-40B4-BE49-F238E27FC236}">
              <a16:creationId xmlns:a16="http://schemas.microsoft.com/office/drawing/2014/main" xmlns="" id="{01B059B3-B74F-7B4C-3A0E-343B180166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568137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728</xdr:row>
      <xdr:rowOff>23316</xdr:rowOff>
    </xdr:from>
    <xdr:to>
      <xdr:col>7</xdr:col>
      <xdr:colOff>457200</xdr:colOff>
      <xdr:row>728</xdr:row>
      <xdr:rowOff>691048</xdr:rowOff>
    </xdr:to>
    <xdr:pic>
      <xdr:nvPicPr>
        <xdr:cNvPr id="2211" name="Picture 2210">
          <a:extLst>
            <a:ext uri="{FF2B5EF4-FFF2-40B4-BE49-F238E27FC236}">
              <a16:creationId xmlns:a16="http://schemas.microsoft.com/office/drawing/2014/main" xmlns="" id="{E8019BE3-0ECC-2279-F6D6-E1C86A99AA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575281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729</xdr:row>
      <xdr:rowOff>23316</xdr:rowOff>
    </xdr:from>
    <xdr:to>
      <xdr:col>7</xdr:col>
      <xdr:colOff>457200</xdr:colOff>
      <xdr:row>729</xdr:row>
      <xdr:rowOff>691048</xdr:rowOff>
    </xdr:to>
    <xdr:pic>
      <xdr:nvPicPr>
        <xdr:cNvPr id="2213" name="Picture 2212">
          <a:extLst>
            <a:ext uri="{FF2B5EF4-FFF2-40B4-BE49-F238E27FC236}">
              <a16:creationId xmlns:a16="http://schemas.microsoft.com/office/drawing/2014/main" xmlns="" id="{231A2E7F-B206-6714-D0F9-EE20B1F11C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582424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730</xdr:row>
      <xdr:rowOff>23316</xdr:rowOff>
    </xdr:from>
    <xdr:to>
      <xdr:col>7</xdr:col>
      <xdr:colOff>457200</xdr:colOff>
      <xdr:row>730</xdr:row>
      <xdr:rowOff>691048</xdr:rowOff>
    </xdr:to>
    <xdr:pic>
      <xdr:nvPicPr>
        <xdr:cNvPr id="2215" name="Picture 2214">
          <a:extLst>
            <a:ext uri="{FF2B5EF4-FFF2-40B4-BE49-F238E27FC236}">
              <a16:creationId xmlns:a16="http://schemas.microsoft.com/office/drawing/2014/main" xmlns="" id="{8AC3BA9E-A867-F7F7-66B4-D0E8F84511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589568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731</xdr:row>
      <xdr:rowOff>22175</xdr:rowOff>
    </xdr:from>
    <xdr:to>
      <xdr:col>7</xdr:col>
      <xdr:colOff>457200</xdr:colOff>
      <xdr:row>731</xdr:row>
      <xdr:rowOff>692209</xdr:rowOff>
    </xdr:to>
    <xdr:pic>
      <xdr:nvPicPr>
        <xdr:cNvPr id="2217" name="Picture 2216">
          <a:extLst>
            <a:ext uri="{FF2B5EF4-FFF2-40B4-BE49-F238E27FC236}">
              <a16:creationId xmlns:a16="http://schemas.microsoft.com/office/drawing/2014/main" xmlns="" id="{38BBDF1D-7778-B3E9-DE27-6022358121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5967010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732</xdr:row>
      <xdr:rowOff>23316</xdr:rowOff>
    </xdr:from>
    <xdr:to>
      <xdr:col>7</xdr:col>
      <xdr:colOff>457200</xdr:colOff>
      <xdr:row>732</xdr:row>
      <xdr:rowOff>691048</xdr:rowOff>
    </xdr:to>
    <xdr:pic>
      <xdr:nvPicPr>
        <xdr:cNvPr id="2219" name="Picture 2218">
          <a:extLst>
            <a:ext uri="{FF2B5EF4-FFF2-40B4-BE49-F238E27FC236}">
              <a16:creationId xmlns:a16="http://schemas.microsoft.com/office/drawing/2014/main" xmlns="" id="{ECF31FD8-F60E-D22B-E27C-E1A27B1102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603856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733</xdr:row>
      <xdr:rowOff>24954</xdr:rowOff>
    </xdr:from>
    <xdr:to>
      <xdr:col>7</xdr:col>
      <xdr:colOff>457200</xdr:colOff>
      <xdr:row>733</xdr:row>
      <xdr:rowOff>641811</xdr:rowOff>
    </xdr:to>
    <xdr:pic>
      <xdr:nvPicPr>
        <xdr:cNvPr id="2221" name="Picture 2220">
          <a:extLst>
            <a:ext uri="{FF2B5EF4-FFF2-40B4-BE49-F238E27FC236}">
              <a16:creationId xmlns:a16="http://schemas.microsoft.com/office/drawing/2014/main" xmlns="" id="{333E55AA-2FE3-07F6-187C-1BC134DF5D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6110162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734</xdr:row>
      <xdr:rowOff>23316</xdr:rowOff>
    </xdr:from>
    <xdr:to>
      <xdr:col>7</xdr:col>
      <xdr:colOff>457200</xdr:colOff>
      <xdr:row>734</xdr:row>
      <xdr:rowOff>691048</xdr:rowOff>
    </xdr:to>
    <xdr:pic>
      <xdr:nvPicPr>
        <xdr:cNvPr id="2223" name="Picture 2222">
          <a:extLst>
            <a:ext uri="{FF2B5EF4-FFF2-40B4-BE49-F238E27FC236}">
              <a16:creationId xmlns:a16="http://schemas.microsoft.com/office/drawing/2014/main" xmlns="" id="{FAB4F68B-EF9A-362E-6360-FC40190083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617667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735</xdr:row>
      <xdr:rowOff>23316</xdr:rowOff>
    </xdr:from>
    <xdr:to>
      <xdr:col>7</xdr:col>
      <xdr:colOff>457200</xdr:colOff>
      <xdr:row>735</xdr:row>
      <xdr:rowOff>691048</xdr:rowOff>
    </xdr:to>
    <xdr:pic>
      <xdr:nvPicPr>
        <xdr:cNvPr id="2225" name="Picture 2224">
          <a:extLst>
            <a:ext uri="{FF2B5EF4-FFF2-40B4-BE49-F238E27FC236}">
              <a16:creationId xmlns:a16="http://schemas.microsoft.com/office/drawing/2014/main" xmlns="" id="{80E6D573-A090-AB18-FE81-A255FA0A5F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624811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736</xdr:row>
      <xdr:rowOff>22175</xdr:rowOff>
    </xdr:from>
    <xdr:to>
      <xdr:col>7</xdr:col>
      <xdr:colOff>457200</xdr:colOff>
      <xdr:row>736</xdr:row>
      <xdr:rowOff>692209</xdr:rowOff>
    </xdr:to>
    <xdr:pic>
      <xdr:nvPicPr>
        <xdr:cNvPr id="2227" name="Picture 2226">
          <a:extLst>
            <a:ext uri="{FF2B5EF4-FFF2-40B4-BE49-F238E27FC236}">
              <a16:creationId xmlns:a16="http://schemas.microsoft.com/office/drawing/2014/main" xmlns="" id="{E31FD214-E3C5-8CCA-96A5-4C0707666D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6319435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737</xdr:row>
      <xdr:rowOff>24954</xdr:rowOff>
    </xdr:from>
    <xdr:to>
      <xdr:col>7</xdr:col>
      <xdr:colOff>457200</xdr:colOff>
      <xdr:row>737</xdr:row>
      <xdr:rowOff>641811</xdr:rowOff>
    </xdr:to>
    <xdr:pic>
      <xdr:nvPicPr>
        <xdr:cNvPr id="2229" name="Picture 2228">
          <a:extLst>
            <a:ext uri="{FF2B5EF4-FFF2-40B4-BE49-F238E27FC236}">
              <a16:creationId xmlns:a16="http://schemas.microsoft.com/office/drawing/2014/main" xmlns="" id="{A86CFCD9-FAB5-6C41-874E-B3EC4E0646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639115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738</xdr:row>
      <xdr:rowOff>22175</xdr:rowOff>
    </xdr:from>
    <xdr:to>
      <xdr:col>7</xdr:col>
      <xdr:colOff>457200</xdr:colOff>
      <xdr:row>738</xdr:row>
      <xdr:rowOff>692209</xdr:rowOff>
    </xdr:to>
    <xdr:pic>
      <xdr:nvPicPr>
        <xdr:cNvPr id="2231" name="Picture 2230">
          <a:extLst>
            <a:ext uri="{FF2B5EF4-FFF2-40B4-BE49-F238E27FC236}">
              <a16:creationId xmlns:a16="http://schemas.microsoft.com/office/drawing/2014/main" xmlns="" id="{E098B875-6B1D-6E26-DBEB-09A29E8CFC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6457547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739</xdr:row>
      <xdr:rowOff>23316</xdr:rowOff>
    </xdr:from>
    <xdr:to>
      <xdr:col>7</xdr:col>
      <xdr:colOff>457200</xdr:colOff>
      <xdr:row>739</xdr:row>
      <xdr:rowOff>691048</xdr:rowOff>
    </xdr:to>
    <xdr:pic>
      <xdr:nvPicPr>
        <xdr:cNvPr id="2233" name="Picture 2232">
          <a:extLst>
            <a:ext uri="{FF2B5EF4-FFF2-40B4-BE49-F238E27FC236}">
              <a16:creationId xmlns:a16="http://schemas.microsoft.com/office/drawing/2014/main" xmlns="" id="{0A5A720A-5231-8FCB-42E3-4914E1B39D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652909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740</xdr:row>
      <xdr:rowOff>23316</xdr:rowOff>
    </xdr:from>
    <xdr:to>
      <xdr:col>7</xdr:col>
      <xdr:colOff>457200</xdr:colOff>
      <xdr:row>740</xdr:row>
      <xdr:rowOff>691048</xdr:rowOff>
    </xdr:to>
    <xdr:pic>
      <xdr:nvPicPr>
        <xdr:cNvPr id="2235" name="Picture 2234">
          <a:extLst>
            <a:ext uri="{FF2B5EF4-FFF2-40B4-BE49-F238E27FC236}">
              <a16:creationId xmlns:a16="http://schemas.microsoft.com/office/drawing/2014/main" xmlns="" id="{6E1BA7BE-4A1F-4B6B-A0B7-64FE0AC273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660053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741</xdr:row>
      <xdr:rowOff>23813</xdr:rowOff>
    </xdr:from>
    <xdr:to>
      <xdr:col>7</xdr:col>
      <xdr:colOff>457200</xdr:colOff>
      <xdr:row>741</xdr:row>
      <xdr:rowOff>671513</xdr:rowOff>
    </xdr:to>
    <xdr:pic>
      <xdr:nvPicPr>
        <xdr:cNvPr id="2237" name="Picture 2236">
          <a:extLst>
            <a:ext uri="{FF2B5EF4-FFF2-40B4-BE49-F238E27FC236}">
              <a16:creationId xmlns:a16="http://schemas.microsoft.com/office/drawing/2014/main" xmlns="" id="{3F931B0F-684D-425F-0B92-86E184C9DC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66720238"/>
          <a:ext cx="431800" cy="6477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742</xdr:row>
      <xdr:rowOff>23316</xdr:rowOff>
    </xdr:from>
    <xdr:to>
      <xdr:col>7</xdr:col>
      <xdr:colOff>457200</xdr:colOff>
      <xdr:row>742</xdr:row>
      <xdr:rowOff>691048</xdr:rowOff>
    </xdr:to>
    <xdr:pic>
      <xdr:nvPicPr>
        <xdr:cNvPr id="2239" name="Picture 2238">
          <a:extLst>
            <a:ext uri="{FF2B5EF4-FFF2-40B4-BE49-F238E27FC236}">
              <a16:creationId xmlns:a16="http://schemas.microsoft.com/office/drawing/2014/main" xmlns="" id="{24B78578-E782-4003-354D-D75226B9C7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674150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743</xdr:row>
      <xdr:rowOff>24954</xdr:rowOff>
    </xdr:from>
    <xdr:to>
      <xdr:col>7</xdr:col>
      <xdr:colOff>457200</xdr:colOff>
      <xdr:row>743</xdr:row>
      <xdr:rowOff>641811</xdr:rowOff>
    </xdr:to>
    <xdr:pic>
      <xdr:nvPicPr>
        <xdr:cNvPr id="2241" name="Picture 2240">
          <a:extLst>
            <a:ext uri="{FF2B5EF4-FFF2-40B4-BE49-F238E27FC236}">
              <a16:creationId xmlns:a16="http://schemas.microsoft.com/office/drawing/2014/main" xmlns="" id="{EFCB7245-CE09-8744-4B53-445027FE62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6813107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744</xdr:row>
      <xdr:rowOff>23316</xdr:rowOff>
    </xdr:from>
    <xdr:to>
      <xdr:col>7</xdr:col>
      <xdr:colOff>457200</xdr:colOff>
      <xdr:row>744</xdr:row>
      <xdr:rowOff>691048</xdr:rowOff>
    </xdr:to>
    <xdr:pic>
      <xdr:nvPicPr>
        <xdr:cNvPr id="2243" name="Picture 2242">
          <a:extLst>
            <a:ext uri="{FF2B5EF4-FFF2-40B4-BE49-F238E27FC236}">
              <a16:creationId xmlns:a16="http://schemas.microsoft.com/office/drawing/2014/main" xmlns="" id="{778F5958-2C43-285B-1E7F-352867FF88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687961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745</xdr:row>
      <xdr:rowOff>23316</xdr:rowOff>
    </xdr:from>
    <xdr:to>
      <xdr:col>7</xdr:col>
      <xdr:colOff>457200</xdr:colOff>
      <xdr:row>745</xdr:row>
      <xdr:rowOff>691048</xdr:rowOff>
    </xdr:to>
    <xdr:pic>
      <xdr:nvPicPr>
        <xdr:cNvPr id="2245" name="Picture 2244">
          <a:extLst>
            <a:ext uri="{FF2B5EF4-FFF2-40B4-BE49-F238E27FC236}">
              <a16:creationId xmlns:a16="http://schemas.microsoft.com/office/drawing/2014/main" xmlns="" id="{CD78427A-965A-014A-EBAF-D888C4DF03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695105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746</xdr:row>
      <xdr:rowOff>23316</xdr:rowOff>
    </xdr:from>
    <xdr:to>
      <xdr:col>7</xdr:col>
      <xdr:colOff>457200</xdr:colOff>
      <xdr:row>746</xdr:row>
      <xdr:rowOff>691048</xdr:rowOff>
    </xdr:to>
    <xdr:pic>
      <xdr:nvPicPr>
        <xdr:cNvPr id="2247" name="Picture 2246">
          <a:extLst>
            <a:ext uri="{FF2B5EF4-FFF2-40B4-BE49-F238E27FC236}">
              <a16:creationId xmlns:a16="http://schemas.microsoft.com/office/drawing/2014/main" xmlns="" id="{1166FA16-18BA-B24B-CAB1-D007118F6B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702249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747</xdr:row>
      <xdr:rowOff>23316</xdr:rowOff>
    </xdr:from>
    <xdr:to>
      <xdr:col>7</xdr:col>
      <xdr:colOff>457200</xdr:colOff>
      <xdr:row>747</xdr:row>
      <xdr:rowOff>691048</xdr:rowOff>
    </xdr:to>
    <xdr:pic>
      <xdr:nvPicPr>
        <xdr:cNvPr id="2249" name="Picture 2248">
          <a:extLst>
            <a:ext uri="{FF2B5EF4-FFF2-40B4-BE49-F238E27FC236}">
              <a16:creationId xmlns:a16="http://schemas.microsoft.com/office/drawing/2014/main" xmlns="" id="{B5679709-9924-9F82-BC6B-CF789A56D4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70939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748</xdr:row>
      <xdr:rowOff>23316</xdr:rowOff>
    </xdr:from>
    <xdr:to>
      <xdr:col>7</xdr:col>
      <xdr:colOff>457200</xdr:colOff>
      <xdr:row>748</xdr:row>
      <xdr:rowOff>691048</xdr:rowOff>
    </xdr:to>
    <xdr:pic>
      <xdr:nvPicPr>
        <xdr:cNvPr id="2251" name="Picture 2250">
          <a:extLst>
            <a:ext uri="{FF2B5EF4-FFF2-40B4-BE49-F238E27FC236}">
              <a16:creationId xmlns:a16="http://schemas.microsoft.com/office/drawing/2014/main" xmlns="" id="{F7D7FE90-D4D1-A258-AFB6-9D90782E33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71653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749</xdr:row>
      <xdr:rowOff>23316</xdr:rowOff>
    </xdr:from>
    <xdr:to>
      <xdr:col>7</xdr:col>
      <xdr:colOff>457200</xdr:colOff>
      <xdr:row>749</xdr:row>
      <xdr:rowOff>691048</xdr:rowOff>
    </xdr:to>
    <xdr:pic>
      <xdr:nvPicPr>
        <xdr:cNvPr id="2253" name="Picture 2252">
          <a:extLst>
            <a:ext uri="{FF2B5EF4-FFF2-40B4-BE49-F238E27FC236}">
              <a16:creationId xmlns:a16="http://schemas.microsoft.com/office/drawing/2014/main" xmlns="" id="{7E80ECD1-39F1-225E-A23E-82DA982B1B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723680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750</xdr:row>
      <xdr:rowOff>24954</xdr:rowOff>
    </xdr:from>
    <xdr:to>
      <xdr:col>7</xdr:col>
      <xdr:colOff>457200</xdr:colOff>
      <xdr:row>750</xdr:row>
      <xdr:rowOff>641811</xdr:rowOff>
    </xdr:to>
    <xdr:pic>
      <xdr:nvPicPr>
        <xdr:cNvPr id="2255" name="Picture 2254">
          <a:extLst>
            <a:ext uri="{FF2B5EF4-FFF2-40B4-BE49-F238E27FC236}">
              <a16:creationId xmlns:a16="http://schemas.microsoft.com/office/drawing/2014/main" xmlns="" id="{9356242B-CC32-322E-E86D-90A13F819C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7308407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751</xdr:row>
      <xdr:rowOff>24954</xdr:rowOff>
    </xdr:from>
    <xdr:to>
      <xdr:col>7</xdr:col>
      <xdr:colOff>457200</xdr:colOff>
      <xdr:row>751</xdr:row>
      <xdr:rowOff>641811</xdr:rowOff>
    </xdr:to>
    <xdr:pic>
      <xdr:nvPicPr>
        <xdr:cNvPr id="2257" name="Picture 2256">
          <a:extLst>
            <a:ext uri="{FF2B5EF4-FFF2-40B4-BE49-F238E27FC236}">
              <a16:creationId xmlns:a16="http://schemas.microsoft.com/office/drawing/2014/main" xmlns="" id="{3B57E595-FC0B-6FA6-51BA-5329010C5C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7375082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752</xdr:row>
      <xdr:rowOff>23316</xdr:rowOff>
    </xdr:from>
    <xdr:to>
      <xdr:col>7</xdr:col>
      <xdr:colOff>457200</xdr:colOff>
      <xdr:row>752</xdr:row>
      <xdr:rowOff>691048</xdr:rowOff>
    </xdr:to>
    <xdr:pic>
      <xdr:nvPicPr>
        <xdr:cNvPr id="2259" name="Picture 2258">
          <a:extLst>
            <a:ext uri="{FF2B5EF4-FFF2-40B4-BE49-F238E27FC236}">
              <a16:creationId xmlns:a16="http://schemas.microsoft.com/office/drawing/2014/main" xmlns="" id="{7E652FC4-A6D6-F386-2FEB-62722612D9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744159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753</xdr:row>
      <xdr:rowOff>23316</xdr:rowOff>
    </xdr:from>
    <xdr:to>
      <xdr:col>7</xdr:col>
      <xdr:colOff>457200</xdr:colOff>
      <xdr:row>753</xdr:row>
      <xdr:rowOff>691048</xdr:rowOff>
    </xdr:to>
    <xdr:pic>
      <xdr:nvPicPr>
        <xdr:cNvPr id="2261" name="Picture 2260">
          <a:extLst>
            <a:ext uri="{FF2B5EF4-FFF2-40B4-BE49-F238E27FC236}">
              <a16:creationId xmlns:a16="http://schemas.microsoft.com/office/drawing/2014/main" xmlns="" id="{1B2C1CF8-6986-6649-FF10-DEC3101BFC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75130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754</xdr:row>
      <xdr:rowOff>23316</xdr:rowOff>
    </xdr:from>
    <xdr:to>
      <xdr:col>7</xdr:col>
      <xdr:colOff>457200</xdr:colOff>
      <xdr:row>754</xdr:row>
      <xdr:rowOff>691048</xdr:rowOff>
    </xdr:to>
    <xdr:pic>
      <xdr:nvPicPr>
        <xdr:cNvPr id="2263" name="Picture 2262">
          <a:extLst>
            <a:ext uri="{FF2B5EF4-FFF2-40B4-BE49-F238E27FC236}">
              <a16:creationId xmlns:a16="http://schemas.microsoft.com/office/drawing/2014/main" xmlns="" id="{B914F479-859F-E8D2-B87E-C22B14264A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75844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755</xdr:row>
      <xdr:rowOff>23316</xdr:rowOff>
    </xdr:from>
    <xdr:to>
      <xdr:col>7</xdr:col>
      <xdr:colOff>457200</xdr:colOff>
      <xdr:row>755</xdr:row>
      <xdr:rowOff>691048</xdr:rowOff>
    </xdr:to>
    <xdr:pic>
      <xdr:nvPicPr>
        <xdr:cNvPr id="2265" name="Picture 2264">
          <a:extLst>
            <a:ext uri="{FF2B5EF4-FFF2-40B4-BE49-F238E27FC236}">
              <a16:creationId xmlns:a16="http://schemas.microsoft.com/office/drawing/2014/main" xmlns="" id="{A2901A5F-2630-A6D5-B17D-D41E4242F6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765590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756</xdr:row>
      <xdr:rowOff>23316</xdr:rowOff>
    </xdr:from>
    <xdr:to>
      <xdr:col>7</xdr:col>
      <xdr:colOff>457200</xdr:colOff>
      <xdr:row>756</xdr:row>
      <xdr:rowOff>691048</xdr:rowOff>
    </xdr:to>
    <xdr:pic>
      <xdr:nvPicPr>
        <xdr:cNvPr id="2267" name="Picture 2266">
          <a:extLst>
            <a:ext uri="{FF2B5EF4-FFF2-40B4-BE49-F238E27FC236}">
              <a16:creationId xmlns:a16="http://schemas.microsoft.com/office/drawing/2014/main" xmlns="" id="{EAD57A2C-C49A-3AEE-A23B-44A0DC3472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772734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757</xdr:row>
      <xdr:rowOff>24954</xdr:rowOff>
    </xdr:from>
    <xdr:to>
      <xdr:col>7</xdr:col>
      <xdr:colOff>457200</xdr:colOff>
      <xdr:row>757</xdr:row>
      <xdr:rowOff>641811</xdr:rowOff>
    </xdr:to>
    <xdr:pic>
      <xdr:nvPicPr>
        <xdr:cNvPr id="2269" name="Picture 2268">
          <a:extLst>
            <a:ext uri="{FF2B5EF4-FFF2-40B4-BE49-F238E27FC236}">
              <a16:creationId xmlns:a16="http://schemas.microsoft.com/office/drawing/2014/main" xmlns="" id="{4001EB19-15B3-0505-39D8-6EEB1F1DD7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7798945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758</xdr:row>
      <xdr:rowOff>23316</xdr:rowOff>
    </xdr:from>
    <xdr:to>
      <xdr:col>7</xdr:col>
      <xdr:colOff>457200</xdr:colOff>
      <xdr:row>758</xdr:row>
      <xdr:rowOff>691048</xdr:rowOff>
    </xdr:to>
    <xdr:pic>
      <xdr:nvPicPr>
        <xdr:cNvPr id="2271" name="Picture 2270">
          <a:extLst>
            <a:ext uri="{FF2B5EF4-FFF2-40B4-BE49-F238E27FC236}">
              <a16:creationId xmlns:a16="http://schemas.microsoft.com/office/drawing/2014/main" xmlns="" id="{40C30FA4-EC1C-5293-5208-AC391145A8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786545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759</xdr:row>
      <xdr:rowOff>22175</xdr:rowOff>
    </xdr:from>
    <xdr:to>
      <xdr:col>7</xdr:col>
      <xdr:colOff>457200</xdr:colOff>
      <xdr:row>759</xdr:row>
      <xdr:rowOff>692209</xdr:rowOff>
    </xdr:to>
    <xdr:pic>
      <xdr:nvPicPr>
        <xdr:cNvPr id="2273" name="Picture 2272">
          <a:extLst>
            <a:ext uri="{FF2B5EF4-FFF2-40B4-BE49-F238E27FC236}">
              <a16:creationId xmlns:a16="http://schemas.microsoft.com/office/drawing/2014/main" xmlns="" id="{1DF30A3E-1E89-8C24-39E6-C432700419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7936780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761</xdr:row>
      <xdr:rowOff>23316</xdr:rowOff>
    </xdr:from>
    <xdr:to>
      <xdr:col>7</xdr:col>
      <xdr:colOff>457200</xdr:colOff>
      <xdr:row>761</xdr:row>
      <xdr:rowOff>691048</xdr:rowOff>
    </xdr:to>
    <xdr:pic>
      <xdr:nvPicPr>
        <xdr:cNvPr id="2275" name="Picture 2274">
          <a:extLst>
            <a:ext uri="{FF2B5EF4-FFF2-40B4-BE49-F238E27FC236}">
              <a16:creationId xmlns:a16="http://schemas.microsoft.com/office/drawing/2014/main" xmlns="" id="{3BB0FA40-596C-00A0-BDB2-85279658DA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802833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762</xdr:row>
      <xdr:rowOff>23316</xdr:rowOff>
    </xdr:from>
    <xdr:to>
      <xdr:col>7</xdr:col>
      <xdr:colOff>457200</xdr:colOff>
      <xdr:row>762</xdr:row>
      <xdr:rowOff>691048</xdr:rowOff>
    </xdr:to>
    <xdr:pic>
      <xdr:nvPicPr>
        <xdr:cNvPr id="2277" name="Picture 2276">
          <a:extLst>
            <a:ext uri="{FF2B5EF4-FFF2-40B4-BE49-F238E27FC236}">
              <a16:creationId xmlns:a16="http://schemas.microsoft.com/office/drawing/2014/main" xmlns="" id="{C1A5F70C-0B99-FD69-07C3-3917EB6EF2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809977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763</xdr:row>
      <xdr:rowOff>23316</xdr:rowOff>
    </xdr:from>
    <xdr:to>
      <xdr:col>7</xdr:col>
      <xdr:colOff>457200</xdr:colOff>
      <xdr:row>763</xdr:row>
      <xdr:rowOff>691048</xdr:rowOff>
    </xdr:to>
    <xdr:pic>
      <xdr:nvPicPr>
        <xdr:cNvPr id="2279" name="Picture 2278">
          <a:extLst>
            <a:ext uri="{FF2B5EF4-FFF2-40B4-BE49-F238E27FC236}">
              <a16:creationId xmlns:a16="http://schemas.microsoft.com/office/drawing/2014/main" xmlns="" id="{6E731039-9A81-F631-8426-59A3857506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817120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764</xdr:row>
      <xdr:rowOff>23316</xdr:rowOff>
    </xdr:from>
    <xdr:to>
      <xdr:col>7</xdr:col>
      <xdr:colOff>457200</xdr:colOff>
      <xdr:row>764</xdr:row>
      <xdr:rowOff>691048</xdr:rowOff>
    </xdr:to>
    <xdr:pic>
      <xdr:nvPicPr>
        <xdr:cNvPr id="2281" name="Picture 2280">
          <a:extLst>
            <a:ext uri="{FF2B5EF4-FFF2-40B4-BE49-F238E27FC236}">
              <a16:creationId xmlns:a16="http://schemas.microsoft.com/office/drawing/2014/main" xmlns="" id="{2CEC526D-2DD9-DC3C-D941-5CD99DCF04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824264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765</xdr:row>
      <xdr:rowOff>23316</xdr:rowOff>
    </xdr:from>
    <xdr:to>
      <xdr:col>7</xdr:col>
      <xdr:colOff>457200</xdr:colOff>
      <xdr:row>765</xdr:row>
      <xdr:rowOff>691048</xdr:rowOff>
    </xdr:to>
    <xdr:pic>
      <xdr:nvPicPr>
        <xdr:cNvPr id="2283" name="Picture 2282">
          <a:extLst>
            <a:ext uri="{FF2B5EF4-FFF2-40B4-BE49-F238E27FC236}">
              <a16:creationId xmlns:a16="http://schemas.microsoft.com/office/drawing/2014/main" xmlns="" id="{0C4F21F2-630B-322B-BEE2-78458170DE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831408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766</xdr:row>
      <xdr:rowOff>23316</xdr:rowOff>
    </xdr:from>
    <xdr:to>
      <xdr:col>7</xdr:col>
      <xdr:colOff>457200</xdr:colOff>
      <xdr:row>766</xdr:row>
      <xdr:rowOff>691048</xdr:rowOff>
    </xdr:to>
    <xdr:pic>
      <xdr:nvPicPr>
        <xdr:cNvPr id="2285" name="Picture 2284">
          <a:extLst>
            <a:ext uri="{FF2B5EF4-FFF2-40B4-BE49-F238E27FC236}">
              <a16:creationId xmlns:a16="http://schemas.microsoft.com/office/drawing/2014/main" xmlns="" id="{662AF84A-2F7D-4C1E-41AF-7B162DA3B7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838552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767</xdr:row>
      <xdr:rowOff>24954</xdr:rowOff>
    </xdr:from>
    <xdr:to>
      <xdr:col>7</xdr:col>
      <xdr:colOff>457200</xdr:colOff>
      <xdr:row>767</xdr:row>
      <xdr:rowOff>641811</xdr:rowOff>
    </xdr:to>
    <xdr:pic>
      <xdr:nvPicPr>
        <xdr:cNvPr id="2287" name="Picture 2286">
          <a:extLst>
            <a:ext uri="{FF2B5EF4-FFF2-40B4-BE49-F238E27FC236}">
              <a16:creationId xmlns:a16="http://schemas.microsoft.com/office/drawing/2014/main" xmlns="" id="{49E7B11D-144C-E969-347C-5354882FED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8457122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768</xdr:row>
      <xdr:rowOff>24954</xdr:rowOff>
    </xdr:from>
    <xdr:to>
      <xdr:col>7</xdr:col>
      <xdr:colOff>457200</xdr:colOff>
      <xdr:row>768</xdr:row>
      <xdr:rowOff>641811</xdr:rowOff>
    </xdr:to>
    <xdr:pic>
      <xdr:nvPicPr>
        <xdr:cNvPr id="2289" name="Picture 2288">
          <a:extLst>
            <a:ext uri="{FF2B5EF4-FFF2-40B4-BE49-F238E27FC236}">
              <a16:creationId xmlns:a16="http://schemas.microsoft.com/office/drawing/2014/main" xmlns="" id="{0F7A0F83-7519-C784-74D0-473256BFB7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8523797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769</xdr:row>
      <xdr:rowOff>23316</xdr:rowOff>
    </xdr:from>
    <xdr:to>
      <xdr:col>7</xdr:col>
      <xdr:colOff>457200</xdr:colOff>
      <xdr:row>769</xdr:row>
      <xdr:rowOff>691048</xdr:rowOff>
    </xdr:to>
    <xdr:pic>
      <xdr:nvPicPr>
        <xdr:cNvPr id="2291" name="Picture 2290">
          <a:extLst>
            <a:ext uri="{FF2B5EF4-FFF2-40B4-BE49-F238E27FC236}">
              <a16:creationId xmlns:a16="http://schemas.microsoft.com/office/drawing/2014/main" xmlns="" id="{D3EEAB5C-F0A0-A63F-AA1E-B95FF6E89A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859030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770</xdr:row>
      <xdr:rowOff>23316</xdr:rowOff>
    </xdr:from>
    <xdr:to>
      <xdr:col>7</xdr:col>
      <xdr:colOff>457200</xdr:colOff>
      <xdr:row>770</xdr:row>
      <xdr:rowOff>691048</xdr:rowOff>
    </xdr:to>
    <xdr:pic>
      <xdr:nvPicPr>
        <xdr:cNvPr id="2293" name="Picture 2292">
          <a:extLst>
            <a:ext uri="{FF2B5EF4-FFF2-40B4-BE49-F238E27FC236}">
              <a16:creationId xmlns:a16="http://schemas.microsoft.com/office/drawing/2014/main" xmlns="" id="{40E6A034-8ECA-5ADD-5D65-65BED77560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866174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771</xdr:row>
      <xdr:rowOff>23316</xdr:rowOff>
    </xdr:from>
    <xdr:to>
      <xdr:col>7</xdr:col>
      <xdr:colOff>457200</xdr:colOff>
      <xdr:row>771</xdr:row>
      <xdr:rowOff>691048</xdr:rowOff>
    </xdr:to>
    <xdr:pic>
      <xdr:nvPicPr>
        <xdr:cNvPr id="2295" name="Picture 2294">
          <a:extLst>
            <a:ext uri="{FF2B5EF4-FFF2-40B4-BE49-F238E27FC236}">
              <a16:creationId xmlns:a16="http://schemas.microsoft.com/office/drawing/2014/main" xmlns="" id="{C2399D74-8D14-50CF-203A-34D68B7C9C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873318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772</xdr:row>
      <xdr:rowOff>23316</xdr:rowOff>
    </xdr:from>
    <xdr:to>
      <xdr:col>7</xdr:col>
      <xdr:colOff>457200</xdr:colOff>
      <xdr:row>772</xdr:row>
      <xdr:rowOff>691048</xdr:rowOff>
    </xdr:to>
    <xdr:pic>
      <xdr:nvPicPr>
        <xdr:cNvPr id="2297" name="Picture 2296">
          <a:extLst>
            <a:ext uri="{FF2B5EF4-FFF2-40B4-BE49-F238E27FC236}">
              <a16:creationId xmlns:a16="http://schemas.microsoft.com/office/drawing/2014/main" xmlns="" id="{4E1BACEE-97A5-594C-1A3A-67BF6C7F5E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880462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773</xdr:row>
      <xdr:rowOff>23316</xdr:rowOff>
    </xdr:from>
    <xdr:to>
      <xdr:col>7</xdr:col>
      <xdr:colOff>457200</xdr:colOff>
      <xdr:row>773</xdr:row>
      <xdr:rowOff>691048</xdr:rowOff>
    </xdr:to>
    <xdr:pic>
      <xdr:nvPicPr>
        <xdr:cNvPr id="2299" name="Picture 2298">
          <a:extLst>
            <a:ext uri="{FF2B5EF4-FFF2-40B4-BE49-F238E27FC236}">
              <a16:creationId xmlns:a16="http://schemas.microsoft.com/office/drawing/2014/main" xmlns="" id="{6C8A967F-94B3-18B7-35E7-DBAE98A8B0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887605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774</xdr:row>
      <xdr:rowOff>23316</xdr:rowOff>
    </xdr:from>
    <xdr:to>
      <xdr:col>7</xdr:col>
      <xdr:colOff>457200</xdr:colOff>
      <xdr:row>774</xdr:row>
      <xdr:rowOff>691048</xdr:rowOff>
    </xdr:to>
    <xdr:pic>
      <xdr:nvPicPr>
        <xdr:cNvPr id="2301" name="Picture 2300">
          <a:extLst>
            <a:ext uri="{FF2B5EF4-FFF2-40B4-BE49-F238E27FC236}">
              <a16:creationId xmlns:a16="http://schemas.microsoft.com/office/drawing/2014/main" xmlns="" id="{378B386F-2344-EB02-4807-2DFDBE5406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894749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775</xdr:row>
      <xdr:rowOff>23316</xdr:rowOff>
    </xdr:from>
    <xdr:to>
      <xdr:col>7</xdr:col>
      <xdr:colOff>457200</xdr:colOff>
      <xdr:row>775</xdr:row>
      <xdr:rowOff>691048</xdr:rowOff>
    </xdr:to>
    <xdr:pic>
      <xdr:nvPicPr>
        <xdr:cNvPr id="2303" name="Picture 2302">
          <a:extLst>
            <a:ext uri="{FF2B5EF4-FFF2-40B4-BE49-F238E27FC236}">
              <a16:creationId xmlns:a16="http://schemas.microsoft.com/office/drawing/2014/main" xmlns="" id="{565E6AFD-E2EE-B95F-83D0-E1C0B60FCF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901893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776</xdr:row>
      <xdr:rowOff>23316</xdr:rowOff>
    </xdr:from>
    <xdr:to>
      <xdr:col>7</xdr:col>
      <xdr:colOff>457200</xdr:colOff>
      <xdr:row>776</xdr:row>
      <xdr:rowOff>691048</xdr:rowOff>
    </xdr:to>
    <xdr:pic>
      <xdr:nvPicPr>
        <xdr:cNvPr id="2305" name="Picture 2304">
          <a:extLst>
            <a:ext uri="{FF2B5EF4-FFF2-40B4-BE49-F238E27FC236}">
              <a16:creationId xmlns:a16="http://schemas.microsoft.com/office/drawing/2014/main" xmlns="" id="{51977971-2981-20A0-3AE6-4FD0FD597A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909037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777</xdr:row>
      <xdr:rowOff>23316</xdr:rowOff>
    </xdr:from>
    <xdr:to>
      <xdr:col>7</xdr:col>
      <xdr:colOff>457200</xdr:colOff>
      <xdr:row>777</xdr:row>
      <xdr:rowOff>691048</xdr:rowOff>
    </xdr:to>
    <xdr:pic>
      <xdr:nvPicPr>
        <xdr:cNvPr id="2307" name="Picture 2306">
          <a:extLst>
            <a:ext uri="{FF2B5EF4-FFF2-40B4-BE49-F238E27FC236}">
              <a16:creationId xmlns:a16="http://schemas.microsoft.com/office/drawing/2014/main" xmlns="" id="{AC38A99C-CA4D-8B40-8462-C30615DA66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916180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778</xdr:row>
      <xdr:rowOff>23316</xdr:rowOff>
    </xdr:from>
    <xdr:to>
      <xdr:col>7</xdr:col>
      <xdr:colOff>457200</xdr:colOff>
      <xdr:row>778</xdr:row>
      <xdr:rowOff>691048</xdr:rowOff>
    </xdr:to>
    <xdr:pic>
      <xdr:nvPicPr>
        <xdr:cNvPr id="2309" name="Picture 2308">
          <a:extLst>
            <a:ext uri="{FF2B5EF4-FFF2-40B4-BE49-F238E27FC236}">
              <a16:creationId xmlns:a16="http://schemas.microsoft.com/office/drawing/2014/main" xmlns="" id="{E8B1F60F-F8E4-4DE2-7223-B2A8C589FE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923324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779</xdr:row>
      <xdr:rowOff>23316</xdr:rowOff>
    </xdr:from>
    <xdr:to>
      <xdr:col>7</xdr:col>
      <xdr:colOff>457200</xdr:colOff>
      <xdr:row>779</xdr:row>
      <xdr:rowOff>691048</xdr:rowOff>
    </xdr:to>
    <xdr:pic>
      <xdr:nvPicPr>
        <xdr:cNvPr id="2311" name="Picture 2310">
          <a:extLst>
            <a:ext uri="{FF2B5EF4-FFF2-40B4-BE49-F238E27FC236}">
              <a16:creationId xmlns:a16="http://schemas.microsoft.com/office/drawing/2014/main" xmlns="" id="{836D9C88-8B1C-B018-03B5-0256FAF081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930468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780</xdr:row>
      <xdr:rowOff>23316</xdr:rowOff>
    </xdr:from>
    <xdr:to>
      <xdr:col>7</xdr:col>
      <xdr:colOff>457200</xdr:colOff>
      <xdr:row>780</xdr:row>
      <xdr:rowOff>691048</xdr:rowOff>
    </xdr:to>
    <xdr:pic>
      <xdr:nvPicPr>
        <xdr:cNvPr id="2313" name="Picture 2312">
          <a:extLst>
            <a:ext uri="{FF2B5EF4-FFF2-40B4-BE49-F238E27FC236}">
              <a16:creationId xmlns:a16="http://schemas.microsoft.com/office/drawing/2014/main" xmlns="" id="{B2283E7B-B8AF-B144-B6BB-B43276203B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937612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782</xdr:row>
      <xdr:rowOff>23316</xdr:rowOff>
    </xdr:from>
    <xdr:to>
      <xdr:col>7</xdr:col>
      <xdr:colOff>457200</xdr:colOff>
      <xdr:row>782</xdr:row>
      <xdr:rowOff>691048</xdr:rowOff>
    </xdr:to>
    <xdr:pic>
      <xdr:nvPicPr>
        <xdr:cNvPr id="2315" name="Picture 2314">
          <a:extLst>
            <a:ext uri="{FF2B5EF4-FFF2-40B4-BE49-F238E27FC236}">
              <a16:creationId xmlns:a16="http://schemas.microsoft.com/office/drawing/2014/main" xmlns="" id="{E7799A6F-DF4B-A9A1-4B30-FD2F9AD1B8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94780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783</xdr:row>
      <xdr:rowOff>23316</xdr:rowOff>
    </xdr:from>
    <xdr:to>
      <xdr:col>7</xdr:col>
      <xdr:colOff>457200</xdr:colOff>
      <xdr:row>783</xdr:row>
      <xdr:rowOff>691048</xdr:rowOff>
    </xdr:to>
    <xdr:pic>
      <xdr:nvPicPr>
        <xdr:cNvPr id="2317" name="Picture 2316">
          <a:extLst>
            <a:ext uri="{FF2B5EF4-FFF2-40B4-BE49-F238E27FC236}">
              <a16:creationId xmlns:a16="http://schemas.microsoft.com/office/drawing/2014/main" xmlns="" id="{AE7F3AFA-82CC-15A1-4FB3-BFBC831EA0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95494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784</xdr:row>
      <xdr:rowOff>23316</xdr:rowOff>
    </xdr:from>
    <xdr:to>
      <xdr:col>7</xdr:col>
      <xdr:colOff>457200</xdr:colOff>
      <xdr:row>784</xdr:row>
      <xdr:rowOff>691048</xdr:rowOff>
    </xdr:to>
    <xdr:pic>
      <xdr:nvPicPr>
        <xdr:cNvPr id="2319" name="Picture 2318">
          <a:extLst>
            <a:ext uri="{FF2B5EF4-FFF2-40B4-BE49-F238E27FC236}">
              <a16:creationId xmlns:a16="http://schemas.microsoft.com/office/drawing/2014/main" xmlns="" id="{A5C0B728-0B3F-2FAD-40D8-341C776857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96209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785</xdr:row>
      <xdr:rowOff>23316</xdr:rowOff>
    </xdr:from>
    <xdr:to>
      <xdr:col>7</xdr:col>
      <xdr:colOff>457200</xdr:colOff>
      <xdr:row>785</xdr:row>
      <xdr:rowOff>691048</xdr:rowOff>
    </xdr:to>
    <xdr:pic>
      <xdr:nvPicPr>
        <xdr:cNvPr id="2321" name="Picture 2320">
          <a:extLst>
            <a:ext uri="{FF2B5EF4-FFF2-40B4-BE49-F238E27FC236}">
              <a16:creationId xmlns:a16="http://schemas.microsoft.com/office/drawing/2014/main" xmlns="" id="{04804CCA-8836-2D6A-9ECB-87D86005AB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96923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786</xdr:row>
      <xdr:rowOff>23316</xdr:rowOff>
    </xdr:from>
    <xdr:to>
      <xdr:col>7</xdr:col>
      <xdr:colOff>457200</xdr:colOff>
      <xdr:row>786</xdr:row>
      <xdr:rowOff>691048</xdr:rowOff>
    </xdr:to>
    <xdr:pic>
      <xdr:nvPicPr>
        <xdr:cNvPr id="2323" name="Picture 2322">
          <a:extLst>
            <a:ext uri="{FF2B5EF4-FFF2-40B4-BE49-F238E27FC236}">
              <a16:creationId xmlns:a16="http://schemas.microsoft.com/office/drawing/2014/main" xmlns="" id="{9938F2CA-26F8-F320-A8A9-1BDFBE020C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97637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787</xdr:row>
      <xdr:rowOff>23316</xdr:rowOff>
    </xdr:from>
    <xdr:to>
      <xdr:col>7</xdr:col>
      <xdr:colOff>457200</xdr:colOff>
      <xdr:row>787</xdr:row>
      <xdr:rowOff>691048</xdr:rowOff>
    </xdr:to>
    <xdr:pic>
      <xdr:nvPicPr>
        <xdr:cNvPr id="2325" name="Picture 2324">
          <a:extLst>
            <a:ext uri="{FF2B5EF4-FFF2-40B4-BE49-F238E27FC236}">
              <a16:creationId xmlns:a16="http://schemas.microsoft.com/office/drawing/2014/main" xmlns="" id="{03A9B20C-E409-8EB8-943F-0FDF8A4664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98352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788</xdr:row>
      <xdr:rowOff>23316</xdr:rowOff>
    </xdr:from>
    <xdr:to>
      <xdr:col>7</xdr:col>
      <xdr:colOff>457200</xdr:colOff>
      <xdr:row>788</xdr:row>
      <xdr:rowOff>691048</xdr:rowOff>
    </xdr:to>
    <xdr:pic>
      <xdr:nvPicPr>
        <xdr:cNvPr id="2327" name="Picture 2326">
          <a:extLst>
            <a:ext uri="{FF2B5EF4-FFF2-40B4-BE49-F238E27FC236}">
              <a16:creationId xmlns:a16="http://schemas.microsoft.com/office/drawing/2014/main" xmlns="" id="{49329E8E-0176-2545-D2E7-79C6999624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99066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789</xdr:row>
      <xdr:rowOff>23316</xdr:rowOff>
    </xdr:from>
    <xdr:to>
      <xdr:col>7</xdr:col>
      <xdr:colOff>457200</xdr:colOff>
      <xdr:row>789</xdr:row>
      <xdr:rowOff>691048</xdr:rowOff>
    </xdr:to>
    <xdr:pic>
      <xdr:nvPicPr>
        <xdr:cNvPr id="2329" name="Picture 2328">
          <a:extLst>
            <a:ext uri="{FF2B5EF4-FFF2-40B4-BE49-F238E27FC236}">
              <a16:creationId xmlns:a16="http://schemas.microsoft.com/office/drawing/2014/main" xmlns="" id="{FEEFFD3E-24A0-B0B8-E250-2F340D6A47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99781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790</xdr:row>
      <xdr:rowOff>23316</xdr:rowOff>
    </xdr:from>
    <xdr:to>
      <xdr:col>7</xdr:col>
      <xdr:colOff>457200</xdr:colOff>
      <xdr:row>790</xdr:row>
      <xdr:rowOff>691048</xdr:rowOff>
    </xdr:to>
    <xdr:pic>
      <xdr:nvPicPr>
        <xdr:cNvPr id="2331" name="Picture 2330">
          <a:extLst>
            <a:ext uri="{FF2B5EF4-FFF2-40B4-BE49-F238E27FC236}">
              <a16:creationId xmlns:a16="http://schemas.microsoft.com/office/drawing/2014/main" xmlns="" id="{2A42BC3B-FEC6-0607-2E18-6DFF277999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00495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791</xdr:row>
      <xdr:rowOff>23316</xdr:rowOff>
    </xdr:from>
    <xdr:to>
      <xdr:col>7</xdr:col>
      <xdr:colOff>457200</xdr:colOff>
      <xdr:row>791</xdr:row>
      <xdr:rowOff>691048</xdr:rowOff>
    </xdr:to>
    <xdr:pic>
      <xdr:nvPicPr>
        <xdr:cNvPr id="2333" name="Picture 2332">
          <a:extLst>
            <a:ext uri="{FF2B5EF4-FFF2-40B4-BE49-F238E27FC236}">
              <a16:creationId xmlns:a16="http://schemas.microsoft.com/office/drawing/2014/main" xmlns="" id="{FBE4391C-C865-4DD6-09A8-FF40827338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01209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792</xdr:row>
      <xdr:rowOff>23316</xdr:rowOff>
    </xdr:from>
    <xdr:to>
      <xdr:col>7</xdr:col>
      <xdr:colOff>457200</xdr:colOff>
      <xdr:row>792</xdr:row>
      <xdr:rowOff>691048</xdr:rowOff>
    </xdr:to>
    <xdr:pic>
      <xdr:nvPicPr>
        <xdr:cNvPr id="2335" name="Picture 2334">
          <a:extLst>
            <a:ext uri="{FF2B5EF4-FFF2-40B4-BE49-F238E27FC236}">
              <a16:creationId xmlns:a16="http://schemas.microsoft.com/office/drawing/2014/main" xmlns="" id="{67888841-00F1-3007-956F-A953B5F55F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01924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793</xdr:row>
      <xdr:rowOff>23316</xdr:rowOff>
    </xdr:from>
    <xdr:to>
      <xdr:col>7</xdr:col>
      <xdr:colOff>457200</xdr:colOff>
      <xdr:row>793</xdr:row>
      <xdr:rowOff>691048</xdr:rowOff>
    </xdr:to>
    <xdr:pic>
      <xdr:nvPicPr>
        <xdr:cNvPr id="2337" name="Picture 2336">
          <a:extLst>
            <a:ext uri="{FF2B5EF4-FFF2-40B4-BE49-F238E27FC236}">
              <a16:creationId xmlns:a16="http://schemas.microsoft.com/office/drawing/2014/main" xmlns="" id="{7E856EC3-C12D-F986-3DA4-1CB1FA42A7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02638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794</xdr:row>
      <xdr:rowOff>22175</xdr:rowOff>
    </xdr:from>
    <xdr:to>
      <xdr:col>7</xdr:col>
      <xdr:colOff>457200</xdr:colOff>
      <xdr:row>794</xdr:row>
      <xdr:rowOff>692209</xdr:rowOff>
    </xdr:to>
    <xdr:pic>
      <xdr:nvPicPr>
        <xdr:cNvPr id="2339" name="Picture 2338">
          <a:extLst>
            <a:ext uri="{FF2B5EF4-FFF2-40B4-BE49-F238E27FC236}">
              <a16:creationId xmlns:a16="http://schemas.microsoft.com/office/drawing/2014/main" xmlns="" id="{FEC1A152-287C-6906-EAA3-2DB97DC508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0335175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795</xdr:row>
      <xdr:rowOff>23316</xdr:rowOff>
    </xdr:from>
    <xdr:to>
      <xdr:col>7</xdr:col>
      <xdr:colOff>457200</xdr:colOff>
      <xdr:row>795</xdr:row>
      <xdr:rowOff>691048</xdr:rowOff>
    </xdr:to>
    <xdr:pic>
      <xdr:nvPicPr>
        <xdr:cNvPr id="2341" name="Picture 2340">
          <a:extLst>
            <a:ext uri="{FF2B5EF4-FFF2-40B4-BE49-F238E27FC236}">
              <a16:creationId xmlns:a16="http://schemas.microsoft.com/office/drawing/2014/main" xmlns="" id="{68C3E08D-867C-31F5-272C-C0DAE9AA58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04067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796</xdr:row>
      <xdr:rowOff>23316</xdr:rowOff>
    </xdr:from>
    <xdr:to>
      <xdr:col>7</xdr:col>
      <xdr:colOff>457200</xdr:colOff>
      <xdr:row>796</xdr:row>
      <xdr:rowOff>691048</xdr:rowOff>
    </xdr:to>
    <xdr:pic>
      <xdr:nvPicPr>
        <xdr:cNvPr id="2343" name="Picture 2342">
          <a:extLst>
            <a:ext uri="{FF2B5EF4-FFF2-40B4-BE49-F238E27FC236}">
              <a16:creationId xmlns:a16="http://schemas.microsoft.com/office/drawing/2014/main" xmlns="" id="{AD59DA78-05A3-A65E-728D-21A30EC7FA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04781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797</xdr:row>
      <xdr:rowOff>24954</xdr:rowOff>
    </xdr:from>
    <xdr:to>
      <xdr:col>7</xdr:col>
      <xdr:colOff>457200</xdr:colOff>
      <xdr:row>797</xdr:row>
      <xdr:rowOff>641811</xdr:rowOff>
    </xdr:to>
    <xdr:pic>
      <xdr:nvPicPr>
        <xdr:cNvPr id="2345" name="Picture 2344">
          <a:extLst>
            <a:ext uri="{FF2B5EF4-FFF2-40B4-BE49-F238E27FC236}">
              <a16:creationId xmlns:a16="http://schemas.microsoft.com/office/drawing/2014/main" xmlns="" id="{E76FF704-81B2-8ABC-EB01-9E5C75B326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0549765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798</xdr:row>
      <xdr:rowOff>23316</xdr:rowOff>
    </xdr:from>
    <xdr:to>
      <xdr:col>7</xdr:col>
      <xdr:colOff>457200</xdr:colOff>
      <xdr:row>798</xdr:row>
      <xdr:rowOff>691048</xdr:rowOff>
    </xdr:to>
    <xdr:pic>
      <xdr:nvPicPr>
        <xdr:cNvPr id="2347" name="Picture 2346">
          <a:extLst>
            <a:ext uri="{FF2B5EF4-FFF2-40B4-BE49-F238E27FC236}">
              <a16:creationId xmlns:a16="http://schemas.microsoft.com/office/drawing/2014/main" xmlns="" id="{D3DAB66B-2054-6D05-0CC4-D052ACE42E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06162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799</xdr:row>
      <xdr:rowOff>23316</xdr:rowOff>
    </xdr:from>
    <xdr:to>
      <xdr:col>7</xdr:col>
      <xdr:colOff>457200</xdr:colOff>
      <xdr:row>799</xdr:row>
      <xdr:rowOff>691048</xdr:rowOff>
    </xdr:to>
    <xdr:pic>
      <xdr:nvPicPr>
        <xdr:cNvPr id="2349" name="Picture 2348">
          <a:extLst>
            <a:ext uri="{FF2B5EF4-FFF2-40B4-BE49-F238E27FC236}">
              <a16:creationId xmlns:a16="http://schemas.microsoft.com/office/drawing/2014/main" xmlns="" id="{0D7D0DB0-5023-9790-0FC3-AE3ADB704E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06877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800</xdr:row>
      <xdr:rowOff>23316</xdr:rowOff>
    </xdr:from>
    <xdr:to>
      <xdr:col>7</xdr:col>
      <xdr:colOff>457200</xdr:colOff>
      <xdr:row>800</xdr:row>
      <xdr:rowOff>691048</xdr:rowOff>
    </xdr:to>
    <xdr:pic>
      <xdr:nvPicPr>
        <xdr:cNvPr id="2351" name="Picture 2350">
          <a:extLst>
            <a:ext uri="{FF2B5EF4-FFF2-40B4-BE49-F238E27FC236}">
              <a16:creationId xmlns:a16="http://schemas.microsoft.com/office/drawing/2014/main" xmlns="" id="{FF66AF98-E135-708A-49F6-A22E8061E3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07591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801</xdr:row>
      <xdr:rowOff>23316</xdr:rowOff>
    </xdr:from>
    <xdr:to>
      <xdr:col>7</xdr:col>
      <xdr:colOff>457200</xdr:colOff>
      <xdr:row>801</xdr:row>
      <xdr:rowOff>691048</xdr:rowOff>
    </xdr:to>
    <xdr:pic>
      <xdr:nvPicPr>
        <xdr:cNvPr id="2353" name="Picture 2352">
          <a:extLst>
            <a:ext uri="{FF2B5EF4-FFF2-40B4-BE49-F238E27FC236}">
              <a16:creationId xmlns:a16="http://schemas.microsoft.com/office/drawing/2014/main" xmlns="" id="{B249DDBD-E017-A2FD-C0F0-A727C091E2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08305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802</xdr:row>
      <xdr:rowOff>23316</xdr:rowOff>
    </xdr:from>
    <xdr:to>
      <xdr:col>7</xdr:col>
      <xdr:colOff>457200</xdr:colOff>
      <xdr:row>802</xdr:row>
      <xdr:rowOff>691048</xdr:rowOff>
    </xdr:to>
    <xdr:pic>
      <xdr:nvPicPr>
        <xdr:cNvPr id="2355" name="Picture 2354">
          <a:extLst>
            <a:ext uri="{FF2B5EF4-FFF2-40B4-BE49-F238E27FC236}">
              <a16:creationId xmlns:a16="http://schemas.microsoft.com/office/drawing/2014/main" xmlns="" id="{66EC0908-6415-0777-4F3D-1E55AA5E0C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09020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803</xdr:row>
      <xdr:rowOff>23316</xdr:rowOff>
    </xdr:from>
    <xdr:to>
      <xdr:col>7</xdr:col>
      <xdr:colOff>457200</xdr:colOff>
      <xdr:row>803</xdr:row>
      <xdr:rowOff>691048</xdr:rowOff>
    </xdr:to>
    <xdr:pic>
      <xdr:nvPicPr>
        <xdr:cNvPr id="2357" name="Picture 2356">
          <a:extLst>
            <a:ext uri="{FF2B5EF4-FFF2-40B4-BE49-F238E27FC236}">
              <a16:creationId xmlns:a16="http://schemas.microsoft.com/office/drawing/2014/main" xmlns="" id="{39DCEF0E-BE5B-CF74-A128-B788788C8A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09734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804</xdr:row>
      <xdr:rowOff>24954</xdr:rowOff>
    </xdr:from>
    <xdr:to>
      <xdr:col>7</xdr:col>
      <xdr:colOff>457200</xdr:colOff>
      <xdr:row>804</xdr:row>
      <xdr:rowOff>641811</xdr:rowOff>
    </xdr:to>
    <xdr:pic>
      <xdr:nvPicPr>
        <xdr:cNvPr id="2359" name="Picture 2358">
          <a:extLst>
            <a:ext uri="{FF2B5EF4-FFF2-40B4-BE49-F238E27FC236}">
              <a16:creationId xmlns:a16="http://schemas.microsoft.com/office/drawing/2014/main" xmlns="" id="{D64844C1-B173-BF18-4EE1-48CE6C7596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1045065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805</xdr:row>
      <xdr:rowOff>24954</xdr:rowOff>
    </xdr:from>
    <xdr:to>
      <xdr:col>7</xdr:col>
      <xdr:colOff>457200</xdr:colOff>
      <xdr:row>805</xdr:row>
      <xdr:rowOff>641811</xdr:rowOff>
    </xdr:to>
    <xdr:pic>
      <xdr:nvPicPr>
        <xdr:cNvPr id="2361" name="Picture 2360">
          <a:extLst>
            <a:ext uri="{FF2B5EF4-FFF2-40B4-BE49-F238E27FC236}">
              <a16:creationId xmlns:a16="http://schemas.microsoft.com/office/drawing/2014/main" xmlns="" id="{10C152B5-2BEB-25CF-9481-9274952D69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111174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806</xdr:row>
      <xdr:rowOff>23316</xdr:rowOff>
    </xdr:from>
    <xdr:to>
      <xdr:col>7</xdr:col>
      <xdr:colOff>457200</xdr:colOff>
      <xdr:row>806</xdr:row>
      <xdr:rowOff>691048</xdr:rowOff>
    </xdr:to>
    <xdr:pic>
      <xdr:nvPicPr>
        <xdr:cNvPr id="2363" name="Picture 2362">
          <a:extLst>
            <a:ext uri="{FF2B5EF4-FFF2-40B4-BE49-F238E27FC236}">
              <a16:creationId xmlns:a16="http://schemas.microsoft.com/office/drawing/2014/main" xmlns="" id="{B6E14022-2C35-8810-2107-D4DC6F04BE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11782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807</xdr:row>
      <xdr:rowOff>23316</xdr:rowOff>
    </xdr:from>
    <xdr:to>
      <xdr:col>7</xdr:col>
      <xdr:colOff>457200</xdr:colOff>
      <xdr:row>807</xdr:row>
      <xdr:rowOff>691048</xdr:rowOff>
    </xdr:to>
    <xdr:pic>
      <xdr:nvPicPr>
        <xdr:cNvPr id="2365" name="Picture 2364">
          <a:extLst>
            <a:ext uri="{FF2B5EF4-FFF2-40B4-BE49-F238E27FC236}">
              <a16:creationId xmlns:a16="http://schemas.microsoft.com/office/drawing/2014/main" xmlns="" id="{A7C7666E-743F-5D89-FB18-90810E1FB5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12496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808</xdr:row>
      <xdr:rowOff>23316</xdr:rowOff>
    </xdr:from>
    <xdr:to>
      <xdr:col>7</xdr:col>
      <xdr:colOff>457200</xdr:colOff>
      <xdr:row>808</xdr:row>
      <xdr:rowOff>691048</xdr:rowOff>
    </xdr:to>
    <xdr:pic>
      <xdr:nvPicPr>
        <xdr:cNvPr id="2367" name="Picture 2366">
          <a:extLst>
            <a:ext uri="{FF2B5EF4-FFF2-40B4-BE49-F238E27FC236}">
              <a16:creationId xmlns:a16="http://schemas.microsoft.com/office/drawing/2014/main" xmlns="" id="{94788DFB-2031-5C70-FDED-88DB90A031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13211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809</xdr:row>
      <xdr:rowOff>23316</xdr:rowOff>
    </xdr:from>
    <xdr:to>
      <xdr:col>7</xdr:col>
      <xdr:colOff>457200</xdr:colOff>
      <xdr:row>809</xdr:row>
      <xdr:rowOff>691048</xdr:rowOff>
    </xdr:to>
    <xdr:pic>
      <xdr:nvPicPr>
        <xdr:cNvPr id="2369" name="Picture 2368">
          <a:extLst>
            <a:ext uri="{FF2B5EF4-FFF2-40B4-BE49-F238E27FC236}">
              <a16:creationId xmlns:a16="http://schemas.microsoft.com/office/drawing/2014/main" xmlns="" id="{BBD9B736-0536-58C1-C6D0-6E6C7C39C8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13925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810</xdr:row>
      <xdr:rowOff>23316</xdr:rowOff>
    </xdr:from>
    <xdr:to>
      <xdr:col>7</xdr:col>
      <xdr:colOff>457200</xdr:colOff>
      <xdr:row>810</xdr:row>
      <xdr:rowOff>691048</xdr:rowOff>
    </xdr:to>
    <xdr:pic>
      <xdr:nvPicPr>
        <xdr:cNvPr id="2371" name="Picture 2370">
          <a:extLst>
            <a:ext uri="{FF2B5EF4-FFF2-40B4-BE49-F238E27FC236}">
              <a16:creationId xmlns:a16="http://schemas.microsoft.com/office/drawing/2014/main" xmlns="" id="{4D3EC197-1D06-158A-0658-39C229A472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14640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811</xdr:row>
      <xdr:rowOff>23316</xdr:rowOff>
    </xdr:from>
    <xdr:to>
      <xdr:col>7</xdr:col>
      <xdr:colOff>457200</xdr:colOff>
      <xdr:row>811</xdr:row>
      <xdr:rowOff>691048</xdr:rowOff>
    </xdr:to>
    <xdr:pic>
      <xdr:nvPicPr>
        <xdr:cNvPr id="2373" name="Picture 2372">
          <a:extLst>
            <a:ext uri="{FF2B5EF4-FFF2-40B4-BE49-F238E27FC236}">
              <a16:creationId xmlns:a16="http://schemas.microsoft.com/office/drawing/2014/main" xmlns="" id="{6A75BD4C-27A3-F73A-70DC-2D198FE1B2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15354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812</xdr:row>
      <xdr:rowOff>23316</xdr:rowOff>
    </xdr:from>
    <xdr:to>
      <xdr:col>7</xdr:col>
      <xdr:colOff>457200</xdr:colOff>
      <xdr:row>812</xdr:row>
      <xdr:rowOff>691048</xdr:rowOff>
    </xdr:to>
    <xdr:pic>
      <xdr:nvPicPr>
        <xdr:cNvPr id="2375" name="Picture 2374">
          <a:extLst>
            <a:ext uri="{FF2B5EF4-FFF2-40B4-BE49-F238E27FC236}">
              <a16:creationId xmlns:a16="http://schemas.microsoft.com/office/drawing/2014/main" xmlns="" id="{A7082AF4-E0B1-5B60-C66C-AA6770C22E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16068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813</xdr:row>
      <xdr:rowOff>23316</xdr:rowOff>
    </xdr:from>
    <xdr:to>
      <xdr:col>7</xdr:col>
      <xdr:colOff>457200</xdr:colOff>
      <xdr:row>813</xdr:row>
      <xdr:rowOff>691048</xdr:rowOff>
    </xdr:to>
    <xdr:pic>
      <xdr:nvPicPr>
        <xdr:cNvPr id="2377" name="Picture 2376">
          <a:extLst>
            <a:ext uri="{FF2B5EF4-FFF2-40B4-BE49-F238E27FC236}">
              <a16:creationId xmlns:a16="http://schemas.microsoft.com/office/drawing/2014/main" xmlns="" id="{594F4C37-6819-A560-6839-1DC042993A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16783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814</xdr:row>
      <xdr:rowOff>23316</xdr:rowOff>
    </xdr:from>
    <xdr:to>
      <xdr:col>7</xdr:col>
      <xdr:colOff>457200</xdr:colOff>
      <xdr:row>814</xdr:row>
      <xdr:rowOff>691048</xdr:rowOff>
    </xdr:to>
    <xdr:pic>
      <xdr:nvPicPr>
        <xdr:cNvPr id="2379" name="Picture 2378">
          <a:extLst>
            <a:ext uri="{FF2B5EF4-FFF2-40B4-BE49-F238E27FC236}">
              <a16:creationId xmlns:a16="http://schemas.microsoft.com/office/drawing/2014/main" xmlns="" id="{B92C02AA-DF6F-5B51-267F-29A5EAC273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17497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815</xdr:row>
      <xdr:rowOff>23316</xdr:rowOff>
    </xdr:from>
    <xdr:to>
      <xdr:col>7</xdr:col>
      <xdr:colOff>457200</xdr:colOff>
      <xdr:row>815</xdr:row>
      <xdr:rowOff>691048</xdr:rowOff>
    </xdr:to>
    <xdr:pic>
      <xdr:nvPicPr>
        <xdr:cNvPr id="2381" name="Picture 2380">
          <a:extLst>
            <a:ext uri="{FF2B5EF4-FFF2-40B4-BE49-F238E27FC236}">
              <a16:creationId xmlns:a16="http://schemas.microsoft.com/office/drawing/2014/main" xmlns="" id="{00DE33B1-4825-15D4-319F-A679075323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18211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816</xdr:row>
      <xdr:rowOff>23316</xdr:rowOff>
    </xdr:from>
    <xdr:to>
      <xdr:col>7</xdr:col>
      <xdr:colOff>457200</xdr:colOff>
      <xdr:row>816</xdr:row>
      <xdr:rowOff>691048</xdr:rowOff>
    </xdr:to>
    <xdr:pic>
      <xdr:nvPicPr>
        <xdr:cNvPr id="2383" name="Picture 2382">
          <a:extLst>
            <a:ext uri="{FF2B5EF4-FFF2-40B4-BE49-F238E27FC236}">
              <a16:creationId xmlns:a16="http://schemas.microsoft.com/office/drawing/2014/main" xmlns="" id="{1DEC7F0E-C4EF-028E-353E-EB10DECEF8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18926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817</xdr:row>
      <xdr:rowOff>23316</xdr:rowOff>
    </xdr:from>
    <xdr:to>
      <xdr:col>7</xdr:col>
      <xdr:colOff>457200</xdr:colOff>
      <xdr:row>817</xdr:row>
      <xdr:rowOff>691048</xdr:rowOff>
    </xdr:to>
    <xdr:pic>
      <xdr:nvPicPr>
        <xdr:cNvPr id="2385" name="Picture 2384">
          <a:extLst>
            <a:ext uri="{FF2B5EF4-FFF2-40B4-BE49-F238E27FC236}">
              <a16:creationId xmlns:a16="http://schemas.microsoft.com/office/drawing/2014/main" xmlns="" id="{F90189E7-F090-7763-36F5-D45BEE4628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19640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818</xdr:row>
      <xdr:rowOff>23316</xdr:rowOff>
    </xdr:from>
    <xdr:to>
      <xdr:col>7</xdr:col>
      <xdr:colOff>457200</xdr:colOff>
      <xdr:row>818</xdr:row>
      <xdr:rowOff>691048</xdr:rowOff>
    </xdr:to>
    <xdr:pic>
      <xdr:nvPicPr>
        <xdr:cNvPr id="2387" name="Picture 2386">
          <a:extLst>
            <a:ext uri="{FF2B5EF4-FFF2-40B4-BE49-F238E27FC236}">
              <a16:creationId xmlns:a16="http://schemas.microsoft.com/office/drawing/2014/main" xmlns="" id="{3AFC080A-55DB-E95A-BADD-21CDE20D84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20355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819</xdr:row>
      <xdr:rowOff>23316</xdr:rowOff>
    </xdr:from>
    <xdr:to>
      <xdr:col>7</xdr:col>
      <xdr:colOff>457200</xdr:colOff>
      <xdr:row>819</xdr:row>
      <xdr:rowOff>691048</xdr:rowOff>
    </xdr:to>
    <xdr:pic>
      <xdr:nvPicPr>
        <xdr:cNvPr id="2389" name="Picture 2388">
          <a:extLst>
            <a:ext uri="{FF2B5EF4-FFF2-40B4-BE49-F238E27FC236}">
              <a16:creationId xmlns:a16="http://schemas.microsoft.com/office/drawing/2014/main" xmlns="" id="{8E502C93-D48B-544B-0048-2AC16595F1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21069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820</xdr:row>
      <xdr:rowOff>23316</xdr:rowOff>
    </xdr:from>
    <xdr:to>
      <xdr:col>7</xdr:col>
      <xdr:colOff>457200</xdr:colOff>
      <xdr:row>820</xdr:row>
      <xdr:rowOff>691048</xdr:rowOff>
    </xdr:to>
    <xdr:pic>
      <xdr:nvPicPr>
        <xdr:cNvPr id="2391" name="Picture 2390">
          <a:extLst>
            <a:ext uri="{FF2B5EF4-FFF2-40B4-BE49-F238E27FC236}">
              <a16:creationId xmlns:a16="http://schemas.microsoft.com/office/drawing/2014/main" xmlns="" id="{9BD7C40C-5374-DE5A-60EE-240E42A9E3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21783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821</xdr:row>
      <xdr:rowOff>23316</xdr:rowOff>
    </xdr:from>
    <xdr:to>
      <xdr:col>7</xdr:col>
      <xdr:colOff>457200</xdr:colOff>
      <xdr:row>821</xdr:row>
      <xdr:rowOff>691048</xdr:rowOff>
    </xdr:to>
    <xdr:pic>
      <xdr:nvPicPr>
        <xdr:cNvPr id="2393" name="Picture 2392">
          <a:extLst>
            <a:ext uri="{FF2B5EF4-FFF2-40B4-BE49-F238E27FC236}">
              <a16:creationId xmlns:a16="http://schemas.microsoft.com/office/drawing/2014/main" xmlns="" id="{B48EAFB6-0B3B-E95A-7F33-EA6F97CA25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22498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822</xdr:row>
      <xdr:rowOff>23316</xdr:rowOff>
    </xdr:from>
    <xdr:to>
      <xdr:col>7</xdr:col>
      <xdr:colOff>457200</xdr:colOff>
      <xdr:row>822</xdr:row>
      <xdr:rowOff>691048</xdr:rowOff>
    </xdr:to>
    <xdr:pic>
      <xdr:nvPicPr>
        <xdr:cNvPr id="2395" name="Picture 2394">
          <a:extLst>
            <a:ext uri="{FF2B5EF4-FFF2-40B4-BE49-F238E27FC236}">
              <a16:creationId xmlns:a16="http://schemas.microsoft.com/office/drawing/2014/main" xmlns="" id="{BC9991B0-0A57-19D5-28F6-06B40208CA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23212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823</xdr:row>
      <xdr:rowOff>23316</xdr:rowOff>
    </xdr:from>
    <xdr:to>
      <xdr:col>7</xdr:col>
      <xdr:colOff>457200</xdr:colOff>
      <xdr:row>823</xdr:row>
      <xdr:rowOff>691048</xdr:rowOff>
    </xdr:to>
    <xdr:pic>
      <xdr:nvPicPr>
        <xdr:cNvPr id="2397" name="Picture 2396">
          <a:extLst>
            <a:ext uri="{FF2B5EF4-FFF2-40B4-BE49-F238E27FC236}">
              <a16:creationId xmlns:a16="http://schemas.microsoft.com/office/drawing/2014/main" xmlns="" id="{1C9680AA-AC74-F421-2A42-EAD7143C4A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23926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824</xdr:row>
      <xdr:rowOff>23316</xdr:rowOff>
    </xdr:from>
    <xdr:to>
      <xdr:col>7</xdr:col>
      <xdr:colOff>457200</xdr:colOff>
      <xdr:row>824</xdr:row>
      <xdr:rowOff>691048</xdr:rowOff>
    </xdr:to>
    <xdr:pic>
      <xdr:nvPicPr>
        <xdr:cNvPr id="2399" name="Picture 2398">
          <a:extLst>
            <a:ext uri="{FF2B5EF4-FFF2-40B4-BE49-F238E27FC236}">
              <a16:creationId xmlns:a16="http://schemas.microsoft.com/office/drawing/2014/main" xmlns="" id="{271049E5-66DC-F727-6CE5-B233656B01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24641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825</xdr:row>
      <xdr:rowOff>22175</xdr:rowOff>
    </xdr:from>
    <xdr:to>
      <xdr:col>7</xdr:col>
      <xdr:colOff>457200</xdr:colOff>
      <xdr:row>825</xdr:row>
      <xdr:rowOff>692209</xdr:rowOff>
    </xdr:to>
    <xdr:pic>
      <xdr:nvPicPr>
        <xdr:cNvPr id="2401" name="Picture 2400">
          <a:extLst>
            <a:ext uri="{FF2B5EF4-FFF2-40B4-BE49-F238E27FC236}">
              <a16:creationId xmlns:a16="http://schemas.microsoft.com/office/drawing/2014/main" xmlns="" id="{FA09F102-0518-41E9-D3B3-047B445E9C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2535450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826</xdr:row>
      <xdr:rowOff>23316</xdr:rowOff>
    </xdr:from>
    <xdr:to>
      <xdr:col>7</xdr:col>
      <xdr:colOff>457200</xdr:colOff>
      <xdr:row>826</xdr:row>
      <xdr:rowOff>691048</xdr:rowOff>
    </xdr:to>
    <xdr:pic>
      <xdr:nvPicPr>
        <xdr:cNvPr id="2403" name="Picture 2402">
          <a:extLst>
            <a:ext uri="{FF2B5EF4-FFF2-40B4-BE49-F238E27FC236}">
              <a16:creationId xmlns:a16="http://schemas.microsoft.com/office/drawing/2014/main" xmlns="" id="{5B6B4D5F-54CC-93EE-A990-2C68D8E466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26070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827</xdr:row>
      <xdr:rowOff>23316</xdr:rowOff>
    </xdr:from>
    <xdr:to>
      <xdr:col>7</xdr:col>
      <xdr:colOff>457200</xdr:colOff>
      <xdr:row>827</xdr:row>
      <xdr:rowOff>691048</xdr:rowOff>
    </xdr:to>
    <xdr:pic>
      <xdr:nvPicPr>
        <xdr:cNvPr id="2405" name="Picture 2404">
          <a:extLst>
            <a:ext uri="{FF2B5EF4-FFF2-40B4-BE49-F238E27FC236}">
              <a16:creationId xmlns:a16="http://schemas.microsoft.com/office/drawing/2014/main" xmlns="" id="{2893F9DF-7ABA-C0D3-379C-E1EA118FF6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26784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828</xdr:row>
      <xdr:rowOff>23316</xdr:rowOff>
    </xdr:from>
    <xdr:to>
      <xdr:col>7</xdr:col>
      <xdr:colOff>457200</xdr:colOff>
      <xdr:row>828</xdr:row>
      <xdr:rowOff>691048</xdr:rowOff>
    </xdr:to>
    <xdr:pic>
      <xdr:nvPicPr>
        <xdr:cNvPr id="2407" name="Picture 2406">
          <a:extLst>
            <a:ext uri="{FF2B5EF4-FFF2-40B4-BE49-F238E27FC236}">
              <a16:creationId xmlns:a16="http://schemas.microsoft.com/office/drawing/2014/main" xmlns="" id="{DCFCD2D0-9792-B84F-E554-1D84E31E7F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27498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829</xdr:row>
      <xdr:rowOff>23316</xdr:rowOff>
    </xdr:from>
    <xdr:to>
      <xdr:col>7</xdr:col>
      <xdr:colOff>457200</xdr:colOff>
      <xdr:row>829</xdr:row>
      <xdr:rowOff>691048</xdr:rowOff>
    </xdr:to>
    <xdr:pic>
      <xdr:nvPicPr>
        <xdr:cNvPr id="2409" name="Picture 2408">
          <a:extLst>
            <a:ext uri="{FF2B5EF4-FFF2-40B4-BE49-F238E27FC236}">
              <a16:creationId xmlns:a16="http://schemas.microsoft.com/office/drawing/2014/main" xmlns="" id="{76F43C0A-0237-1F80-1FA0-AF9C65D8E5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28213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830</xdr:row>
      <xdr:rowOff>23316</xdr:rowOff>
    </xdr:from>
    <xdr:to>
      <xdr:col>7</xdr:col>
      <xdr:colOff>457200</xdr:colOff>
      <xdr:row>830</xdr:row>
      <xdr:rowOff>691048</xdr:rowOff>
    </xdr:to>
    <xdr:pic>
      <xdr:nvPicPr>
        <xdr:cNvPr id="2411" name="Picture 2410">
          <a:extLst>
            <a:ext uri="{FF2B5EF4-FFF2-40B4-BE49-F238E27FC236}">
              <a16:creationId xmlns:a16="http://schemas.microsoft.com/office/drawing/2014/main" xmlns="" id="{12A5BAC9-3097-E817-1E8E-E488B2C124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28927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831</xdr:row>
      <xdr:rowOff>23316</xdr:rowOff>
    </xdr:from>
    <xdr:to>
      <xdr:col>7</xdr:col>
      <xdr:colOff>457200</xdr:colOff>
      <xdr:row>831</xdr:row>
      <xdr:rowOff>691048</xdr:rowOff>
    </xdr:to>
    <xdr:pic>
      <xdr:nvPicPr>
        <xdr:cNvPr id="2413" name="Picture 2412">
          <a:extLst>
            <a:ext uri="{FF2B5EF4-FFF2-40B4-BE49-F238E27FC236}">
              <a16:creationId xmlns:a16="http://schemas.microsoft.com/office/drawing/2014/main" xmlns="" id="{ACB18568-62F6-F443-799F-2BF08E517E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29641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832</xdr:row>
      <xdr:rowOff>23316</xdr:rowOff>
    </xdr:from>
    <xdr:to>
      <xdr:col>7</xdr:col>
      <xdr:colOff>457200</xdr:colOff>
      <xdr:row>832</xdr:row>
      <xdr:rowOff>691048</xdr:rowOff>
    </xdr:to>
    <xdr:pic>
      <xdr:nvPicPr>
        <xdr:cNvPr id="2415" name="Picture 2414">
          <a:extLst>
            <a:ext uri="{FF2B5EF4-FFF2-40B4-BE49-F238E27FC236}">
              <a16:creationId xmlns:a16="http://schemas.microsoft.com/office/drawing/2014/main" xmlns="" id="{A7645025-1904-CDA5-F1C9-6F9122F01C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30356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833</xdr:row>
      <xdr:rowOff>23316</xdr:rowOff>
    </xdr:from>
    <xdr:to>
      <xdr:col>7</xdr:col>
      <xdr:colOff>457200</xdr:colOff>
      <xdr:row>833</xdr:row>
      <xdr:rowOff>691048</xdr:rowOff>
    </xdr:to>
    <xdr:pic>
      <xdr:nvPicPr>
        <xdr:cNvPr id="2417" name="Picture 2416">
          <a:extLst>
            <a:ext uri="{FF2B5EF4-FFF2-40B4-BE49-F238E27FC236}">
              <a16:creationId xmlns:a16="http://schemas.microsoft.com/office/drawing/2014/main" xmlns="" id="{3D4BB1C0-3AA8-45C5-97DD-13A9E4FBB3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31070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834</xdr:row>
      <xdr:rowOff>23316</xdr:rowOff>
    </xdr:from>
    <xdr:to>
      <xdr:col>7</xdr:col>
      <xdr:colOff>457200</xdr:colOff>
      <xdr:row>834</xdr:row>
      <xdr:rowOff>691048</xdr:rowOff>
    </xdr:to>
    <xdr:pic>
      <xdr:nvPicPr>
        <xdr:cNvPr id="2419" name="Picture 2418">
          <a:extLst>
            <a:ext uri="{FF2B5EF4-FFF2-40B4-BE49-F238E27FC236}">
              <a16:creationId xmlns:a16="http://schemas.microsoft.com/office/drawing/2014/main" xmlns="" id="{23D571F6-E714-FC25-E59B-A793F2A1D4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31785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835</xdr:row>
      <xdr:rowOff>23316</xdr:rowOff>
    </xdr:from>
    <xdr:to>
      <xdr:col>7</xdr:col>
      <xdr:colOff>457200</xdr:colOff>
      <xdr:row>835</xdr:row>
      <xdr:rowOff>691048</xdr:rowOff>
    </xdr:to>
    <xdr:pic>
      <xdr:nvPicPr>
        <xdr:cNvPr id="2421" name="Picture 2420">
          <a:extLst>
            <a:ext uri="{FF2B5EF4-FFF2-40B4-BE49-F238E27FC236}">
              <a16:creationId xmlns:a16="http://schemas.microsoft.com/office/drawing/2014/main" xmlns="" id="{201B0A5D-20EF-95BB-D12C-6A097CC657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32499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836</xdr:row>
      <xdr:rowOff>23316</xdr:rowOff>
    </xdr:from>
    <xdr:to>
      <xdr:col>7</xdr:col>
      <xdr:colOff>457200</xdr:colOff>
      <xdr:row>836</xdr:row>
      <xdr:rowOff>691048</xdr:rowOff>
    </xdr:to>
    <xdr:pic>
      <xdr:nvPicPr>
        <xdr:cNvPr id="2423" name="Picture 2422">
          <a:extLst>
            <a:ext uri="{FF2B5EF4-FFF2-40B4-BE49-F238E27FC236}">
              <a16:creationId xmlns:a16="http://schemas.microsoft.com/office/drawing/2014/main" xmlns="" id="{6D966D18-C16B-71E9-DB7D-822E900C71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33213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837</xdr:row>
      <xdr:rowOff>23316</xdr:rowOff>
    </xdr:from>
    <xdr:to>
      <xdr:col>7</xdr:col>
      <xdr:colOff>457200</xdr:colOff>
      <xdr:row>837</xdr:row>
      <xdr:rowOff>691048</xdr:rowOff>
    </xdr:to>
    <xdr:pic>
      <xdr:nvPicPr>
        <xdr:cNvPr id="2425" name="Picture 2424">
          <a:extLst>
            <a:ext uri="{FF2B5EF4-FFF2-40B4-BE49-F238E27FC236}">
              <a16:creationId xmlns:a16="http://schemas.microsoft.com/office/drawing/2014/main" xmlns="" id="{664ACEEF-DBD2-FE4A-3018-D991D63DED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33928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838</xdr:row>
      <xdr:rowOff>23316</xdr:rowOff>
    </xdr:from>
    <xdr:to>
      <xdr:col>7</xdr:col>
      <xdr:colOff>457200</xdr:colOff>
      <xdr:row>838</xdr:row>
      <xdr:rowOff>691048</xdr:rowOff>
    </xdr:to>
    <xdr:pic>
      <xdr:nvPicPr>
        <xdr:cNvPr id="2427" name="Picture 2426">
          <a:extLst>
            <a:ext uri="{FF2B5EF4-FFF2-40B4-BE49-F238E27FC236}">
              <a16:creationId xmlns:a16="http://schemas.microsoft.com/office/drawing/2014/main" xmlns="" id="{3B3B5E92-0923-57F8-3F2C-1B239D7ED3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34642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839</xdr:row>
      <xdr:rowOff>23316</xdr:rowOff>
    </xdr:from>
    <xdr:to>
      <xdr:col>7</xdr:col>
      <xdr:colOff>457200</xdr:colOff>
      <xdr:row>839</xdr:row>
      <xdr:rowOff>691048</xdr:rowOff>
    </xdr:to>
    <xdr:pic>
      <xdr:nvPicPr>
        <xdr:cNvPr id="2429" name="Picture 2428">
          <a:extLst>
            <a:ext uri="{FF2B5EF4-FFF2-40B4-BE49-F238E27FC236}">
              <a16:creationId xmlns:a16="http://schemas.microsoft.com/office/drawing/2014/main" xmlns="" id="{D5637F15-CC45-8476-5D81-31F7DA6D55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35356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840</xdr:row>
      <xdr:rowOff>23316</xdr:rowOff>
    </xdr:from>
    <xdr:to>
      <xdr:col>7</xdr:col>
      <xdr:colOff>457200</xdr:colOff>
      <xdr:row>840</xdr:row>
      <xdr:rowOff>691048</xdr:rowOff>
    </xdr:to>
    <xdr:pic>
      <xdr:nvPicPr>
        <xdr:cNvPr id="2431" name="Picture 2430">
          <a:extLst>
            <a:ext uri="{FF2B5EF4-FFF2-40B4-BE49-F238E27FC236}">
              <a16:creationId xmlns:a16="http://schemas.microsoft.com/office/drawing/2014/main" xmlns="" id="{21ED7634-E192-A9A9-732B-C039512AC3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36071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841</xdr:row>
      <xdr:rowOff>23316</xdr:rowOff>
    </xdr:from>
    <xdr:to>
      <xdr:col>7</xdr:col>
      <xdr:colOff>457200</xdr:colOff>
      <xdr:row>841</xdr:row>
      <xdr:rowOff>691048</xdr:rowOff>
    </xdr:to>
    <xdr:pic>
      <xdr:nvPicPr>
        <xdr:cNvPr id="2433" name="Picture 2432">
          <a:extLst>
            <a:ext uri="{FF2B5EF4-FFF2-40B4-BE49-F238E27FC236}">
              <a16:creationId xmlns:a16="http://schemas.microsoft.com/office/drawing/2014/main" xmlns="" id="{16D2BBB3-D1BC-4F94-F7D2-393B0A492D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36785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842</xdr:row>
      <xdr:rowOff>23316</xdr:rowOff>
    </xdr:from>
    <xdr:to>
      <xdr:col>7</xdr:col>
      <xdr:colOff>457200</xdr:colOff>
      <xdr:row>842</xdr:row>
      <xdr:rowOff>691048</xdr:rowOff>
    </xdr:to>
    <xdr:pic>
      <xdr:nvPicPr>
        <xdr:cNvPr id="2435" name="Picture 2434">
          <a:extLst>
            <a:ext uri="{FF2B5EF4-FFF2-40B4-BE49-F238E27FC236}">
              <a16:creationId xmlns:a16="http://schemas.microsoft.com/office/drawing/2014/main" xmlns="" id="{5332049A-B6B8-1878-D8FE-6C0D71BC2A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37500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843</xdr:row>
      <xdr:rowOff>23316</xdr:rowOff>
    </xdr:from>
    <xdr:to>
      <xdr:col>7</xdr:col>
      <xdr:colOff>457200</xdr:colOff>
      <xdr:row>843</xdr:row>
      <xdr:rowOff>691048</xdr:rowOff>
    </xdr:to>
    <xdr:pic>
      <xdr:nvPicPr>
        <xdr:cNvPr id="2437" name="Picture 2436">
          <a:extLst>
            <a:ext uri="{FF2B5EF4-FFF2-40B4-BE49-F238E27FC236}">
              <a16:creationId xmlns:a16="http://schemas.microsoft.com/office/drawing/2014/main" xmlns="" id="{ECFD0B80-2D43-58D1-CEA1-4AF47B4FAF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38214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844</xdr:row>
      <xdr:rowOff>23316</xdr:rowOff>
    </xdr:from>
    <xdr:to>
      <xdr:col>7</xdr:col>
      <xdr:colOff>457200</xdr:colOff>
      <xdr:row>844</xdr:row>
      <xdr:rowOff>691048</xdr:rowOff>
    </xdr:to>
    <xdr:pic>
      <xdr:nvPicPr>
        <xdr:cNvPr id="2439" name="Picture 2438">
          <a:extLst>
            <a:ext uri="{FF2B5EF4-FFF2-40B4-BE49-F238E27FC236}">
              <a16:creationId xmlns:a16="http://schemas.microsoft.com/office/drawing/2014/main" xmlns="" id="{6371B8B8-DA95-DD98-A409-7FE278FC95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38928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845</xdr:row>
      <xdr:rowOff>23316</xdr:rowOff>
    </xdr:from>
    <xdr:to>
      <xdr:col>7</xdr:col>
      <xdr:colOff>457200</xdr:colOff>
      <xdr:row>845</xdr:row>
      <xdr:rowOff>691048</xdr:rowOff>
    </xdr:to>
    <xdr:pic>
      <xdr:nvPicPr>
        <xdr:cNvPr id="2441" name="Picture 2440">
          <a:extLst>
            <a:ext uri="{FF2B5EF4-FFF2-40B4-BE49-F238E27FC236}">
              <a16:creationId xmlns:a16="http://schemas.microsoft.com/office/drawing/2014/main" xmlns="" id="{4664616B-96A4-17FA-34A0-E0607446A2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39643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846</xdr:row>
      <xdr:rowOff>23316</xdr:rowOff>
    </xdr:from>
    <xdr:to>
      <xdr:col>7</xdr:col>
      <xdr:colOff>457200</xdr:colOff>
      <xdr:row>846</xdr:row>
      <xdr:rowOff>691048</xdr:rowOff>
    </xdr:to>
    <xdr:pic>
      <xdr:nvPicPr>
        <xdr:cNvPr id="2443" name="Picture 2442">
          <a:extLst>
            <a:ext uri="{FF2B5EF4-FFF2-40B4-BE49-F238E27FC236}">
              <a16:creationId xmlns:a16="http://schemas.microsoft.com/office/drawing/2014/main" xmlns="" id="{D0893076-2D5F-5DAC-1690-7654533DEC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40357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847</xdr:row>
      <xdr:rowOff>23316</xdr:rowOff>
    </xdr:from>
    <xdr:to>
      <xdr:col>7</xdr:col>
      <xdr:colOff>457200</xdr:colOff>
      <xdr:row>847</xdr:row>
      <xdr:rowOff>691048</xdr:rowOff>
    </xdr:to>
    <xdr:pic>
      <xdr:nvPicPr>
        <xdr:cNvPr id="2445" name="Picture 2444">
          <a:extLst>
            <a:ext uri="{FF2B5EF4-FFF2-40B4-BE49-F238E27FC236}">
              <a16:creationId xmlns:a16="http://schemas.microsoft.com/office/drawing/2014/main" xmlns="" id="{4124950C-3C75-D724-C50C-13A18443B4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41071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848</xdr:row>
      <xdr:rowOff>23316</xdr:rowOff>
    </xdr:from>
    <xdr:to>
      <xdr:col>7</xdr:col>
      <xdr:colOff>457200</xdr:colOff>
      <xdr:row>848</xdr:row>
      <xdr:rowOff>691048</xdr:rowOff>
    </xdr:to>
    <xdr:pic>
      <xdr:nvPicPr>
        <xdr:cNvPr id="2447" name="Picture 2446">
          <a:extLst>
            <a:ext uri="{FF2B5EF4-FFF2-40B4-BE49-F238E27FC236}">
              <a16:creationId xmlns:a16="http://schemas.microsoft.com/office/drawing/2014/main" xmlns="" id="{9A19E513-5164-5359-0797-49CBF2037A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41786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849</xdr:row>
      <xdr:rowOff>23316</xdr:rowOff>
    </xdr:from>
    <xdr:to>
      <xdr:col>7</xdr:col>
      <xdr:colOff>457200</xdr:colOff>
      <xdr:row>849</xdr:row>
      <xdr:rowOff>691048</xdr:rowOff>
    </xdr:to>
    <xdr:pic>
      <xdr:nvPicPr>
        <xdr:cNvPr id="2449" name="Picture 2448">
          <a:extLst>
            <a:ext uri="{FF2B5EF4-FFF2-40B4-BE49-F238E27FC236}">
              <a16:creationId xmlns:a16="http://schemas.microsoft.com/office/drawing/2014/main" xmlns="" id="{F323AB68-24A0-535E-9F41-1F1930FA96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42500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850</xdr:row>
      <xdr:rowOff>23316</xdr:rowOff>
    </xdr:from>
    <xdr:to>
      <xdr:col>7</xdr:col>
      <xdr:colOff>457200</xdr:colOff>
      <xdr:row>850</xdr:row>
      <xdr:rowOff>691048</xdr:rowOff>
    </xdr:to>
    <xdr:pic>
      <xdr:nvPicPr>
        <xdr:cNvPr id="2451" name="Picture 2450">
          <a:extLst>
            <a:ext uri="{FF2B5EF4-FFF2-40B4-BE49-F238E27FC236}">
              <a16:creationId xmlns:a16="http://schemas.microsoft.com/office/drawing/2014/main" xmlns="" id="{5D45E6E8-5DAB-15F3-3997-2BF7B5D1F2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43215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851</xdr:row>
      <xdr:rowOff>23316</xdr:rowOff>
    </xdr:from>
    <xdr:to>
      <xdr:col>7</xdr:col>
      <xdr:colOff>457200</xdr:colOff>
      <xdr:row>851</xdr:row>
      <xdr:rowOff>691048</xdr:rowOff>
    </xdr:to>
    <xdr:pic>
      <xdr:nvPicPr>
        <xdr:cNvPr id="2453" name="Picture 2452">
          <a:extLst>
            <a:ext uri="{FF2B5EF4-FFF2-40B4-BE49-F238E27FC236}">
              <a16:creationId xmlns:a16="http://schemas.microsoft.com/office/drawing/2014/main" xmlns="" id="{31ECC1A1-E441-23D7-AB2F-55842A662C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43929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852</xdr:row>
      <xdr:rowOff>23316</xdr:rowOff>
    </xdr:from>
    <xdr:to>
      <xdr:col>7</xdr:col>
      <xdr:colOff>457200</xdr:colOff>
      <xdr:row>852</xdr:row>
      <xdr:rowOff>691048</xdr:rowOff>
    </xdr:to>
    <xdr:pic>
      <xdr:nvPicPr>
        <xdr:cNvPr id="2455" name="Picture 2454">
          <a:extLst>
            <a:ext uri="{FF2B5EF4-FFF2-40B4-BE49-F238E27FC236}">
              <a16:creationId xmlns:a16="http://schemas.microsoft.com/office/drawing/2014/main" xmlns="" id="{FC6EE59F-36B0-A01E-4FE7-F9ABC5080C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44643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853</xdr:row>
      <xdr:rowOff>23316</xdr:rowOff>
    </xdr:from>
    <xdr:to>
      <xdr:col>7</xdr:col>
      <xdr:colOff>457200</xdr:colOff>
      <xdr:row>853</xdr:row>
      <xdr:rowOff>691048</xdr:rowOff>
    </xdr:to>
    <xdr:pic>
      <xdr:nvPicPr>
        <xdr:cNvPr id="2457" name="Picture 2456">
          <a:extLst>
            <a:ext uri="{FF2B5EF4-FFF2-40B4-BE49-F238E27FC236}">
              <a16:creationId xmlns:a16="http://schemas.microsoft.com/office/drawing/2014/main" xmlns="" id="{4899C428-3E0F-DBA5-B7B1-AF5BD2EAEF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45358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855</xdr:row>
      <xdr:rowOff>23316</xdr:rowOff>
    </xdr:from>
    <xdr:to>
      <xdr:col>7</xdr:col>
      <xdr:colOff>457200</xdr:colOff>
      <xdr:row>855</xdr:row>
      <xdr:rowOff>691048</xdr:rowOff>
    </xdr:to>
    <xdr:pic>
      <xdr:nvPicPr>
        <xdr:cNvPr id="2459" name="Picture 2458">
          <a:extLst>
            <a:ext uri="{FF2B5EF4-FFF2-40B4-BE49-F238E27FC236}">
              <a16:creationId xmlns:a16="http://schemas.microsoft.com/office/drawing/2014/main" xmlns="" id="{70946400-5D61-953A-CBB0-86755FFE0D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462725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856</xdr:row>
      <xdr:rowOff>25549</xdr:rowOff>
    </xdr:from>
    <xdr:to>
      <xdr:col>7</xdr:col>
      <xdr:colOff>457200</xdr:colOff>
      <xdr:row>856</xdr:row>
      <xdr:rowOff>793573</xdr:rowOff>
    </xdr:to>
    <xdr:pic>
      <xdr:nvPicPr>
        <xdr:cNvPr id="2461" name="Picture 2460">
          <a:extLst>
            <a:ext uri="{FF2B5EF4-FFF2-40B4-BE49-F238E27FC236}">
              <a16:creationId xmlns:a16="http://schemas.microsoft.com/office/drawing/2014/main" xmlns="" id="{A621E27F-A45B-2102-A519-CAB93F52A6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46989149"/>
          <a:ext cx="431800" cy="76802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857</xdr:row>
      <xdr:rowOff>23316</xdr:rowOff>
    </xdr:from>
    <xdr:to>
      <xdr:col>7</xdr:col>
      <xdr:colOff>457200</xdr:colOff>
      <xdr:row>857</xdr:row>
      <xdr:rowOff>691048</xdr:rowOff>
    </xdr:to>
    <xdr:pic>
      <xdr:nvPicPr>
        <xdr:cNvPr id="2463" name="Picture 2462">
          <a:extLst>
            <a:ext uri="{FF2B5EF4-FFF2-40B4-BE49-F238E27FC236}">
              <a16:creationId xmlns:a16="http://schemas.microsoft.com/office/drawing/2014/main" xmlns="" id="{7E2A3708-C0CC-6458-2021-FF65D7AD32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478060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858</xdr:row>
      <xdr:rowOff>23316</xdr:rowOff>
    </xdr:from>
    <xdr:to>
      <xdr:col>7</xdr:col>
      <xdr:colOff>457200</xdr:colOff>
      <xdr:row>858</xdr:row>
      <xdr:rowOff>691048</xdr:rowOff>
    </xdr:to>
    <xdr:pic>
      <xdr:nvPicPr>
        <xdr:cNvPr id="2465" name="Picture 2464">
          <a:extLst>
            <a:ext uri="{FF2B5EF4-FFF2-40B4-BE49-F238E27FC236}">
              <a16:creationId xmlns:a16="http://schemas.microsoft.com/office/drawing/2014/main" xmlns="" id="{5CD873D2-08E4-A8E2-A3BD-D423E8B4E0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485204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859</xdr:row>
      <xdr:rowOff>23316</xdr:rowOff>
    </xdr:from>
    <xdr:to>
      <xdr:col>7</xdr:col>
      <xdr:colOff>457200</xdr:colOff>
      <xdr:row>859</xdr:row>
      <xdr:rowOff>691048</xdr:rowOff>
    </xdr:to>
    <xdr:pic>
      <xdr:nvPicPr>
        <xdr:cNvPr id="2467" name="Picture 2466">
          <a:extLst>
            <a:ext uri="{FF2B5EF4-FFF2-40B4-BE49-F238E27FC236}">
              <a16:creationId xmlns:a16="http://schemas.microsoft.com/office/drawing/2014/main" xmlns="" id="{5D8FA27B-8A2F-A68A-974B-EE8713A680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492348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860</xdr:row>
      <xdr:rowOff>23316</xdr:rowOff>
    </xdr:from>
    <xdr:to>
      <xdr:col>7</xdr:col>
      <xdr:colOff>457200</xdr:colOff>
      <xdr:row>860</xdr:row>
      <xdr:rowOff>691048</xdr:rowOff>
    </xdr:to>
    <xdr:pic>
      <xdr:nvPicPr>
        <xdr:cNvPr id="2469" name="Picture 2468">
          <a:extLst>
            <a:ext uri="{FF2B5EF4-FFF2-40B4-BE49-F238E27FC236}">
              <a16:creationId xmlns:a16="http://schemas.microsoft.com/office/drawing/2014/main" xmlns="" id="{C0C7FCD9-9595-C371-AAEA-F0B5BB86B6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499491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861</xdr:row>
      <xdr:rowOff>23316</xdr:rowOff>
    </xdr:from>
    <xdr:to>
      <xdr:col>7</xdr:col>
      <xdr:colOff>457200</xdr:colOff>
      <xdr:row>861</xdr:row>
      <xdr:rowOff>691048</xdr:rowOff>
    </xdr:to>
    <xdr:pic>
      <xdr:nvPicPr>
        <xdr:cNvPr id="2471" name="Picture 2470">
          <a:extLst>
            <a:ext uri="{FF2B5EF4-FFF2-40B4-BE49-F238E27FC236}">
              <a16:creationId xmlns:a16="http://schemas.microsoft.com/office/drawing/2014/main" xmlns="" id="{1E47AC5C-0633-DD09-EE8C-78468104CF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506635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862</xdr:row>
      <xdr:rowOff>23316</xdr:rowOff>
    </xdr:from>
    <xdr:to>
      <xdr:col>7</xdr:col>
      <xdr:colOff>457200</xdr:colOff>
      <xdr:row>862</xdr:row>
      <xdr:rowOff>691048</xdr:rowOff>
    </xdr:to>
    <xdr:pic>
      <xdr:nvPicPr>
        <xdr:cNvPr id="2473" name="Picture 2472">
          <a:extLst>
            <a:ext uri="{FF2B5EF4-FFF2-40B4-BE49-F238E27FC236}">
              <a16:creationId xmlns:a16="http://schemas.microsoft.com/office/drawing/2014/main" xmlns="" id="{23103C77-2677-A0F8-0FA3-35B863E844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513779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863</xdr:row>
      <xdr:rowOff>23316</xdr:rowOff>
    </xdr:from>
    <xdr:to>
      <xdr:col>7</xdr:col>
      <xdr:colOff>457200</xdr:colOff>
      <xdr:row>863</xdr:row>
      <xdr:rowOff>691048</xdr:rowOff>
    </xdr:to>
    <xdr:pic>
      <xdr:nvPicPr>
        <xdr:cNvPr id="2475" name="Picture 2474">
          <a:extLst>
            <a:ext uri="{FF2B5EF4-FFF2-40B4-BE49-F238E27FC236}">
              <a16:creationId xmlns:a16="http://schemas.microsoft.com/office/drawing/2014/main" xmlns="" id="{DE8B0C60-B347-4E8B-3F76-C23AC73329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52092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864</xdr:row>
      <xdr:rowOff>23316</xdr:rowOff>
    </xdr:from>
    <xdr:to>
      <xdr:col>7</xdr:col>
      <xdr:colOff>457200</xdr:colOff>
      <xdr:row>864</xdr:row>
      <xdr:rowOff>691048</xdr:rowOff>
    </xdr:to>
    <xdr:pic>
      <xdr:nvPicPr>
        <xdr:cNvPr id="2477" name="Picture 2476">
          <a:extLst>
            <a:ext uri="{FF2B5EF4-FFF2-40B4-BE49-F238E27FC236}">
              <a16:creationId xmlns:a16="http://schemas.microsoft.com/office/drawing/2014/main" xmlns="" id="{7D00FE47-3CD2-D395-59C6-B0075EAB51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52806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865</xdr:row>
      <xdr:rowOff>23316</xdr:rowOff>
    </xdr:from>
    <xdr:to>
      <xdr:col>7</xdr:col>
      <xdr:colOff>457200</xdr:colOff>
      <xdr:row>865</xdr:row>
      <xdr:rowOff>691048</xdr:rowOff>
    </xdr:to>
    <xdr:pic>
      <xdr:nvPicPr>
        <xdr:cNvPr id="2479" name="Picture 2478">
          <a:extLst>
            <a:ext uri="{FF2B5EF4-FFF2-40B4-BE49-F238E27FC236}">
              <a16:creationId xmlns:a16="http://schemas.microsoft.com/office/drawing/2014/main" xmlns="" id="{F9CF5C4A-EC94-7503-A572-414E05823E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535210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866</xdr:row>
      <xdr:rowOff>23316</xdr:rowOff>
    </xdr:from>
    <xdr:to>
      <xdr:col>7</xdr:col>
      <xdr:colOff>457200</xdr:colOff>
      <xdr:row>866</xdr:row>
      <xdr:rowOff>691048</xdr:rowOff>
    </xdr:to>
    <xdr:pic>
      <xdr:nvPicPr>
        <xdr:cNvPr id="2481" name="Picture 2480">
          <a:extLst>
            <a:ext uri="{FF2B5EF4-FFF2-40B4-BE49-F238E27FC236}">
              <a16:creationId xmlns:a16="http://schemas.microsoft.com/office/drawing/2014/main" xmlns="" id="{554B41DD-B298-8463-E39C-1262E475D3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542354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867</xdr:row>
      <xdr:rowOff>23316</xdr:rowOff>
    </xdr:from>
    <xdr:to>
      <xdr:col>7</xdr:col>
      <xdr:colOff>457200</xdr:colOff>
      <xdr:row>867</xdr:row>
      <xdr:rowOff>691048</xdr:rowOff>
    </xdr:to>
    <xdr:pic>
      <xdr:nvPicPr>
        <xdr:cNvPr id="2483" name="Picture 2482">
          <a:extLst>
            <a:ext uri="{FF2B5EF4-FFF2-40B4-BE49-F238E27FC236}">
              <a16:creationId xmlns:a16="http://schemas.microsoft.com/office/drawing/2014/main" xmlns="" id="{6A7D3119-3751-A446-77FB-679C9F6A7B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549498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868</xdr:row>
      <xdr:rowOff>23316</xdr:rowOff>
    </xdr:from>
    <xdr:to>
      <xdr:col>7</xdr:col>
      <xdr:colOff>457200</xdr:colOff>
      <xdr:row>868</xdr:row>
      <xdr:rowOff>691048</xdr:rowOff>
    </xdr:to>
    <xdr:pic>
      <xdr:nvPicPr>
        <xdr:cNvPr id="2485" name="Picture 2484">
          <a:extLst>
            <a:ext uri="{FF2B5EF4-FFF2-40B4-BE49-F238E27FC236}">
              <a16:creationId xmlns:a16="http://schemas.microsoft.com/office/drawing/2014/main" xmlns="" id="{49AF484C-A21C-DF75-0AC4-B756833C02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556641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869</xdr:row>
      <xdr:rowOff>23316</xdr:rowOff>
    </xdr:from>
    <xdr:to>
      <xdr:col>7</xdr:col>
      <xdr:colOff>457200</xdr:colOff>
      <xdr:row>869</xdr:row>
      <xdr:rowOff>691048</xdr:rowOff>
    </xdr:to>
    <xdr:pic>
      <xdr:nvPicPr>
        <xdr:cNvPr id="2487" name="Picture 2486">
          <a:extLst>
            <a:ext uri="{FF2B5EF4-FFF2-40B4-BE49-F238E27FC236}">
              <a16:creationId xmlns:a16="http://schemas.microsoft.com/office/drawing/2014/main" xmlns="" id="{5982BBCF-3A1C-AE07-BE27-5B99DA9737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563785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870</xdr:row>
      <xdr:rowOff>23316</xdr:rowOff>
    </xdr:from>
    <xdr:to>
      <xdr:col>7</xdr:col>
      <xdr:colOff>457200</xdr:colOff>
      <xdr:row>870</xdr:row>
      <xdr:rowOff>691048</xdr:rowOff>
    </xdr:to>
    <xdr:pic>
      <xdr:nvPicPr>
        <xdr:cNvPr id="2489" name="Picture 2488">
          <a:extLst>
            <a:ext uri="{FF2B5EF4-FFF2-40B4-BE49-F238E27FC236}">
              <a16:creationId xmlns:a16="http://schemas.microsoft.com/office/drawing/2014/main" xmlns="" id="{EB20A3CC-9858-CF32-056C-D6585FF4D0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570929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871</xdr:row>
      <xdr:rowOff>23316</xdr:rowOff>
    </xdr:from>
    <xdr:to>
      <xdr:col>7</xdr:col>
      <xdr:colOff>457200</xdr:colOff>
      <xdr:row>871</xdr:row>
      <xdr:rowOff>691048</xdr:rowOff>
    </xdr:to>
    <xdr:pic>
      <xdr:nvPicPr>
        <xdr:cNvPr id="2491" name="Picture 2490">
          <a:extLst>
            <a:ext uri="{FF2B5EF4-FFF2-40B4-BE49-F238E27FC236}">
              <a16:creationId xmlns:a16="http://schemas.microsoft.com/office/drawing/2014/main" xmlns="" id="{FA96803C-C696-CBA6-CFC4-5CA72DD0D2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57807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872</xdr:row>
      <xdr:rowOff>23316</xdr:rowOff>
    </xdr:from>
    <xdr:to>
      <xdr:col>7</xdr:col>
      <xdr:colOff>457200</xdr:colOff>
      <xdr:row>872</xdr:row>
      <xdr:rowOff>691048</xdr:rowOff>
    </xdr:to>
    <xdr:pic>
      <xdr:nvPicPr>
        <xdr:cNvPr id="2493" name="Picture 2492">
          <a:extLst>
            <a:ext uri="{FF2B5EF4-FFF2-40B4-BE49-F238E27FC236}">
              <a16:creationId xmlns:a16="http://schemas.microsoft.com/office/drawing/2014/main" xmlns="" id="{A19461C9-D5D7-6D28-CA0E-4E655DF1BB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58521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874</xdr:row>
      <xdr:rowOff>22175</xdr:rowOff>
    </xdr:from>
    <xdr:to>
      <xdr:col>7</xdr:col>
      <xdr:colOff>457200</xdr:colOff>
      <xdr:row>874</xdr:row>
      <xdr:rowOff>692209</xdr:rowOff>
    </xdr:to>
    <xdr:pic>
      <xdr:nvPicPr>
        <xdr:cNvPr id="2495" name="Picture 2494">
          <a:extLst>
            <a:ext uri="{FF2B5EF4-FFF2-40B4-BE49-F238E27FC236}">
              <a16:creationId xmlns:a16="http://schemas.microsoft.com/office/drawing/2014/main" xmlns="" id="{BE9E8EE1-2C29-D322-EE1F-AF326B2762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5943495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875</xdr:row>
      <xdr:rowOff>22175</xdr:rowOff>
    </xdr:from>
    <xdr:to>
      <xdr:col>7</xdr:col>
      <xdr:colOff>457200</xdr:colOff>
      <xdr:row>875</xdr:row>
      <xdr:rowOff>692209</xdr:rowOff>
    </xdr:to>
    <xdr:pic>
      <xdr:nvPicPr>
        <xdr:cNvPr id="2497" name="Picture 2496">
          <a:extLst>
            <a:ext uri="{FF2B5EF4-FFF2-40B4-BE49-F238E27FC236}">
              <a16:creationId xmlns:a16="http://schemas.microsoft.com/office/drawing/2014/main" xmlns="" id="{D5B742C9-B558-E5DB-B576-A00343948C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6014932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876</xdr:row>
      <xdr:rowOff>23316</xdr:rowOff>
    </xdr:from>
    <xdr:to>
      <xdr:col>7</xdr:col>
      <xdr:colOff>457200</xdr:colOff>
      <xdr:row>876</xdr:row>
      <xdr:rowOff>691048</xdr:rowOff>
    </xdr:to>
    <xdr:pic>
      <xdr:nvPicPr>
        <xdr:cNvPr id="2499" name="Picture 2498">
          <a:extLst>
            <a:ext uri="{FF2B5EF4-FFF2-40B4-BE49-F238E27FC236}">
              <a16:creationId xmlns:a16="http://schemas.microsoft.com/office/drawing/2014/main" xmlns="" id="{478A19EC-8349-AD3C-B716-3267D5C1E3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608648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877</xdr:row>
      <xdr:rowOff>23316</xdr:rowOff>
    </xdr:from>
    <xdr:to>
      <xdr:col>7</xdr:col>
      <xdr:colOff>457200</xdr:colOff>
      <xdr:row>877</xdr:row>
      <xdr:rowOff>691048</xdr:rowOff>
    </xdr:to>
    <xdr:pic>
      <xdr:nvPicPr>
        <xdr:cNvPr id="2501" name="Picture 2500">
          <a:extLst>
            <a:ext uri="{FF2B5EF4-FFF2-40B4-BE49-F238E27FC236}">
              <a16:creationId xmlns:a16="http://schemas.microsoft.com/office/drawing/2014/main" xmlns="" id="{9A28BD54-924D-E010-0D1B-2D4FA756AC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615792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878</xdr:row>
      <xdr:rowOff>23316</xdr:rowOff>
    </xdr:from>
    <xdr:to>
      <xdr:col>7</xdr:col>
      <xdr:colOff>457200</xdr:colOff>
      <xdr:row>878</xdr:row>
      <xdr:rowOff>691048</xdr:rowOff>
    </xdr:to>
    <xdr:pic>
      <xdr:nvPicPr>
        <xdr:cNvPr id="2503" name="Picture 2502">
          <a:extLst>
            <a:ext uri="{FF2B5EF4-FFF2-40B4-BE49-F238E27FC236}">
              <a16:creationId xmlns:a16="http://schemas.microsoft.com/office/drawing/2014/main" xmlns="" id="{3B5FEEA1-AA3C-A048-9CCC-3D5D254D64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622935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879</xdr:row>
      <xdr:rowOff>23316</xdr:rowOff>
    </xdr:from>
    <xdr:to>
      <xdr:col>7</xdr:col>
      <xdr:colOff>457200</xdr:colOff>
      <xdr:row>879</xdr:row>
      <xdr:rowOff>691048</xdr:rowOff>
    </xdr:to>
    <xdr:pic>
      <xdr:nvPicPr>
        <xdr:cNvPr id="2505" name="Picture 2504">
          <a:extLst>
            <a:ext uri="{FF2B5EF4-FFF2-40B4-BE49-F238E27FC236}">
              <a16:creationId xmlns:a16="http://schemas.microsoft.com/office/drawing/2014/main" xmlns="" id="{C0C93398-8C5B-6AF9-3BEE-0D3CEB8F6F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630079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880</xdr:row>
      <xdr:rowOff>23316</xdr:rowOff>
    </xdr:from>
    <xdr:to>
      <xdr:col>7</xdr:col>
      <xdr:colOff>457200</xdr:colOff>
      <xdr:row>880</xdr:row>
      <xdr:rowOff>691048</xdr:rowOff>
    </xdr:to>
    <xdr:pic>
      <xdr:nvPicPr>
        <xdr:cNvPr id="2507" name="Picture 2506">
          <a:extLst>
            <a:ext uri="{FF2B5EF4-FFF2-40B4-BE49-F238E27FC236}">
              <a16:creationId xmlns:a16="http://schemas.microsoft.com/office/drawing/2014/main" xmlns="" id="{765BC08D-106F-CD64-CCE0-727CEC3E41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637223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881</xdr:row>
      <xdr:rowOff>23316</xdr:rowOff>
    </xdr:from>
    <xdr:to>
      <xdr:col>7</xdr:col>
      <xdr:colOff>457200</xdr:colOff>
      <xdr:row>881</xdr:row>
      <xdr:rowOff>691048</xdr:rowOff>
    </xdr:to>
    <xdr:pic>
      <xdr:nvPicPr>
        <xdr:cNvPr id="2509" name="Picture 2508">
          <a:extLst>
            <a:ext uri="{FF2B5EF4-FFF2-40B4-BE49-F238E27FC236}">
              <a16:creationId xmlns:a16="http://schemas.microsoft.com/office/drawing/2014/main" xmlns="" id="{81902D83-F9C5-A71F-7202-12B56210A9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644367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882</xdr:row>
      <xdr:rowOff>23316</xdr:rowOff>
    </xdr:from>
    <xdr:to>
      <xdr:col>7</xdr:col>
      <xdr:colOff>457200</xdr:colOff>
      <xdr:row>882</xdr:row>
      <xdr:rowOff>691048</xdr:rowOff>
    </xdr:to>
    <xdr:pic>
      <xdr:nvPicPr>
        <xdr:cNvPr id="2511" name="Picture 2510">
          <a:extLst>
            <a:ext uri="{FF2B5EF4-FFF2-40B4-BE49-F238E27FC236}">
              <a16:creationId xmlns:a16="http://schemas.microsoft.com/office/drawing/2014/main" xmlns="" id="{5D478D4C-796B-F435-7E14-F4E4668982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651510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883</xdr:row>
      <xdr:rowOff>23316</xdr:rowOff>
    </xdr:from>
    <xdr:to>
      <xdr:col>7</xdr:col>
      <xdr:colOff>457200</xdr:colOff>
      <xdr:row>883</xdr:row>
      <xdr:rowOff>691048</xdr:rowOff>
    </xdr:to>
    <xdr:pic>
      <xdr:nvPicPr>
        <xdr:cNvPr id="2513" name="Picture 2512">
          <a:extLst>
            <a:ext uri="{FF2B5EF4-FFF2-40B4-BE49-F238E27FC236}">
              <a16:creationId xmlns:a16="http://schemas.microsoft.com/office/drawing/2014/main" xmlns="" id="{C6BD001F-AB51-5B0B-C569-425F1E4B98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658654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886</xdr:row>
      <xdr:rowOff>23316</xdr:rowOff>
    </xdr:from>
    <xdr:to>
      <xdr:col>7</xdr:col>
      <xdr:colOff>457200</xdr:colOff>
      <xdr:row>886</xdr:row>
      <xdr:rowOff>691048</xdr:rowOff>
    </xdr:to>
    <xdr:pic>
      <xdr:nvPicPr>
        <xdr:cNvPr id="2515" name="Picture 2514">
          <a:extLst>
            <a:ext uri="{FF2B5EF4-FFF2-40B4-BE49-F238E27FC236}">
              <a16:creationId xmlns:a16="http://schemas.microsoft.com/office/drawing/2014/main" xmlns="" id="{D7A7F751-0216-EE9A-5D20-62B962548B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670179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887</xdr:row>
      <xdr:rowOff>23316</xdr:rowOff>
    </xdr:from>
    <xdr:to>
      <xdr:col>7</xdr:col>
      <xdr:colOff>457200</xdr:colOff>
      <xdr:row>887</xdr:row>
      <xdr:rowOff>691048</xdr:rowOff>
    </xdr:to>
    <xdr:pic>
      <xdr:nvPicPr>
        <xdr:cNvPr id="2517" name="Picture 2516">
          <a:extLst>
            <a:ext uri="{FF2B5EF4-FFF2-40B4-BE49-F238E27FC236}">
              <a16:creationId xmlns:a16="http://schemas.microsoft.com/office/drawing/2014/main" xmlns="" id="{1234A841-309C-D392-4D6F-5DB110F75C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677323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888</xdr:row>
      <xdr:rowOff>23316</xdr:rowOff>
    </xdr:from>
    <xdr:to>
      <xdr:col>7</xdr:col>
      <xdr:colOff>457200</xdr:colOff>
      <xdr:row>888</xdr:row>
      <xdr:rowOff>691048</xdr:rowOff>
    </xdr:to>
    <xdr:pic>
      <xdr:nvPicPr>
        <xdr:cNvPr id="2519" name="Picture 2518">
          <a:extLst>
            <a:ext uri="{FF2B5EF4-FFF2-40B4-BE49-F238E27FC236}">
              <a16:creationId xmlns:a16="http://schemas.microsoft.com/office/drawing/2014/main" xmlns="" id="{419B2EE3-73DB-5E81-61EA-96D179078B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684467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889</xdr:row>
      <xdr:rowOff>23316</xdr:rowOff>
    </xdr:from>
    <xdr:to>
      <xdr:col>7</xdr:col>
      <xdr:colOff>457200</xdr:colOff>
      <xdr:row>889</xdr:row>
      <xdr:rowOff>691048</xdr:rowOff>
    </xdr:to>
    <xdr:pic>
      <xdr:nvPicPr>
        <xdr:cNvPr id="2521" name="Picture 2520">
          <a:extLst>
            <a:ext uri="{FF2B5EF4-FFF2-40B4-BE49-F238E27FC236}">
              <a16:creationId xmlns:a16="http://schemas.microsoft.com/office/drawing/2014/main" xmlns="" id="{3AAA8B03-FBFE-EDDC-10C3-27A79A0CA0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691611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890</xdr:row>
      <xdr:rowOff>23316</xdr:rowOff>
    </xdr:from>
    <xdr:to>
      <xdr:col>7</xdr:col>
      <xdr:colOff>457200</xdr:colOff>
      <xdr:row>890</xdr:row>
      <xdr:rowOff>691048</xdr:rowOff>
    </xdr:to>
    <xdr:pic>
      <xdr:nvPicPr>
        <xdr:cNvPr id="2523" name="Picture 2522">
          <a:extLst>
            <a:ext uri="{FF2B5EF4-FFF2-40B4-BE49-F238E27FC236}">
              <a16:creationId xmlns:a16="http://schemas.microsoft.com/office/drawing/2014/main" xmlns="" id="{510D621D-BEC4-5561-44F9-BDE5CA2C19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698754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891</xdr:row>
      <xdr:rowOff>23316</xdr:rowOff>
    </xdr:from>
    <xdr:to>
      <xdr:col>7</xdr:col>
      <xdr:colOff>457200</xdr:colOff>
      <xdr:row>891</xdr:row>
      <xdr:rowOff>691048</xdr:rowOff>
    </xdr:to>
    <xdr:pic>
      <xdr:nvPicPr>
        <xdr:cNvPr id="2525" name="Picture 2524">
          <a:extLst>
            <a:ext uri="{FF2B5EF4-FFF2-40B4-BE49-F238E27FC236}">
              <a16:creationId xmlns:a16="http://schemas.microsoft.com/office/drawing/2014/main" xmlns="" id="{BAA2456B-371F-BB15-D9C6-AF3AF20243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705898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893</xdr:row>
      <xdr:rowOff>23316</xdr:rowOff>
    </xdr:from>
    <xdr:to>
      <xdr:col>7</xdr:col>
      <xdr:colOff>457200</xdr:colOff>
      <xdr:row>893</xdr:row>
      <xdr:rowOff>691048</xdr:rowOff>
    </xdr:to>
    <xdr:pic>
      <xdr:nvPicPr>
        <xdr:cNvPr id="2527" name="Picture 2526">
          <a:extLst>
            <a:ext uri="{FF2B5EF4-FFF2-40B4-BE49-F238E27FC236}">
              <a16:creationId xmlns:a16="http://schemas.microsoft.com/office/drawing/2014/main" xmlns="" id="{A79B2A7E-B42D-D600-A7FE-D4F26E46F5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71504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894</xdr:row>
      <xdr:rowOff>23316</xdr:rowOff>
    </xdr:from>
    <xdr:to>
      <xdr:col>7</xdr:col>
      <xdr:colOff>457200</xdr:colOff>
      <xdr:row>894</xdr:row>
      <xdr:rowOff>691048</xdr:rowOff>
    </xdr:to>
    <xdr:pic>
      <xdr:nvPicPr>
        <xdr:cNvPr id="2529" name="Picture 2528">
          <a:extLst>
            <a:ext uri="{FF2B5EF4-FFF2-40B4-BE49-F238E27FC236}">
              <a16:creationId xmlns:a16="http://schemas.microsoft.com/office/drawing/2014/main" xmlns="" id="{AE6B6510-68A7-2A99-BB20-6FB0827436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72218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895</xdr:row>
      <xdr:rowOff>23316</xdr:rowOff>
    </xdr:from>
    <xdr:to>
      <xdr:col>7</xdr:col>
      <xdr:colOff>457200</xdr:colOff>
      <xdr:row>895</xdr:row>
      <xdr:rowOff>691048</xdr:rowOff>
    </xdr:to>
    <xdr:pic>
      <xdr:nvPicPr>
        <xdr:cNvPr id="2531" name="Picture 2530">
          <a:extLst>
            <a:ext uri="{FF2B5EF4-FFF2-40B4-BE49-F238E27FC236}">
              <a16:creationId xmlns:a16="http://schemas.microsoft.com/office/drawing/2014/main" xmlns="" id="{C2924B54-C388-9D55-586C-C6770DBA2D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72933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896</xdr:row>
      <xdr:rowOff>23316</xdr:rowOff>
    </xdr:from>
    <xdr:to>
      <xdr:col>7</xdr:col>
      <xdr:colOff>457200</xdr:colOff>
      <xdr:row>896</xdr:row>
      <xdr:rowOff>691048</xdr:rowOff>
    </xdr:to>
    <xdr:pic>
      <xdr:nvPicPr>
        <xdr:cNvPr id="2533" name="Picture 2532">
          <a:extLst>
            <a:ext uri="{FF2B5EF4-FFF2-40B4-BE49-F238E27FC236}">
              <a16:creationId xmlns:a16="http://schemas.microsoft.com/office/drawing/2014/main" xmlns="" id="{79AFDB6A-2F71-6E79-C7E0-7C6F10D2DD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73647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897</xdr:row>
      <xdr:rowOff>23316</xdr:rowOff>
    </xdr:from>
    <xdr:to>
      <xdr:col>7</xdr:col>
      <xdr:colOff>457200</xdr:colOff>
      <xdr:row>897</xdr:row>
      <xdr:rowOff>691048</xdr:rowOff>
    </xdr:to>
    <xdr:pic>
      <xdr:nvPicPr>
        <xdr:cNvPr id="2535" name="Picture 2534">
          <a:extLst>
            <a:ext uri="{FF2B5EF4-FFF2-40B4-BE49-F238E27FC236}">
              <a16:creationId xmlns:a16="http://schemas.microsoft.com/office/drawing/2014/main" xmlns="" id="{FE86EEEF-4377-DF2A-E8CB-21197EF760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74361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898</xdr:row>
      <xdr:rowOff>23316</xdr:rowOff>
    </xdr:from>
    <xdr:to>
      <xdr:col>7</xdr:col>
      <xdr:colOff>457200</xdr:colOff>
      <xdr:row>898</xdr:row>
      <xdr:rowOff>691048</xdr:rowOff>
    </xdr:to>
    <xdr:pic>
      <xdr:nvPicPr>
        <xdr:cNvPr id="2537" name="Picture 2536">
          <a:extLst>
            <a:ext uri="{FF2B5EF4-FFF2-40B4-BE49-F238E27FC236}">
              <a16:creationId xmlns:a16="http://schemas.microsoft.com/office/drawing/2014/main" xmlns="" id="{AA05BFD2-4987-CE98-A7AE-6BF1B88BB3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75076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899</xdr:row>
      <xdr:rowOff>23316</xdr:rowOff>
    </xdr:from>
    <xdr:to>
      <xdr:col>7</xdr:col>
      <xdr:colOff>457200</xdr:colOff>
      <xdr:row>899</xdr:row>
      <xdr:rowOff>691048</xdr:rowOff>
    </xdr:to>
    <xdr:pic>
      <xdr:nvPicPr>
        <xdr:cNvPr id="2539" name="Picture 2538">
          <a:extLst>
            <a:ext uri="{FF2B5EF4-FFF2-40B4-BE49-F238E27FC236}">
              <a16:creationId xmlns:a16="http://schemas.microsoft.com/office/drawing/2014/main" xmlns="" id="{B0B4111B-069E-B773-0288-FA1E909DF9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75790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900</xdr:row>
      <xdr:rowOff>23316</xdr:rowOff>
    </xdr:from>
    <xdr:to>
      <xdr:col>7</xdr:col>
      <xdr:colOff>457200</xdr:colOff>
      <xdr:row>900</xdr:row>
      <xdr:rowOff>691048</xdr:rowOff>
    </xdr:to>
    <xdr:pic>
      <xdr:nvPicPr>
        <xdr:cNvPr id="2541" name="Picture 2540">
          <a:extLst>
            <a:ext uri="{FF2B5EF4-FFF2-40B4-BE49-F238E27FC236}">
              <a16:creationId xmlns:a16="http://schemas.microsoft.com/office/drawing/2014/main" xmlns="" id="{9ADD24E5-C550-AA71-686F-23B0EE8DC7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76504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901</xdr:row>
      <xdr:rowOff>23316</xdr:rowOff>
    </xdr:from>
    <xdr:to>
      <xdr:col>7</xdr:col>
      <xdr:colOff>457200</xdr:colOff>
      <xdr:row>901</xdr:row>
      <xdr:rowOff>691048</xdr:rowOff>
    </xdr:to>
    <xdr:pic>
      <xdr:nvPicPr>
        <xdr:cNvPr id="2543" name="Picture 2542">
          <a:extLst>
            <a:ext uri="{FF2B5EF4-FFF2-40B4-BE49-F238E27FC236}">
              <a16:creationId xmlns:a16="http://schemas.microsoft.com/office/drawing/2014/main" xmlns="" id="{5459E68D-31B1-5767-9FE1-891ED121CB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77219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902</xdr:row>
      <xdr:rowOff>23316</xdr:rowOff>
    </xdr:from>
    <xdr:to>
      <xdr:col>7</xdr:col>
      <xdr:colOff>457200</xdr:colOff>
      <xdr:row>902</xdr:row>
      <xdr:rowOff>691048</xdr:rowOff>
    </xdr:to>
    <xdr:pic>
      <xdr:nvPicPr>
        <xdr:cNvPr id="2545" name="Picture 2544">
          <a:extLst>
            <a:ext uri="{FF2B5EF4-FFF2-40B4-BE49-F238E27FC236}">
              <a16:creationId xmlns:a16="http://schemas.microsoft.com/office/drawing/2014/main" xmlns="" id="{457A3A32-71F6-1DB8-FDA6-744027FF87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77933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903</xdr:row>
      <xdr:rowOff>23316</xdr:rowOff>
    </xdr:from>
    <xdr:to>
      <xdr:col>7</xdr:col>
      <xdr:colOff>457200</xdr:colOff>
      <xdr:row>903</xdr:row>
      <xdr:rowOff>691048</xdr:rowOff>
    </xdr:to>
    <xdr:pic>
      <xdr:nvPicPr>
        <xdr:cNvPr id="2547" name="Picture 2546">
          <a:extLst>
            <a:ext uri="{FF2B5EF4-FFF2-40B4-BE49-F238E27FC236}">
              <a16:creationId xmlns:a16="http://schemas.microsoft.com/office/drawing/2014/main" xmlns="" id="{D23559DE-0FD4-A1B3-F81E-42B13A7710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786480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904</xdr:row>
      <xdr:rowOff>23316</xdr:rowOff>
    </xdr:from>
    <xdr:to>
      <xdr:col>7</xdr:col>
      <xdr:colOff>457200</xdr:colOff>
      <xdr:row>904</xdr:row>
      <xdr:rowOff>691048</xdr:rowOff>
    </xdr:to>
    <xdr:pic>
      <xdr:nvPicPr>
        <xdr:cNvPr id="2549" name="Picture 2548">
          <a:extLst>
            <a:ext uri="{FF2B5EF4-FFF2-40B4-BE49-F238E27FC236}">
              <a16:creationId xmlns:a16="http://schemas.microsoft.com/office/drawing/2014/main" xmlns="" id="{E8C2FF97-6880-C24E-4D3A-EB92DDF571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793623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905</xdr:row>
      <xdr:rowOff>23316</xdr:rowOff>
    </xdr:from>
    <xdr:to>
      <xdr:col>7</xdr:col>
      <xdr:colOff>457200</xdr:colOff>
      <xdr:row>905</xdr:row>
      <xdr:rowOff>691048</xdr:rowOff>
    </xdr:to>
    <xdr:pic>
      <xdr:nvPicPr>
        <xdr:cNvPr id="2551" name="Picture 2550">
          <a:extLst>
            <a:ext uri="{FF2B5EF4-FFF2-40B4-BE49-F238E27FC236}">
              <a16:creationId xmlns:a16="http://schemas.microsoft.com/office/drawing/2014/main" xmlns="" id="{82996620-6749-7068-DFB1-FA4E899441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80076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906</xdr:row>
      <xdr:rowOff>23316</xdr:rowOff>
    </xdr:from>
    <xdr:to>
      <xdr:col>7</xdr:col>
      <xdr:colOff>457200</xdr:colOff>
      <xdr:row>906</xdr:row>
      <xdr:rowOff>691048</xdr:rowOff>
    </xdr:to>
    <xdr:pic>
      <xdr:nvPicPr>
        <xdr:cNvPr id="2553" name="Picture 2552">
          <a:extLst>
            <a:ext uri="{FF2B5EF4-FFF2-40B4-BE49-F238E27FC236}">
              <a16:creationId xmlns:a16="http://schemas.microsoft.com/office/drawing/2014/main" xmlns="" id="{84396E98-3BE7-E6A1-A30E-D82CB50E71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807911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908</xdr:row>
      <xdr:rowOff>23316</xdr:rowOff>
    </xdr:from>
    <xdr:to>
      <xdr:col>7</xdr:col>
      <xdr:colOff>457200</xdr:colOff>
      <xdr:row>908</xdr:row>
      <xdr:rowOff>691048</xdr:rowOff>
    </xdr:to>
    <xdr:pic>
      <xdr:nvPicPr>
        <xdr:cNvPr id="2555" name="Picture 2554">
          <a:extLst>
            <a:ext uri="{FF2B5EF4-FFF2-40B4-BE49-F238E27FC236}">
              <a16:creationId xmlns:a16="http://schemas.microsoft.com/office/drawing/2014/main" xmlns="" id="{F4D7A716-6139-3A18-A811-0375E968EB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817055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909</xdr:row>
      <xdr:rowOff>23316</xdr:rowOff>
    </xdr:from>
    <xdr:to>
      <xdr:col>7</xdr:col>
      <xdr:colOff>457200</xdr:colOff>
      <xdr:row>909</xdr:row>
      <xdr:rowOff>691048</xdr:rowOff>
    </xdr:to>
    <xdr:pic>
      <xdr:nvPicPr>
        <xdr:cNvPr id="2557" name="Picture 2556">
          <a:extLst>
            <a:ext uri="{FF2B5EF4-FFF2-40B4-BE49-F238E27FC236}">
              <a16:creationId xmlns:a16="http://schemas.microsoft.com/office/drawing/2014/main" xmlns="" id="{54813F93-A70A-A1D2-4C9C-73EA87A9B6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824199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910</xdr:row>
      <xdr:rowOff>23316</xdr:rowOff>
    </xdr:from>
    <xdr:to>
      <xdr:col>7</xdr:col>
      <xdr:colOff>457200</xdr:colOff>
      <xdr:row>910</xdr:row>
      <xdr:rowOff>691048</xdr:rowOff>
    </xdr:to>
    <xdr:pic>
      <xdr:nvPicPr>
        <xdr:cNvPr id="2559" name="Picture 2558">
          <a:extLst>
            <a:ext uri="{FF2B5EF4-FFF2-40B4-BE49-F238E27FC236}">
              <a16:creationId xmlns:a16="http://schemas.microsoft.com/office/drawing/2014/main" xmlns="" id="{4B1A7C44-F972-719B-AE88-58845EBF2A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831342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911</xdr:row>
      <xdr:rowOff>23316</xdr:rowOff>
    </xdr:from>
    <xdr:to>
      <xdr:col>7</xdr:col>
      <xdr:colOff>457200</xdr:colOff>
      <xdr:row>911</xdr:row>
      <xdr:rowOff>691048</xdr:rowOff>
    </xdr:to>
    <xdr:pic>
      <xdr:nvPicPr>
        <xdr:cNvPr id="2561" name="Picture 2560">
          <a:extLst>
            <a:ext uri="{FF2B5EF4-FFF2-40B4-BE49-F238E27FC236}">
              <a16:creationId xmlns:a16="http://schemas.microsoft.com/office/drawing/2014/main" xmlns="" id="{8B7591F0-FC6D-A66A-581D-BD5E6BF321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838486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912</xdr:row>
      <xdr:rowOff>23316</xdr:rowOff>
    </xdr:from>
    <xdr:to>
      <xdr:col>7</xdr:col>
      <xdr:colOff>457200</xdr:colOff>
      <xdr:row>912</xdr:row>
      <xdr:rowOff>691048</xdr:rowOff>
    </xdr:to>
    <xdr:pic>
      <xdr:nvPicPr>
        <xdr:cNvPr id="2563" name="Picture 2562">
          <a:extLst>
            <a:ext uri="{FF2B5EF4-FFF2-40B4-BE49-F238E27FC236}">
              <a16:creationId xmlns:a16="http://schemas.microsoft.com/office/drawing/2014/main" xmlns="" id="{F55C3864-87D0-FFA3-0E2B-9EEE23D77A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845630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913</xdr:row>
      <xdr:rowOff>23316</xdr:rowOff>
    </xdr:from>
    <xdr:to>
      <xdr:col>7</xdr:col>
      <xdr:colOff>457200</xdr:colOff>
      <xdr:row>913</xdr:row>
      <xdr:rowOff>691048</xdr:rowOff>
    </xdr:to>
    <xdr:pic>
      <xdr:nvPicPr>
        <xdr:cNvPr id="2565" name="Picture 2564">
          <a:extLst>
            <a:ext uri="{FF2B5EF4-FFF2-40B4-BE49-F238E27FC236}">
              <a16:creationId xmlns:a16="http://schemas.microsoft.com/office/drawing/2014/main" xmlns="" id="{D3722AA4-9FBC-1539-2B61-297C037774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852774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914</xdr:row>
      <xdr:rowOff>23316</xdr:rowOff>
    </xdr:from>
    <xdr:to>
      <xdr:col>7</xdr:col>
      <xdr:colOff>457200</xdr:colOff>
      <xdr:row>914</xdr:row>
      <xdr:rowOff>691048</xdr:rowOff>
    </xdr:to>
    <xdr:pic>
      <xdr:nvPicPr>
        <xdr:cNvPr id="2567" name="Picture 2566">
          <a:extLst>
            <a:ext uri="{FF2B5EF4-FFF2-40B4-BE49-F238E27FC236}">
              <a16:creationId xmlns:a16="http://schemas.microsoft.com/office/drawing/2014/main" xmlns="" id="{90F80938-64AA-DD9B-E350-5044066891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859917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915</xdr:row>
      <xdr:rowOff>23316</xdr:rowOff>
    </xdr:from>
    <xdr:to>
      <xdr:col>7</xdr:col>
      <xdr:colOff>457200</xdr:colOff>
      <xdr:row>915</xdr:row>
      <xdr:rowOff>691048</xdr:rowOff>
    </xdr:to>
    <xdr:pic>
      <xdr:nvPicPr>
        <xdr:cNvPr id="2569" name="Picture 2568">
          <a:extLst>
            <a:ext uri="{FF2B5EF4-FFF2-40B4-BE49-F238E27FC236}">
              <a16:creationId xmlns:a16="http://schemas.microsoft.com/office/drawing/2014/main" xmlns="" id="{45D7BF1B-2A56-3E32-EE96-CD1B11C81C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867061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917</xdr:row>
      <xdr:rowOff>23316</xdr:rowOff>
    </xdr:from>
    <xdr:to>
      <xdr:col>7</xdr:col>
      <xdr:colOff>457200</xdr:colOff>
      <xdr:row>917</xdr:row>
      <xdr:rowOff>691048</xdr:rowOff>
    </xdr:to>
    <xdr:pic>
      <xdr:nvPicPr>
        <xdr:cNvPr id="2571" name="Picture 2570">
          <a:extLst>
            <a:ext uri="{FF2B5EF4-FFF2-40B4-BE49-F238E27FC236}">
              <a16:creationId xmlns:a16="http://schemas.microsoft.com/office/drawing/2014/main" xmlns="" id="{223F2023-3011-E094-2090-0BA1A0CC49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874205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918</xdr:row>
      <xdr:rowOff>23316</xdr:rowOff>
    </xdr:from>
    <xdr:to>
      <xdr:col>7</xdr:col>
      <xdr:colOff>457200</xdr:colOff>
      <xdr:row>918</xdr:row>
      <xdr:rowOff>691048</xdr:rowOff>
    </xdr:to>
    <xdr:pic>
      <xdr:nvPicPr>
        <xdr:cNvPr id="2573" name="Picture 2572">
          <a:extLst>
            <a:ext uri="{FF2B5EF4-FFF2-40B4-BE49-F238E27FC236}">
              <a16:creationId xmlns:a16="http://schemas.microsoft.com/office/drawing/2014/main" xmlns="" id="{047863D2-F212-F9E8-2988-CFD8E46198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881349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920</xdr:row>
      <xdr:rowOff>23316</xdr:rowOff>
    </xdr:from>
    <xdr:to>
      <xdr:col>7</xdr:col>
      <xdr:colOff>457200</xdr:colOff>
      <xdr:row>920</xdr:row>
      <xdr:rowOff>691048</xdr:rowOff>
    </xdr:to>
    <xdr:pic>
      <xdr:nvPicPr>
        <xdr:cNvPr id="2575" name="Picture 2574">
          <a:extLst>
            <a:ext uri="{FF2B5EF4-FFF2-40B4-BE49-F238E27FC236}">
              <a16:creationId xmlns:a16="http://schemas.microsoft.com/office/drawing/2014/main" xmlns="" id="{77C2C149-CEA7-2862-0D7A-627316EB59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89049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921</xdr:row>
      <xdr:rowOff>23316</xdr:rowOff>
    </xdr:from>
    <xdr:to>
      <xdr:col>7</xdr:col>
      <xdr:colOff>457200</xdr:colOff>
      <xdr:row>921</xdr:row>
      <xdr:rowOff>691048</xdr:rowOff>
    </xdr:to>
    <xdr:pic>
      <xdr:nvPicPr>
        <xdr:cNvPr id="2577" name="Picture 2576">
          <a:extLst>
            <a:ext uri="{FF2B5EF4-FFF2-40B4-BE49-F238E27FC236}">
              <a16:creationId xmlns:a16="http://schemas.microsoft.com/office/drawing/2014/main" xmlns="" id="{2EBB4C8D-A872-14B1-230E-922FF44E4A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89763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922</xdr:row>
      <xdr:rowOff>23316</xdr:rowOff>
    </xdr:from>
    <xdr:to>
      <xdr:col>7</xdr:col>
      <xdr:colOff>457200</xdr:colOff>
      <xdr:row>922</xdr:row>
      <xdr:rowOff>691048</xdr:rowOff>
    </xdr:to>
    <xdr:pic>
      <xdr:nvPicPr>
        <xdr:cNvPr id="2579" name="Picture 2578">
          <a:extLst>
            <a:ext uri="{FF2B5EF4-FFF2-40B4-BE49-F238E27FC236}">
              <a16:creationId xmlns:a16="http://schemas.microsoft.com/office/drawing/2014/main" xmlns="" id="{DC51F129-859B-B6F5-9979-DDBAB5CE6D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904780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923</xdr:row>
      <xdr:rowOff>23316</xdr:rowOff>
    </xdr:from>
    <xdr:to>
      <xdr:col>7</xdr:col>
      <xdr:colOff>457200</xdr:colOff>
      <xdr:row>923</xdr:row>
      <xdr:rowOff>691048</xdr:rowOff>
    </xdr:to>
    <xdr:pic>
      <xdr:nvPicPr>
        <xdr:cNvPr id="2581" name="Picture 2580">
          <a:extLst>
            <a:ext uri="{FF2B5EF4-FFF2-40B4-BE49-F238E27FC236}">
              <a16:creationId xmlns:a16="http://schemas.microsoft.com/office/drawing/2014/main" xmlns="" id="{9DD2CC0C-5C99-DA86-3F5F-BE9DCE3705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911924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924</xdr:row>
      <xdr:rowOff>23316</xdr:rowOff>
    </xdr:from>
    <xdr:to>
      <xdr:col>7</xdr:col>
      <xdr:colOff>457200</xdr:colOff>
      <xdr:row>924</xdr:row>
      <xdr:rowOff>691048</xdr:rowOff>
    </xdr:to>
    <xdr:pic>
      <xdr:nvPicPr>
        <xdr:cNvPr id="2583" name="Picture 2582">
          <a:extLst>
            <a:ext uri="{FF2B5EF4-FFF2-40B4-BE49-F238E27FC236}">
              <a16:creationId xmlns:a16="http://schemas.microsoft.com/office/drawing/2014/main" xmlns="" id="{9554FB01-D01B-2C74-847E-9447DEA331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919068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925</xdr:row>
      <xdr:rowOff>23316</xdr:rowOff>
    </xdr:from>
    <xdr:to>
      <xdr:col>7</xdr:col>
      <xdr:colOff>457200</xdr:colOff>
      <xdr:row>925</xdr:row>
      <xdr:rowOff>691048</xdr:rowOff>
    </xdr:to>
    <xdr:pic>
      <xdr:nvPicPr>
        <xdr:cNvPr id="2585" name="Picture 2584">
          <a:extLst>
            <a:ext uri="{FF2B5EF4-FFF2-40B4-BE49-F238E27FC236}">
              <a16:creationId xmlns:a16="http://schemas.microsoft.com/office/drawing/2014/main" xmlns="" id="{F7842226-0A22-36C0-42C9-3CE6FF0EC7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926211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926</xdr:row>
      <xdr:rowOff>22175</xdr:rowOff>
    </xdr:from>
    <xdr:to>
      <xdr:col>7</xdr:col>
      <xdr:colOff>457200</xdr:colOff>
      <xdr:row>926</xdr:row>
      <xdr:rowOff>692209</xdr:rowOff>
    </xdr:to>
    <xdr:pic>
      <xdr:nvPicPr>
        <xdr:cNvPr id="2587" name="Picture 2586">
          <a:extLst>
            <a:ext uri="{FF2B5EF4-FFF2-40B4-BE49-F238E27FC236}">
              <a16:creationId xmlns:a16="http://schemas.microsoft.com/office/drawing/2014/main" xmlns="" id="{5182E56C-00A5-6ECA-EE72-BCBB993E2A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9333442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927</xdr:row>
      <xdr:rowOff>23316</xdr:rowOff>
    </xdr:from>
    <xdr:to>
      <xdr:col>7</xdr:col>
      <xdr:colOff>457200</xdr:colOff>
      <xdr:row>927</xdr:row>
      <xdr:rowOff>691048</xdr:rowOff>
    </xdr:to>
    <xdr:pic>
      <xdr:nvPicPr>
        <xdr:cNvPr id="2589" name="Picture 2588">
          <a:extLst>
            <a:ext uri="{FF2B5EF4-FFF2-40B4-BE49-F238E27FC236}">
              <a16:creationId xmlns:a16="http://schemas.microsoft.com/office/drawing/2014/main" xmlns="" id="{146C3787-D513-435A-8685-1E28517262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940499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928</xdr:row>
      <xdr:rowOff>23316</xdr:rowOff>
    </xdr:from>
    <xdr:to>
      <xdr:col>7</xdr:col>
      <xdr:colOff>457200</xdr:colOff>
      <xdr:row>928</xdr:row>
      <xdr:rowOff>691048</xdr:rowOff>
    </xdr:to>
    <xdr:pic>
      <xdr:nvPicPr>
        <xdr:cNvPr id="2591" name="Picture 2590">
          <a:extLst>
            <a:ext uri="{FF2B5EF4-FFF2-40B4-BE49-F238E27FC236}">
              <a16:creationId xmlns:a16="http://schemas.microsoft.com/office/drawing/2014/main" xmlns="" id="{3FAB7DD4-5A38-A6D8-5096-EC8CD739CE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94764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929</xdr:row>
      <xdr:rowOff>23316</xdr:rowOff>
    </xdr:from>
    <xdr:to>
      <xdr:col>7</xdr:col>
      <xdr:colOff>457200</xdr:colOff>
      <xdr:row>929</xdr:row>
      <xdr:rowOff>691048</xdr:rowOff>
    </xdr:to>
    <xdr:pic>
      <xdr:nvPicPr>
        <xdr:cNvPr id="2593" name="Picture 2592">
          <a:extLst>
            <a:ext uri="{FF2B5EF4-FFF2-40B4-BE49-F238E27FC236}">
              <a16:creationId xmlns:a16="http://schemas.microsoft.com/office/drawing/2014/main" xmlns="" id="{3E36EF29-F973-51BF-1A32-995D87FB1C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95478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930</xdr:row>
      <xdr:rowOff>23316</xdr:rowOff>
    </xdr:from>
    <xdr:to>
      <xdr:col>7</xdr:col>
      <xdr:colOff>457200</xdr:colOff>
      <xdr:row>930</xdr:row>
      <xdr:rowOff>691048</xdr:rowOff>
    </xdr:to>
    <xdr:pic>
      <xdr:nvPicPr>
        <xdr:cNvPr id="2595" name="Picture 2594">
          <a:extLst>
            <a:ext uri="{FF2B5EF4-FFF2-40B4-BE49-F238E27FC236}">
              <a16:creationId xmlns:a16="http://schemas.microsoft.com/office/drawing/2014/main" xmlns="" id="{E719A97C-8CD4-7C67-9863-6F85BB0B3A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961930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931</xdr:row>
      <xdr:rowOff>23316</xdr:rowOff>
    </xdr:from>
    <xdr:to>
      <xdr:col>7</xdr:col>
      <xdr:colOff>457200</xdr:colOff>
      <xdr:row>931</xdr:row>
      <xdr:rowOff>691048</xdr:rowOff>
    </xdr:to>
    <xdr:pic>
      <xdr:nvPicPr>
        <xdr:cNvPr id="2597" name="Picture 2596">
          <a:extLst>
            <a:ext uri="{FF2B5EF4-FFF2-40B4-BE49-F238E27FC236}">
              <a16:creationId xmlns:a16="http://schemas.microsoft.com/office/drawing/2014/main" xmlns="" id="{646865CE-C5DE-800D-49E6-532D8D43CA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969074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932</xdr:row>
      <xdr:rowOff>23316</xdr:rowOff>
    </xdr:from>
    <xdr:to>
      <xdr:col>7</xdr:col>
      <xdr:colOff>457200</xdr:colOff>
      <xdr:row>932</xdr:row>
      <xdr:rowOff>691048</xdr:rowOff>
    </xdr:to>
    <xdr:pic>
      <xdr:nvPicPr>
        <xdr:cNvPr id="2599" name="Picture 2598">
          <a:extLst>
            <a:ext uri="{FF2B5EF4-FFF2-40B4-BE49-F238E27FC236}">
              <a16:creationId xmlns:a16="http://schemas.microsoft.com/office/drawing/2014/main" xmlns="" id="{18C0357A-7CF5-3DF2-AAC3-ABE2273600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976218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933</xdr:row>
      <xdr:rowOff>23316</xdr:rowOff>
    </xdr:from>
    <xdr:to>
      <xdr:col>7</xdr:col>
      <xdr:colOff>457200</xdr:colOff>
      <xdr:row>933</xdr:row>
      <xdr:rowOff>691048</xdr:rowOff>
    </xdr:to>
    <xdr:pic>
      <xdr:nvPicPr>
        <xdr:cNvPr id="2601" name="Picture 2600">
          <a:extLst>
            <a:ext uri="{FF2B5EF4-FFF2-40B4-BE49-F238E27FC236}">
              <a16:creationId xmlns:a16="http://schemas.microsoft.com/office/drawing/2014/main" xmlns="" id="{7027808E-D0ED-6D97-4D20-55EDA8E6C1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983361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934</xdr:row>
      <xdr:rowOff>23316</xdr:rowOff>
    </xdr:from>
    <xdr:to>
      <xdr:col>7</xdr:col>
      <xdr:colOff>457200</xdr:colOff>
      <xdr:row>934</xdr:row>
      <xdr:rowOff>691048</xdr:rowOff>
    </xdr:to>
    <xdr:pic>
      <xdr:nvPicPr>
        <xdr:cNvPr id="2603" name="Picture 2602">
          <a:extLst>
            <a:ext uri="{FF2B5EF4-FFF2-40B4-BE49-F238E27FC236}">
              <a16:creationId xmlns:a16="http://schemas.microsoft.com/office/drawing/2014/main" xmlns="" id="{5F2D80C7-3433-84DA-73D2-045F0E9357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990505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935</xdr:row>
      <xdr:rowOff>23316</xdr:rowOff>
    </xdr:from>
    <xdr:to>
      <xdr:col>7</xdr:col>
      <xdr:colOff>457200</xdr:colOff>
      <xdr:row>935</xdr:row>
      <xdr:rowOff>691048</xdr:rowOff>
    </xdr:to>
    <xdr:pic>
      <xdr:nvPicPr>
        <xdr:cNvPr id="2605" name="Picture 2604">
          <a:extLst>
            <a:ext uri="{FF2B5EF4-FFF2-40B4-BE49-F238E27FC236}">
              <a16:creationId xmlns:a16="http://schemas.microsoft.com/office/drawing/2014/main" xmlns="" id="{442941EB-337A-B674-961C-EF33A6A23E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997649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936</xdr:row>
      <xdr:rowOff>22175</xdr:rowOff>
    </xdr:from>
    <xdr:to>
      <xdr:col>7</xdr:col>
      <xdr:colOff>457200</xdr:colOff>
      <xdr:row>936</xdr:row>
      <xdr:rowOff>692209</xdr:rowOff>
    </xdr:to>
    <xdr:pic>
      <xdr:nvPicPr>
        <xdr:cNvPr id="2607" name="Picture 2606">
          <a:extLst>
            <a:ext uri="{FF2B5EF4-FFF2-40B4-BE49-F238E27FC236}">
              <a16:creationId xmlns:a16="http://schemas.microsoft.com/office/drawing/2014/main" xmlns="" id="{B9EA1E20-440D-ACB3-E342-3E85AB7416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0047817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937</xdr:row>
      <xdr:rowOff>23316</xdr:rowOff>
    </xdr:from>
    <xdr:to>
      <xdr:col>7</xdr:col>
      <xdr:colOff>457200</xdr:colOff>
      <xdr:row>937</xdr:row>
      <xdr:rowOff>691048</xdr:rowOff>
    </xdr:to>
    <xdr:pic>
      <xdr:nvPicPr>
        <xdr:cNvPr id="2609" name="Picture 2608">
          <a:extLst>
            <a:ext uri="{FF2B5EF4-FFF2-40B4-BE49-F238E27FC236}">
              <a16:creationId xmlns:a16="http://schemas.microsoft.com/office/drawing/2014/main" xmlns="" id="{CAACE1C1-4753-427C-0DD9-3C5B29F2B5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01193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938</xdr:row>
      <xdr:rowOff>23316</xdr:rowOff>
    </xdr:from>
    <xdr:to>
      <xdr:col>7</xdr:col>
      <xdr:colOff>457200</xdr:colOff>
      <xdr:row>938</xdr:row>
      <xdr:rowOff>691048</xdr:rowOff>
    </xdr:to>
    <xdr:pic>
      <xdr:nvPicPr>
        <xdr:cNvPr id="2611" name="Picture 2610">
          <a:extLst>
            <a:ext uri="{FF2B5EF4-FFF2-40B4-BE49-F238E27FC236}">
              <a16:creationId xmlns:a16="http://schemas.microsoft.com/office/drawing/2014/main" xmlns="" id="{E890F195-8DBA-0AEC-B7B5-C2BE98B2CB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019080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940</xdr:row>
      <xdr:rowOff>23316</xdr:rowOff>
    </xdr:from>
    <xdr:to>
      <xdr:col>7</xdr:col>
      <xdr:colOff>457200</xdr:colOff>
      <xdr:row>940</xdr:row>
      <xdr:rowOff>691048</xdr:rowOff>
    </xdr:to>
    <xdr:pic>
      <xdr:nvPicPr>
        <xdr:cNvPr id="2613" name="Picture 2612">
          <a:extLst>
            <a:ext uri="{FF2B5EF4-FFF2-40B4-BE49-F238E27FC236}">
              <a16:creationId xmlns:a16="http://schemas.microsoft.com/office/drawing/2014/main" xmlns="" id="{84EC75AA-6689-4EEE-FC22-566FDEAF4A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028224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941</xdr:row>
      <xdr:rowOff>23316</xdr:rowOff>
    </xdr:from>
    <xdr:to>
      <xdr:col>7</xdr:col>
      <xdr:colOff>457200</xdr:colOff>
      <xdr:row>941</xdr:row>
      <xdr:rowOff>691048</xdr:rowOff>
    </xdr:to>
    <xdr:pic>
      <xdr:nvPicPr>
        <xdr:cNvPr id="2615" name="Picture 2614">
          <a:extLst>
            <a:ext uri="{FF2B5EF4-FFF2-40B4-BE49-F238E27FC236}">
              <a16:creationId xmlns:a16="http://schemas.microsoft.com/office/drawing/2014/main" xmlns="" id="{E51C48E8-99F4-ECAD-CE45-AED6939BA5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035368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942</xdr:row>
      <xdr:rowOff>23316</xdr:rowOff>
    </xdr:from>
    <xdr:to>
      <xdr:col>7</xdr:col>
      <xdr:colOff>457200</xdr:colOff>
      <xdr:row>942</xdr:row>
      <xdr:rowOff>691048</xdr:rowOff>
    </xdr:to>
    <xdr:pic>
      <xdr:nvPicPr>
        <xdr:cNvPr id="2617" name="Picture 2616">
          <a:extLst>
            <a:ext uri="{FF2B5EF4-FFF2-40B4-BE49-F238E27FC236}">
              <a16:creationId xmlns:a16="http://schemas.microsoft.com/office/drawing/2014/main" xmlns="" id="{85123C20-3E10-6E3C-6E74-14013C7AF4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042512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943</xdr:row>
      <xdr:rowOff>23316</xdr:rowOff>
    </xdr:from>
    <xdr:to>
      <xdr:col>7</xdr:col>
      <xdr:colOff>457200</xdr:colOff>
      <xdr:row>943</xdr:row>
      <xdr:rowOff>691048</xdr:rowOff>
    </xdr:to>
    <xdr:pic>
      <xdr:nvPicPr>
        <xdr:cNvPr id="2619" name="Picture 2618">
          <a:extLst>
            <a:ext uri="{FF2B5EF4-FFF2-40B4-BE49-F238E27FC236}">
              <a16:creationId xmlns:a16="http://schemas.microsoft.com/office/drawing/2014/main" xmlns="" id="{157E9700-B07E-0AFA-6C31-E9FEA4085F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049655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944</xdr:row>
      <xdr:rowOff>22175</xdr:rowOff>
    </xdr:from>
    <xdr:to>
      <xdr:col>7</xdr:col>
      <xdr:colOff>457200</xdr:colOff>
      <xdr:row>944</xdr:row>
      <xdr:rowOff>692209</xdr:rowOff>
    </xdr:to>
    <xdr:pic>
      <xdr:nvPicPr>
        <xdr:cNvPr id="2621" name="Picture 2620">
          <a:extLst>
            <a:ext uri="{FF2B5EF4-FFF2-40B4-BE49-F238E27FC236}">
              <a16:creationId xmlns:a16="http://schemas.microsoft.com/office/drawing/2014/main" xmlns="" id="{71C73284-A3DE-1466-B4C2-6F7E574A68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0567882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945</xdr:row>
      <xdr:rowOff>22175</xdr:rowOff>
    </xdr:from>
    <xdr:to>
      <xdr:col>7</xdr:col>
      <xdr:colOff>457200</xdr:colOff>
      <xdr:row>945</xdr:row>
      <xdr:rowOff>692209</xdr:rowOff>
    </xdr:to>
    <xdr:pic>
      <xdr:nvPicPr>
        <xdr:cNvPr id="2623" name="Picture 2622">
          <a:extLst>
            <a:ext uri="{FF2B5EF4-FFF2-40B4-BE49-F238E27FC236}">
              <a16:creationId xmlns:a16="http://schemas.microsoft.com/office/drawing/2014/main" xmlns="" id="{1936578B-B571-D8B6-D696-86B6B5A130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0639320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946</xdr:row>
      <xdr:rowOff>22175</xdr:rowOff>
    </xdr:from>
    <xdr:to>
      <xdr:col>7</xdr:col>
      <xdr:colOff>457200</xdr:colOff>
      <xdr:row>946</xdr:row>
      <xdr:rowOff>692209</xdr:rowOff>
    </xdr:to>
    <xdr:pic>
      <xdr:nvPicPr>
        <xdr:cNvPr id="2625" name="Picture 2624">
          <a:extLst>
            <a:ext uri="{FF2B5EF4-FFF2-40B4-BE49-F238E27FC236}">
              <a16:creationId xmlns:a16="http://schemas.microsoft.com/office/drawing/2014/main" xmlns="" id="{3B7FAEB1-E808-3721-4B28-6EC993A7EB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0710757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947</xdr:row>
      <xdr:rowOff>23316</xdr:rowOff>
    </xdr:from>
    <xdr:to>
      <xdr:col>7</xdr:col>
      <xdr:colOff>457200</xdr:colOff>
      <xdr:row>947</xdr:row>
      <xdr:rowOff>691048</xdr:rowOff>
    </xdr:to>
    <xdr:pic>
      <xdr:nvPicPr>
        <xdr:cNvPr id="2627" name="Picture 2626">
          <a:extLst>
            <a:ext uri="{FF2B5EF4-FFF2-40B4-BE49-F238E27FC236}">
              <a16:creationId xmlns:a16="http://schemas.microsoft.com/office/drawing/2014/main" xmlns="" id="{7A05E52C-BA0E-585A-7042-E43343A8C6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078230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948</xdr:row>
      <xdr:rowOff>23316</xdr:rowOff>
    </xdr:from>
    <xdr:to>
      <xdr:col>7</xdr:col>
      <xdr:colOff>457200</xdr:colOff>
      <xdr:row>948</xdr:row>
      <xdr:rowOff>691048</xdr:rowOff>
    </xdr:to>
    <xdr:pic>
      <xdr:nvPicPr>
        <xdr:cNvPr id="2629" name="Picture 2628">
          <a:extLst>
            <a:ext uri="{FF2B5EF4-FFF2-40B4-BE49-F238E27FC236}">
              <a16:creationId xmlns:a16="http://schemas.microsoft.com/office/drawing/2014/main" xmlns="" id="{8AB92081-DDBF-84CA-9FC9-E06CAB53BE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085374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949</xdr:row>
      <xdr:rowOff>23316</xdr:rowOff>
    </xdr:from>
    <xdr:to>
      <xdr:col>7</xdr:col>
      <xdr:colOff>457200</xdr:colOff>
      <xdr:row>949</xdr:row>
      <xdr:rowOff>691048</xdr:rowOff>
    </xdr:to>
    <xdr:pic>
      <xdr:nvPicPr>
        <xdr:cNvPr id="2631" name="Picture 2630">
          <a:extLst>
            <a:ext uri="{FF2B5EF4-FFF2-40B4-BE49-F238E27FC236}">
              <a16:creationId xmlns:a16="http://schemas.microsoft.com/office/drawing/2014/main" xmlns="" id="{76B7B897-44E0-E298-E5E6-4F9BB8BC27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092518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950</xdr:row>
      <xdr:rowOff>23316</xdr:rowOff>
    </xdr:from>
    <xdr:to>
      <xdr:col>7</xdr:col>
      <xdr:colOff>457200</xdr:colOff>
      <xdr:row>950</xdr:row>
      <xdr:rowOff>691048</xdr:rowOff>
    </xdr:to>
    <xdr:pic>
      <xdr:nvPicPr>
        <xdr:cNvPr id="2633" name="Picture 2632">
          <a:extLst>
            <a:ext uri="{FF2B5EF4-FFF2-40B4-BE49-F238E27FC236}">
              <a16:creationId xmlns:a16="http://schemas.microsoft.com/office/drawing/2014/main" xmlns="" id="{B6707D75-04EF-CDBE-AEF2-C54E9ED761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099662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951</xdr:row>
      <xdr:rowOff>23316</xdr:rowOff>
    </xdr:from>
    <xdr:to>
      <xdr:col>7</xdr:col>
      <xdr:colOff>457200</xdr:colOff>
      <xdr:row>951</xdr:row>
      <xdr:rowOff>691048</xdr:rowOff>
    </xdr:to>
    <xdr:pic>
      <xdr:nvPicPr>
        <xdr:cNvPr id="2635" name="Picture 2634">
          <a:extLst>
            <a:ext uri="{FF2B5EF4-FFF2-40B4-BE49-F238E27FC236}">
              <a16:creationId xmlns:a16="http://schemas.microsoft.com/office/drawing/2014/main" xmlns="" id="{26D3C25C-B521-7152-A648-2EDB8B1F27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106805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952</xdr:row>
      <xdr:rowOff>23316</xdr:rowOff>
    </xdr:from>
    <xdr:to>
      <xdr:col>7</xdr:col>
      <xdr:colOff>457200</xdr:colOff>
      <xdr:row>952</xdr:row>
      <xdr:rowOff>691048</xdr:rowOff>
    </xdr:to>
    <xdr:pic>
      <xdr:nvPicPr>
        <xdr:cNvPr id="2637" name="Picture 2636">
          <a:extLst>
            <a:ext uri="{FF2B5EF4-FFF2-40B4-BE49-F238E27FC236}">
              <a16:creationId xmlns:a16="http://schemas.microsoft.com/office/drawing/2014/main" xmlns="" id="{BAFEAF31-EFF2-3AFC-6E77-4CA93CBEDC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113949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953</xdr:row>
      <xdr:rowOff>23316</xdr:rowOff>
    </xdr:from>
    <xdr:to>
      <xdr:col>7</xdr:col>
      <xdr:colOff>457200</xdr:colOff>
      <xdr:row>953</xdr:row>
      <xdr:rowOff>691048</xdr:rowOff>
    </xdr:to>
    <xdr:pic>
      <xdr:nvPicPr>
        <xdr:cNvPr id="2639" name="Picture 2638">
          <a:extLst>
            <a:ext uri="{FF2B5EF4-FFF2-40B4-BE49-F238E27FC236}">
              <a16:creationId xmlns:a16="http://schemas.microsoft.com/office/drawing/2014/main" xmlns="" id="{2BE73574-26AF-8E5A-F0DE-DF06FFED39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121093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954</xdr:row>
      <xdr:rowOff>23316</xdr:rowOff>
    </xdr:from>
    <xdr:to>
      <xdr:col>7</xdr:col>
      <xdr:colOff>457200</xdr:colOff>
      <xdr:row>954</xdr:row>
      <xdr:rowOff>691048</xdr:rowOff>
    </xdr:to>
    <xdr:pic>
      <xdr:nvPicPr>
        <xdr:cNvPr id="2641" name="Picture 2640">
          <a:extLst>
            <a:ext uri="{FF2B5EF4-FFF2-40B4-BE49-F238E27FC236}">
              <a16:creationId xmlns:a16="http://schemas.microsoft.com/office/drawing/2014/main" xmlns="" id="{3CE1C082-8474-D7E5-7BB9-DAEB0EE3FD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128237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955</xdr:row>
      <xdr:rowOff>23316</xdr:rowOff>
    </xdr:from>
    <xdr:to>
      <xdr:col>7</xdr:col>
      <xdr:colOff>457200</xdr:colOff>
      <xdr:row>955</xdr:row>
      <xdr:rowOff>691048</xdr:rowOff>
    </xdr:to>
    <xdr:pic>
      <xdr:nvPicPr>
        <xdr:cNvPr id="2643" name="Picture 2642">
          <a:extLst>
            <a:ext uri="{FF2B5EF4-FFF2-40B4-BE49-F238E27FC236}">
              <a16:creationId xmlns:a16="http://schemas.microsoft.com/office/drawing/2014/main" xmlns="" id="{C1AB5ACE-C84A-CFBA-F75D-1FF86D2859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135380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956</xdr:row>
      <xdr:rowOff>23316</xdr:rowOff>
    </xdr:from>
    <xdr:to>
      <xdr:col>7</xdr:col>
      <xdr:colOff>457200</xdr:colOff>
      <xdr:row>956</xdr:row>
      <xdr:rowOff>691048</xdr:rowOff>
    </xdr:to>
    <xdr:pic>
      <xdr:nvPicPr>
        <xdr:cNvPr id="2645" name="Picture 2644">
          <a:extLst>
            <a:ext uri="{FF2B5EF4-FFF2-40B4-BE49-F238E27FC236}">
              <a16:creationId xmlns:a16="http://schemas.microsoft.com/office/drawing/2014/main" xmlns="" id="{358B7F66-FF3C-6649-B1B2-4CB14E9D70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142524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957</xdr:row>
      <xdr:rowOff>23316</xdr:rowOff>
    </xdr:from>
    <xdr:to>
      <xdr:col>7</xdr:col>
      <xdr:colOff>457200</xdr:colOff>
      <xdr:row>957</xdr:row>
      <xdr:rowOff>691048</xdr:rowOff>
    </xdr:to>
    <xdr:pic>
      <xdr:nvPicPr>
        <xdr:cNvPr id="2647" name="Picture 2646">
          <a:extLst>
            <a:ext uri="{FF2B5EF4-FFF2-40B4-BE49-F238E27FC236}">
              <a16:creationId xmlns:a16="http://schemas.microsoft.com/office/drawing/2014/main" xmlns="" id="{840411BF-58DF-7116-6996-25047CBE98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149668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958</xdr:row>
      <xdr:rowOff>24954</xdr:rowOff>
    </xdr:from>
    <xdr:to>
      <xdr:col>7</xdr:col>
      <xdr:colOff>457200</xdr:colOff>
      <xdr:row>958</xdr:row>
      <xdr:rowOff>641811</xdr:rowOff>
    </xdr:to>
    <xdr:pic>
      <xdr:nvPicPr>
        <xdr:cNvPr id="2649" name="Picture 2648">
          <a:extLst>
            <a:ext uri="{FF2B5EF4-FFF2-40B4-BE49-F238E27FC236}">
              <a16:creationId xmlns:a16="http://schemas.microsoft.com/office/drawing/2014/main" xmlns="" id="{1DE54721-51FE-62EB-2A8F-45C0AF3075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1568285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959</xdr:row>
      <xdr:rowOff>23316</xdr:rowOff>
    </xdr:from>
    <xdr:to>
      <xdr:col>7</xdr:col>
      <xdr:colOff>457200</xdr:colOff>
      <xdr:row>959</xdr:row>
      <xdr:rowOff>691048</xdr:rowOff>
    </xdr:to>
    <xdr:pic>
      <xdr:nvPicPr>
        <xdr:cNvPr id="2651" name="Picture 2650">
          <a:extLst>
            <a:ext uri="{FF2B5EF4-FFF2-40B4-BE49-F238E27FC236}">
              <a16:creationId xmlns:a16="http://schemas.microsoft.com/office/drawing/2014/main" xmlns="" id="{BA33CF18-9BF1-80D5-D242-1440B5B053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163479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960</xdr:row>
      <xdr:rowOff>23316</xdr:rowOff>
    </xdr:from>
    <xdr:to>
      <xdr:col>7</xdr:col>
      <xdr:colOff>457200</xdr:colOff>
      <xdr:row>960</xdr:row>
      <xdr:rowOff>691048</xdr:rowOff>
    </xdr:to>
    <xdr:pic>
      <xdr:nvPicPr>
        <xdr:cNvPr id="2653" name="Picture 2652">
          <a:extLst>
            <a:ext uri="{FF2B5EF4-FFF2-40B4-BE49-F238E27FC236}">
              <a16:creationId xmlns:a16="http://schemas.microsoft.com/office/drawing/2014/main" xmlns="" id="{AE38699F-69C9-91EE-CB8B-514C334012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170623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961</xdr:row>
      <xdr:rowOff>22175</xdr:rowOff>
    </xdr:from>
    <xdr:to>
      <xdr:col>7</xdr:col>
      <xdr:colOff>457200</xdr:colOff>
      <xdr:row>961</xdr:row>
      <xdr:rowOff>692209</xdr:rowOff>
    </xdr:to>
    <xdr:pic>
      <xdr:nvPicPr>
        <xdr:cNvPr id="2655" name="Picture 2654">
          <a:extLst>
            <a:ext uri="{FF2B5EF4-FFF2-40B4-BE49-F238E27FC236}">
              <a16:creationId xmlns:a16="http://schemas.microsoft.com/office/drawing/2014/main" xmlns="" id="{4EF059DE-27AD-0D11-A015-584F0A80BD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1777557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962</xdr:row>
      <xdr:rowOff>24954</xdr:rowOff>
    </xdr:from>
    <xdr:to>
      <xdr:col>7</xdr:col>
      <xdr:colOff>457200</xdr:colOff>
      <xdr:row>962</xdr:row>
      <xdr:rowOff>641811</xdr:rowOff>
    </xdr:to>
    <xdr:pic>
      <xdr:nvPicPr>
        <xdr:cNvPr id="2657" name="Picture 2656">
          <a:extLst>
            <a:ext uri="{FF2B5EF4-FFF2-40B4-BE49-F238E27FC236}">
              <a16:creationId xmlns:a16="http://schemas.microsoft.com/office/drawing/2014/main" xmlns="" id="{5378E8E0-5C48-FEFC-49DC-9F0EA9A8AB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1849272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963</xdr:row>
      <xdr:rowOff>22175</xdr:rowOff>
    </xdr:from>
    <xdr:to>
      <xdr:col>7</xdr:col>
      <xdr:colOff>457200</xdr:colOff>
      <xdr:row>963</xdr:row>
      <xdr:rowOff>692209</xdr:rowOff>
    </xdr:to>
    <xdr:pic>
      <xdr:nvPicPr>
        <xdr:cNvPr id="2659" name="Picture 2658">
          <a:extLst>
            <a:ext uri="{FF2B5EF4-FFF2-40B4-BE49-F238E27FC236}">
              <a16:creationId xmlns:a16="http://schemas.microsoft.com/office/drawing/2014/main" xmlns="" id="{755C2DA9-A384-D427-F5A8-4BB3D9FAA4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1915670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964</xdr:row>
      <xdr:rowOff>23316</xdr:rowOff>
    </xdr:from>
    <xdr:to>
      <xdr:col>7</xdr:col>
      <xdr:colOff>457200</xdr:colOff>
      <xdr:row>964</xdr:row>
      <xdr:rowOff>691048</xdr:rowOff>
    </xdr:to>
    <xdr:pic>
      <xdr:nvPicPr>
        <xdr:cNvPr id="2661" name="Picture 2660">
          <a:extLst>
            <a:ext uri="{FF2B5EF4-FFF2-40B4-BE49-F238E27FC236}">
              <a16:creationId xmlns:a16="http://schemas.microsoft.com/office/drawing/2014/main" xmlns="" id="{B67E4AD1-4B22-6465-E37F-86F4D7BA43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198722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965</xdr:row>
      <xdr:rowOff>23316</xdr:rowOff>
    </xdr:from>
    <xdr:to>
      <xdr:col>7</xdr:col>
      <xdr:colOff>457200</xdr:colOff>
      <xdr:row>965</xdr:row>
      <xdr:rowOff>691048</xdr:rowOff>
    </xdr:to>
    <xdr:pic>
      <xdr:nvPicPr>
        <xdr:cNvPr id="2663" name="Picture 2662">
          <a:extLst>
            <a:ext uri="{FF2B5EF4-FFF2-40B4-BE49-F238E27FC236}">
              <a16:creationId xmlns:a16="http://schemas.microsoft.com/office/drawing/2014/main" xmlns="" id="{75816756-C0EF-FA30-7923-5A7448C477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205865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966</xdr:row>
      <xdr:rowOff>23316</xdr:rowOff>
    </xdr:from>
    <xdr:to>
      <xdr:col>7</xdr:col>
      <xdr:colOff>457200</xdr:colOff>
      <xdr:row>966</xdr:row>
      <xdr:rowOff>691048</xdr:rowOff>
    </xdr:to>
    <xdr:pic>
      <xdr:nvPicPr>
        <xdr:cNvPr id="2665" name="Picture 2664">
          <a:extLst>
            <a:ext uri="{FF2B5EF4-FFF2-40B4-BE49-F238E27FC236}">
              <a16:creationId xmlns:a16="http://schemas.microsoft.com/office/drawing/2014/main" xmlns="" id="{64662815-71B5-5659-BED6-06740E40D6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213009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967</xdr:row>
      <xdr:rowOff>23316</xdr:rowOff>
    </xdr:from>
    <xdr:to>
      <xdr:col>7</xdr:col>
      <xdr:colOff>457200</xdr:colOff>
      <xdr:row>967</xdr:row>
      <xdr:rowOff>691048</xdr:rowOff>
    </xdr:to>
    <xdr:pic>
      <xdr:nvPicPr>
        <xdr:cNvPr id="2667" name="Picture 2666">
          <a:extLst>
            <a:ext uri="{FF2B5EF4-FFF2-40B4-BE49-F238E27FC236}">
              <a16:creationId xmlns:a16="http://schemas.microsoft.com/office/drawing/2014/main" xmlns="" id="{03780085-A8C0-C8FD-7AB3-4D338DD355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220153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968</xdr:row>
      <xdr:rowOff>22175</xdr:rowOff>
    </xdr:from>
    <xdr:to>
      <xdr:col>7</xdr:col>
      <xdr:colOff>457200</xdr:colOff>
      <xdr:row>968</xdr:row>
      <xdr:rowOff>692209</xdr:rowOff>
    </xdr:to>
    <xdr:pic>
      <xdr:nvPicPr>
        <xdr:cNvPr id="2669" name="Picture 2668">
          <a:extLst>
            <a:ext uri="{FF2B5EF4-FFF2-40B4-BE49-F238E27FC236}">
              <a16:creationId xmlns:a16="http://schemas.microsoft.com/office/drawing/2014/main" xmlns="" id="{34AD60DC-D16E-919C-862C-F1C1EE2A40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2272857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969</xdr:row>
      <xdr:rowOff>23316</xdr:rowOff>
    </xdr:from>
    <xdr:to>
      <xdr:col>7</xdr:col>
      <xdr:colOff>457200</xdr:colOff>
      <xdr:row>969</xdr:row>
      <xdr:rowOff>691048</xdr:rowOff>
    </xdr:to>
    <xdr:pic>
      <xdr:nvPicPr>
        <xdr:cNvPr id="2671" name="Picture 2670">
          <a:extLst>
            <a:ext uri="{FF2B5EF4-FFF2-40B4-BE49-F238E27FC236}">
              <a16:creationId xmlns:a16="http://schemas.microsoft.com/office/drawing/2014/main" xmlns="" id="{FB009C28-90EF-39CD-A1D8-5DB11248D0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234440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970</xdr:row>
      <xdr:rowOff>24954</xdr:rowOff>
    </xdr:from>
    <xdr:to>
      <xdr:col>7</xdr:col>
      <xdr:colOff>457200</xdr:colOff>
      <xdr:row>970</xdr:row>
      <xdr:rowOff>641811</xdr:rowOff>
    </xdr:to>
    <xdr:pic>
      <xdr:nvPicPr>
        <xdr:cNvPr id="2673" name="Picture 2672">
          <a:extLst>
            <a:ext uri="{FF2B5EF4-FFF2-40B4-BE49-F238E27FC236}">
              <a16:creationId xmlns:a16="http://schemas.microsoft.com/office/drawing/2014/main" xmlns="" id="{73A25F8D-0E49-42BE-8A31-983739E690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241601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971</xdr:row>
      <xdr:rowOff>23316</xdr:rowOff>
    </xdr:from>
    <xdr:to>
      <xdr:col>7</xdr:col>
      <xdr:colOff>457200</xdr:colOff>
      <xdr:row>971</xdr:row>
      <xdr:rowOff>691048</xdr:rowOff>
    </xdr:to>
    <xdr:pic>
      <xdr:nvPicPr>
        <xdr:cNvPr id="2675" name="Picture 2674">
          <a:extLst>
            <a:ext uri="{FF2B5EF4-FFF2-40B4-BE49-F238E27FC236}">
              <a16:creationId xmlns:a16="http://schemas.microsoft.com/office/drawing/2014/main" xmlns="" id="{17E02012-5C4B-B107-E721-05DB5E419C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248252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972</xdr:row>
      <xdr:rowOff>24954</xdr:rowOff>
    </xdr:from>
    <xdr:to>
      <xdr:col>7</xdr:col>
      <xdr:colOff>457200</xdr:colOff>
      <xdr:row>972</xdr:row>
      <xdr:rowOff>641811</xdr:rowOff>
    </xdr:to>
    <xdr:pic>
      <xdr:nvPicPr>
        <xdr:cNvPr id="2677" name="Picture 2676">
          <a:extLst>
            <a:ext uri="{FF2B5EF4-FFF2-40B4-BE49-F238E27FC236}">
              <a16:creationId xmlns:a16="http://schemas.microsoft.com/office/drawing/2014/main" xmlns="" id="{5FB1542C-A1BC-C2A6-1F60-A76404503C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2554122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973</xdr:row>
      <xdr:rowOff>23316</xdr:rowOff>
    </xdr:from>
    <xdr:to>
      <xdr:col>7</xdr:col>
      <xdr:colOff>457200</xdr:colOff>
      <xdr:row>973</xdr:row>
      <xdr:rowOff>691048</xdr:rowOff>
    </xdr:to>
    <xdr:pic>
      <xdr:nvPicPr>
        <xdr:cNvPr id="2679" name="Picture 2678">
          <a:extLst>
            <a:ext uri="{FF2B5EF4-FFF2-40B4-BE49-F238E27FC236}">
              <a16:creationId xmlns:a16="http://schemas.microsoft.com/office/drawing/2014/main" xmlns="" id="{CC31CCFA-7EBD-9A4E-647F-321505E15F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262063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974</xdr:row>
      <xdr:rowOff>23316</xdr:rowOff>
    </xdr:from>
    <xdr:to>
      <xdr:col>7</xdr:col>
      <xdr:colOff>457200</xdr:colOff>
      <xdr:row>974</xdr:row>
      <xdr:rowOff>691048</xdr:rowOff>
    </xdr:to>
    <xdr:pic>
      <xdr:nvPicPr>
        <xdr:cNvPr id="2681" name="Picture 2680">
          <a:extLst>
            <a:ext uri="{FF2B5EF4-FFF2-40B4-BE49-F238E27FC236}">
              <a16:creationId xmlns:a16="http://schemas.microsoft.com/office/drawing/2014/main" xmlns="" id="{44BDEAD8-07D2-2DD2-DA92-90DCB81987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269207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975</xdr:row>
      <xdr:rowOff>23316</xdr:rowOff>
    </xdr:from>
    <xdr:to>
      <xdr:col>7</xdr:col>
      <xdr:colOff>457200</xdr:colOff>
      <xdr:row>975</xdr:row>
      <xdr:rowOff>691048</xdr:rowOff>
    </xdr:to>
    <xdr:pic>
      <xdr:nvPicPr>
        <xdr:cNvPr id="2683" name="Picture 2682">
          <a:extLst>
            <a:ext uri="{FF2B5EF4-FFF2-40B4-BE49-F238E27FC236}">
              <a16:creationId xmlns:a16="http://schemas.microsoft.com/office/drawing/2014/main" xmlns="" id="{5A3851AF-DD81-CFF5-19B5-9609D00FCB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276350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976</xdr:row>
      <xdr:rowOff>24954</xdr:rowOff>
    </xdr:from>
    <xdr:to>
      <xdr:col>7</xdr:col>
      <xdr:colOff>457200</xdr:colOff>
      <xdr:row>976</xdr:row>
      <xdr:rowOff>641811</xdr:rowOff>
    </xdr:to>
    <xdr:pic>
      <xdr:nvPicPr>
        <xdr:cNvPr id="2685" name="Picture 2684">
          <a:extLst>
            <a:ext uri="{FF2B5EF4-FFF2-40B4-BE49-F238E27FC236}">
              <a16:creationId xmlns:a16="http://schemas.microsoft.com/office/drawing/2014/main" xmlns="" id="{86A47207-A223-84C8-A40A-44B5DF3156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283511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977</xdr:row>
      <xdr:rowOff>23316</xdr:rowOff>
    </xdr:from>
    <xdr:to>
      <xdr:col>7</xdr:col>
      <xdr:colOff>457200</xdr:colOff>
      <xdr:row>977</xdr:row>
      <xdr:rowOff>691048</xdr:rowOff>
    </xdr:to>
    <xdr:pic>
      <xdr:nvPicPr>
        <xdr:cNvPr id="2687" name="Picture 2686">
          <a:extLst>
            <a:ext uri="{FF2B5EF4-FFF2-40B4-BE49-F238E27FC236}">
              <a16:creationId xmlns:a16="http://schemas.microsoft.com/office/drawing/2014/main" xmlns="" id="{9570A3DC-2BCD-3038-5D57-B78291D9D9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290162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978</xdr:row>
      <xdr:rowOff>22175</xdr:rowOff>
    </xdr:from>
    <xdr:to>
      <xdr:col>7</xdr:col>
      <xdr:colOff>457200</xdr:colOff>
      <xdr:row>978</xdr:row>
      <xdr:rowOff>692209</xdr:rowOff>
    </xdr:to>
    <xdr:pic>
      <xdr:nvPicPr>
        <xdr:cNvPr id="2689" name="Picture 2688">
          <a:extLst>
            <a:ext uri="{FF2B5EF4-FFF2-40B4-BE49-F238E27FC236}">
              <a16:creationId xmlns:a16="http://schemas.microsoft.com/office/drawing/2014/main" xmlns="" id="{B298B79C-16CF-506C-9ADE-EF4FD943EE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2972945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980</xdr:row>
      <xdr:rowOff>23316</xdr:rowOff>
    </xdr:from>
    <xdr:to>
      <xdr:col>7</xdr:col>
      <xdr:colOff>457200</xdr:colOff>
      <xdr:row>980</xdr:row>
      <xdr:rowOff>691048</xdr:rowOff>
    </xdr:to>
    <xdr:pic>
      <xdr:nvPicPr>
        <xdr:cNvPr id="2691" name="Picture 2690">
          <a:extLst>
            <a:ext uri="{FF2B5EF4-FFF2-40B4-BE49-F238E27FC236}">
              <a16:creationId xmlns:a16="http://schemas.microsoft.com/office/drawing/2014/main" xmlns="" id="{A64D20CC-73EC-A5F1-243B-B6559FDD6F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306449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981</xdr:row>
      <xdr:rowOff>23316</xdr:rowOff>
    </xdr:from>
    <xdr:to>
      <xdr:col>7</xdr:col>
      <xdr:colOff>457200</xdr:colOff>
      <xdr:row>981</xdr:row>
      <xdr:rowOff>691048</xdr:rowOff>
    </xdr:to>
    <xdr:pic>
      <xdr:nvPicPr>
        <xdr:cNvPr id="2693" name="Picture 2692">
          <a:extLst>
            <a:ext uri="{FF2B5EF4-FFF2-40B4-BE49-F238E27FC236}">
              <a16:creationId xmlns:a16="http://schemas.microsoft.com/office/drawing/2014/main" xmlns="" id="{3AEC5B75-89C3-6B6B-2F60-906B977EF3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313593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982</xdr:row>
      <xdr:rowOff>23316</xdr:rowOff>
    </xdr:from>
    <xdr:to>
      <xdr:col>7</xdr:col>
      <xdr:colOff>457200</xdr:colOff>
      <xdr:row>982</xdr:row>
      <xdr:rowOff>691048</xdr:rowOff>
    </xdr:to>
    <xdr:pic>
      <xdr:nvPicPr>
        <xdr:cNvPr id="2695" name="Picture 2694">
          <a:extLst>
            <a:ext uri="{FF2B5EF4-FFF2-40B4-BE49-F238E27FC236}">
              <a16:creationId xmlns:a16="http://schemas.microsoft.com/office/drawing/2014/main" xmlns="" id="{794DD510-FACF-1886-A47C-2A186FB6C6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320737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983</xdr:row>
      <xdr:rowOff>23316</xdr:rowOff>
    </xdr:from>
    <xdr:to>
      <xdr:col>7</xdr:col>
      <xdr:colOff>457200</xdr:colOff>
      <xdr:row>983</xdr:row>
      <xdr:rowOff>691048</xdr:rowOff>
    </xdr:to>
    <xdr:pic>
      <xdr:nvPicPr>
        <xdr:cNvPr id="2697" name="Picture 2696">
          <a:extLst>
            <a:ext uri="{FF2B5EF4-FFF2-40B4-BE49-F238E27FC236}">
              <a16:creationId xmlns:a16="http://schemas.microsoft.com/office/drawing/2014/main" xmlns="" id="{BEA8FC15-6858-3495-A5FD-549A391C6D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327881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984</xdr:row>
      <xdr:rowOff>23316</xdr:rowOff>
    </xdr:from>
    <xdr:to>
      <xdr:col>7</xdr:col>
      <xdr:colOff>457200</xdr:colOff>
      <xdr:row>984</xdr:row>
      <xdr:rowOff>691048</xdr:rowOff>
    </xdr:to>
    <xdr:pic>
      <xdr:nvPicPr>
        <xdr:cNvPr id="2699" name="Picture 2698">
          <a:extLst>
            <a:ext uri="{FF2B5EF4-FFF2-40B4-BE49-F238E27FC236}">
              <a16:creationId xmlns:a16="http://schemas.microsoft.com/office/drawing/2014/main" xmlns="" id="{9B0F7CD3-51FC-CBCB-FE8D-C3EF995C5B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335024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985</xdr:row>
      <xdr:rowOff>23316</xdr:rowOff>
    </xdr:from>
    <xdr:to>
      <xdr:col>7</xdr:col>
      <xdr:colOff>457200</xdr:colOff>
      <xdr:row>985</xdr:row>
      <xdr:rowOff>691048</xdr:rowOff>
    </xdr:to>
    <xdr:pic>
      <xdr:nvPicPr>
        <xdr:cNvPr id="2701" name="Picture 2700">
          <a:extLst>
            <a:ext uri="{FF2B5EF4-FFF2-40B4-BE49-F238E27FC236}">
              <a16:creationId xmlns:a16="http://schemas.microsoft.com/office/drawing/2014/main" xmlns="" id="{25E325A4-C9C9-5154-4219-93BC6C5F51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342168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986</xdr:row>
      <xdr:rowOff>23316</xdr:rowOff>
    </xdr:from>
    <xdr:to>
      <xdr:col>7</xdr:col>
      <xdr:colOff>457200</xdr:colOff>
      <xdr:row>986</xdr:row>
      <xdr:rowOff>691048</xdr:rowOff>
    </xdr:to>
    <xdr:pic>
      <xdr:nvPicPr>
        <xdr:cNvPr id="2703" name="Picture 2702">
          <a:extLst>
            <a:ext uri="{FF2B5EF4-FFF2-40B4-BE49-F238E27FC236}">
              <a16:creationId xmlns:a16="http://schemas.microsoft.com/office/drawing/2014/main" xmlns="" id="{5523BEF6-B2C9-1319-18B9-DA1925A514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349312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987</xdr:row>
      <xdr:rowOff>23316</xdr:rowOff>
    </xdr:from>
    <xdr:to>
      <xdr:col>7</xdr:col>
      <xdr:colOff>457200</xdr:colOff>
      <xdr:row>987</xdr:row>
      <xdr:rowOff>691048</xdr:rowOff>
    </xdr:to>
    <xdr:pic>
      <xdr:nvPicPr>
        <xdr:cNvPr id="2705" name="Picture 2704">
          <a:extLst>
            <a:ext uri="{FF2B5EF4-FFF2-40B4-BE49-F238E27FC236}">
              <a16:creationId xmlns:a16="http://schemas.microsoft.com/office/drawing/2014/main" xmlns="" id="{A10B4D28-AEDA-A453-116B-2864FD5C87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356456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988</xdr:row>
      <xdr:rowOff>23316</xdr:rowOff>
    </xdr:from>
    <xdr:to>
      <xdr:col>7</xdr:col>
      <xdr:colOff>457200</xdr:colOff>
      <xdr:row>988</xdr:row>
      <xdr:rowOff>691048</xdr:rowOff>
    </xdr:to>
    <xdr:pic>
      <xdr:nvPicPr>
        <xdr:cNvPr id="2707" name="Picture 2706">
          <a:extLst>
            <a:ext uri="{FF2B5EF4-FFF2-40B4-BE49-F238E27FC236}">
              <a16:creationId xmlns:a16="http://schemas.microsoft.com/office/drawing/2014/main" xmlns="" id="{4B1AF77A-7E26-7F1E-ED29-2B51A8CB61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363599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989</xdr:row>
      <xdr:rowOff>23316</xdr:rowOff>
    </xdr:from>
    <xdr:to>
      <xdr:col>7</xdr:col>
      <xdr:colOff>457200</xdr:colOff>
      <xdr:row>989</xdr:row>
      <xdr:rowOff>691048</xdr:rowOff>
    </xdr:to>
    <xdr:pic>
      <xdr:nvPicPr>
        <xdr:cNvPr id="2709" name="Picture 2708">
          <a:extLst>
            <a:ext uri="{FF2B5EF4-FFF2-40B4-BE49-F238E27FC236}">
              <a16:creationId xmlns:a16="http://schemas.microsoft.com/office/drawing/2014/main" xmlns="" id="{FA1386E4-F716-EFFF-83C8-1D0CC73D62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370743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990</xdr:row>
      <xdr:rowOff>23316</xdr:rowOff>
    </xdr:from>
    <xdr:to>
      <xdr:col>7</xdr:col>
      <xdr:colOff>457200</xdr:colOff>
      <xdr:row>990</xdr:row>
      <xdr:rowOff>691048</xdr:rowOff>
    </xdr:to>
    <xdr:pic>
      <xdr:nvPicPr>
        <xdr:cNvPr id="2711" name="Picture 2710">
          <a:extLst>
            <a:ext uri="{FF2B5EF4-FFF2-40B4-BE49-F238E27FC236}">
              <a16:creationId xmlns:a16="http://schemas.microsoft.com/office/drawing/2014/main" xmlns="" id="{2E02FD9F-C760-3F3C-8819-097BEC4A2E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377887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991</xdr:row>
      <xdr:rowOff>23316</xdr:rowOff>
    </xdr:from>
    <xdr:to>
      <xdr:col>7</xdr:col>
      <xdr:colOff>457200</xdr:colOff>
      <xdr:row>991</xdr:row>
      <xdr:rowOff>691048</xdr:rowOff>
    </xdr:to>
    <xdr:pic>
      <xdr:nvPicPr>
        <xdr:cNvPr id="2713" name="Picture 2712">
          <a:extLst>
            <a:ext uri="{FF2B5EF4-FFF2-40B4-BE49-F238E27FC236}">
              <a16:creationId xmlns:a16="http://schemas.microsoft.com/office/drawing/2014/main" xmlns="" id="{DA36BA44-2ED9-F648-69C3-0B3B1859DF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385031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992</xdr:row>
      <xdr:rowOff>23316</xdr:rowOff>
    </xdr:from>
    <xdr:to>
      <xdr:col>7</xdr:col>
      <xdr:colOff>457200</xdr:colOff>
      <xdr:row>992</xdr:row>
      <xdr:rowOff>691048</xdr:rowOff>
    </xdr:to>
    <xdr:pic>
      <xdr:nvPicPr>
        <xdr:cNvPr id="2715" name="Picture 2714">
          <a:extLst>
            <a:ext uri="{FF2B5EF4-FFF2-40B4-BE49-F238E27FC236}">
              <a16:creationId xmlns:a16="http://schemas.microsoft.com/office/drawing/2014/main" xmlns="" id="{20B24E41-B39E-3802-908D-8A03C85D7F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392174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993</xdr:row>
      <xdr:rowOff>23316</xdr:rowOff>
    </xdr:from>
    <xdr:to>
      <xdr:col>7</xdr:col>
      <xdr:colOff>457200</xdr:colOff>
      <xdr:row>993</xdr:row>
      <xdr:rowOff>691048</xdr:rowOff>
    </xdr:to>
    <xdr:pic>
      <xdr:nvPicPr>
        <xdr:cNvPr id="2717" name="Picture 2716">
          <a:extLst>
            <a:ext uri="{FF2B5EF4-FFF2-40B4-BE49-F238E27FC236}">
              <a16:creationId xmlns:a16="http://schemas.microsoft.com/office/drawing/2014/main" xmlns="" id="{2A51818A-F5B7-C292-60B6-2C0C7AA72C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399318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994</xdr:row>
      <xdr:rowOff>23316</xdr:rowOff>
    </xdr:from>
    <xdr:to>
      <xdr:col>7</xdr:col>
      <xdr:colOff>457200</xdr:colOff>
      <xdr:row>994</xdr:row>
      <xdr:rowOff>691048</xdr:rowOff>
    </xdr:to>
    <xdr:pic>
      <xdr:nvPicPr>
        <xdr:cNvPr id="2719" name="Picture 2718">
          <a:extLst>
            <a:ext uri="{FF2B5EF4-FFF2-40B4-BE49-F238E27FC236}">
              <a16:creationId xmlns:a16="http://schemas.microsoft.com/office/drawing/2014/main" xmlns="" id="{FCB28A02-B471-E4E7-AAB1-F7F7AAE17B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406462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995</xdr:row>
      <xdr:rowOff>23316</xdr:rowOff>
    </xdr:from>
    <xdr:to>
      <xdr:col>7</xdr:col>
      <xdr:colOff>457200</xdr:colOff>
      <xdr:row>995</xdr:row>
      <xdr:rowOff>691048</xdr:rowOff>
    </xdr:to>
    <xdr:pic>
      <xdr:nvPicPr>
        <xdr:cNvPr id="2721" name="Picture 2720">
          <a:extLst>
            <a:ext uri="{FF2B5EF4-FFF2-40B4-BE49-F238E27FC236}">
              <a16:creationId xmlns:a16="http://schemas.microsoft.com/office/drawing/2014/main" xmlns="" id="{AAA32D41-0823-E03F-E599-577324A6BC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413606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996</xdr:row>
      <xdr:rowOff>23316</xdr:rowOff>
    </xdr:from>
    <xdr:to>
      <xdr:col>7</xdr:col>
      <xdr:colOff>457200</xdr:colOff>
      <xdr:row>996</xdr:row>
      <xdr:rowOff>691048</xdr:rowOff>
    </xdr:to>
    <xdr:pic>
      <xdr:nvPicPr>
        <xdr:cNvPr id="2723" name="Picture 2722">
          <a:extLst>
            <a:ext uri="{FF2B5EF4-FFF2-40B4-BE49-F238E27FC236}">
              <a16:creationId xmlns:a16="http://schemas.microsoft.com/office/drawing/2014/main" xmlns="" id="{A6C1DBBA-7B80-FDD2-40C1-DFBD79F562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420749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997</xdr:row>
      <xdr:rowOff>23316</xdr:rowOff>
    </xdr:from>
    <xdr:to>
      <xdr:col>7</xdr:col>
      <xdr:colOff>457200</xdr:colOff>
      <xdr:row>997</xdr:row>
      <xdr:rowOff>691048</xdr:rowOff>
    </xdr:to>
    <xdr:pic>
      <xdr:nvPicPr>
        <xdr:cNvPr id="2725" name="Picture 2724">
          <a:extLst>
            <a:ext uri="{FF2B5EF4-FFF2-40B4-BE49-F238E27FC236}">
              <a16:creationId xmlns:a16="http://schemas.microsoft.com/office/drawing/2014/main" xmlns="" id="{147458D9-D2D7-9E77-AD64-6D513ED671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427893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998</xdr:row>
      <xdr:rowOff>23316</xdr:rowOff>
    </xdr:from>
    <xdr:to>
      <xdr:col>7</xdr:col>
      <xdr:colOff>457200</xdr:colOff>
      <xdr:row>998</xdr:row>
      <xdr:rowOff>691048</xdr:rowOff>
    </xdr:to>
    <xdr:pic>
      <xdr:nvPicPr>
        <xdr:cNvPr id="2727" name="Picture 2726">
          <a:extLst>
            <a:ext uri="{FF2B5EF4-FFF2-40B4-BE49-F238E27FC236}">
              <a16:creationId xmlns:a16="http://schemas.microsoft.com/office/drawing/2014/main" xmlns="" id="{63F4D16D-84F1-C635-F0AD-641436AD9B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435037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999</xdr:row>
      <xdr:rowOff>23316</xdr:rowOff>
    </xdr:from>
    <xdr:to>
      <xdr:col>7</xdr:col>
      <xdr:colOff>457200</xdr:colOff>
      <xdr:row>999</xdr:row>
      <xdr:rowOff>691048</xdr:rowOff>
    </xdr:to>
    <xdr:pic>
      <xdr:nvPicPr>
        <xdr:cNvPr id="2729" name="Picture 2728">
          <a:extLst>
            <a:ext uri="{FF2B5EF4-FFF2-40B4-BE49-F238E27FC236}">
              <a16:creationId xmlns:a16="http://schemas.microsoft.com/office/drawing/2014/main" xmlns="" id="{D1C5A64C-9C81-B04F-FB16-34369AE425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442181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1001</xdr:row>
      <xdr:rowOff>22175</xdr:rowOff>
    </xdr:from>
    <xdr:to>
      <xdr:col>7</xdr:col>
      <xdr:colOff>457200</xdr:colOff>
      <xdr:row>1001</xdr:row>
      <xdr:rowOff>692209</xdr:rowOff>
    </xdr:to>
    <xdr:pic>
      <xdr:nvPicPr>
        <xdr:cNvPr id="2731" name="Picture 2730">
          <a:extLst>
            <a:ext uri="{FF2B5EF4-FFF2-40B4-BE49-F238E27FC236}">
              <a16:creationId xmlns:a16="http://schemas.microsoft.com/office/drawing/2014/main" xmlns="" id="{D7026D1C-2009-ECAD-F33D-F7A2F560A9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4523615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1002</xdr:row>
      <xdr:rowOff>23316</xdr:rowOff>
    </xdr:from>
    <xdr:to>
      <xdr:col>7</xdr:col>
      <xdr:colOff>457200</xdr:colOff>
      <xdr:row>1002</xdr:row>
      <xdr:rowOff>691048</xdr:rowOff>
    </xdr:to>
    <xdr:pic>
      <xdr:nvPicPr>
        <xdr:cNvPr id="2733" name="Picture 2732">
          <a:extLst>
            <a:ext uri="{FF2B5EF4-FFF2-40B4-BE49-F238E27FC236}">
              <a16:creationId xmlns:a16="http://schemas.microsoft.com/office/drawing/2014/main" xmlns="" id="{1D899BBF-DDC5-AF8E-0849-F52AD81BD8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459516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1003</xdr:row>
      <xdr:rowOff>23316</xdr:rowOff>
    </xdr:from>
    <xdr:to>
      <xdr:col>7</xdr:col>
      <xdr:colOff>457200</xdr:colOff>
      <xdr:row>1003</xdr:row>
      <xdr:rowOff>691048</xdr:rowOff>
    </xdr:to>
    <xdr:pic>
      <xdr:nvPicPr>
        <xdr:cNvPr id="2735" name="Picture 2734">
          <a:extLst>
            <a:ext uri="{FF2B5EF4-FFF2-40B4-BE49-F238E27FC236}">
              <a16:creationId xmlns:a16="http://schemas.microsoft.com/office/drawing/2014/main" xmlns="" id="{F22F12C0-1F32-81E3-67D4-CE465A5CAA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466660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1004</xdr:row>
      <xdr:rowOff>23316</xdr:rowOff>
    </xdr:from>
    <xdr:to>
      <xdr:col>7</xdr:col>
      <xdr:colOff>457200</xdr:colOff>
      <xdr:row>1004</xdr:row>
      <xdr:rowOff>691048</xdr:rowOff>
    </xdr:to>
    <xdr:pic>
      <xdr:nvPicPr>
        <xdr:cNvPr id="2737" name="Picture 2736">
          <a:extLst>
            <a:ext uri="{FF2B5EF4-FFF2-40B4-BE49-F238E27FC236}">
              <a16:creationId xmlns:a16="http://schemas.microsoft.com/office/drawing/2014/main" xmlns="" id="{9051D133-41C8-D4A8-AE6D-A462F7CEAD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473804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1005</xdr:row>
      <xdr:rowOff>23316</xdr:rowOff>
    </xdr:from>
    <xdr:to>
      <xdr:col>7</xdr:col>
      <xdr:colOff>457200</xdr:colOff>
      <xdr:row>1005</xdr:row>
      <xdr:rowOff>691048</xdr:rowOff>
    </xdr:to>
    <xdr:pic>
      <xdr:nvPicPr>
        <xdr:cNvPr id="2739" name="Picture 2738">
          <a:extLst>
            <a:ext uri="{FF2B5EF4-FFF2-40B4-BE49-F238E27FC236}">
              <a16:creationId xmlns:a16="http://schemas.microsoft.com/office/drawing/2014/main" xmlns="" id="{4C78868E-FAA4-5160-BDE4-96B810350A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480947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1006</xdr:row>
      <xdr:rowOff>23316</xdr:rowOff>
    </xdr:from>
    <xdr:to>
      <xdr:col>7</xdr:col>
      <xdr:colOff>457200</xdr:colOff>
      <xdr:row>1006</xdr:row>
      <xdr:rowOff>691048</xdr:rowOff>
    </xdr:to>
    <xdr:pic>
      <xdr:nvPicPr>
        <xdr:cNvPr id="2741" name="Picture 2740">
          <a:extLst>
            <a:ext uri="{FF2B5EF4-FFF2-40B4-BE49-F238E27FC236}">
              <a16:creationId xmlns:a16="http://schemas.microsoft.com/office/drawing/2014/main" xmlns="" id="{F7721ADE-7542-20A9-A76F-E5377227BB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488091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1007</xdr:row>
      <xdr:rowOff>23316</xdr:rowOff>
    </xdr:from>
    <xdr:to>
      <xdr:col>7</xdr:col>
      <xdr:colOff>457200</xdr:colOff>
      <xdr:row>1007</xdr:row>
      <xdr:rowOff>691048</xdr:rowOff>
    </xdr:to>
    <xdr:pic>
      <xdr:nvPicPr>
        <xdr:cNvPr id="2743" name="Picture 2742">
          <a:extLst>
            <a:ext uri="{FF2B5EF4-FFF2-40B4-BE49-F238E27FC236}">
              <a16:creationId xmlns:a16="http://schemas.microsoft.com/office/drawing/2014/main" xmlns="" id="{CB32347B-2ED3-566B-697B-F81A8ACFBE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495235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1008</xdr:row>
      <xdr:rowOff>23316</xdr:rowOff>
    </xdr:from>
    <xdr:to>
      <xdr:col>7</xdr:col>
      <xdr:colOff>457200</xdr:colOff>
      <xdr:row>1008</xdr:row>
      <xdr:rowOff>691048</xdr:rowOff>
    </xdr:to>
    <xdr:pic>
      <xdr:nvPicPr>
        <xdr:cNvPr id="2745" name="Picture 2744">
          <a:extLst>
            <a:ext uri="{FF2B5EF4-FFF2-40B4-BE49-F238E27FC236}">
              <a16:creationId xmlns:a16="http://schemas.microsoft.com/office/drawing/2014/main" xmlns="" id="{29F18264-C66C-F8C4-C1F1-3DCB48CFC8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502379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1009</xdr:row>
      <xdr:rowOff>23316</xdr:rowOff>
    </xdr:from>
    <xdr:to>
      <xdr:col>7</xdr:col>
      <xdr:colOff>457200</xdr:colOff>
      <xdr:row>1009</xdr:row>
      <xdr:rowOff>691048</xdr:rowOff>
    </xdr:to>
    <xdr:pic>
      <xdr:nvPicPr>
        <xdr:cNvPr id="2747" name="Picture 2746">
          <a:extLst>
            <a:ext uri="{FF2B5EF4-FFF2-40B4-BE49-F238E27FC236}">
              <a16:creationId xmlns:a16="http://schemas.microsoft.com/office/drawing/2014/main" xmlns="" id="{A4AE126A-6A4B-E5D6-7E91-31F1112A3B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509522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1010</xdr:row>
      <xdr:rowOff>23316</xdr:rowOff>
    </xdr:from>
    <xdr:to>
      <xdr:col>7</xdr:col>
      <xdr:colOff>457200</xdr:colOff>
      <xdr:row>1010</xdr:row>
      <xdr:rowOff>691048</xdr:rowOff>
    </xdr:to>
    <xdr:pic>
      <xdr:nvPicPr>
        <xdr:cNvPr id="2749" name="Picture 2748">
          <a:extLst>
            <a:ext uri="{FF2B5EF4-FFF2-40B4-BE49-F238E27FC236}">
              <a16:creationId xmlns:a16="http://schemas.microsoft.com/office/drawing/2014/main" xmlns="" id="{55168765-E618-DFD2-0180-2C52BC70C5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516666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1011</xdr:row>
      <xdr:rowOff>23316</xdr:rowOff>
    </xdr:from>
    <xdr:to>
      <xdr:col>7</xdr:col>
      <xdr:colOff>457200</xdr:colOff>
      <xdr:row>1011</xdr:row>
      <xdr:rowOff>691048</xdr:rowOff>
    </xdr:to>
    <xdr:pic>
      <xdr:nvPicPr>
        <xdr:cNvPr id="2751" name="Picture 2750">
          <a:extLst>
            <a:ext uri="{FF2B5EF4-FFF2-40B4-BE49-F238E27FC236}">
              <a16:creationId xmlns:a16="http://schemas.microsoft.com/office/drawing/2014/main" xmlns="" id="{D0A5E26E-40F3-0840-66F1-2688514444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523810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1012</xdr:row>
      <xdr:rowOff>23316</xdr:rowOff>
    </xdr:from>
    <xdr:to>
      <xdr:col>7</xdr:col>
      <xdr:colOff>457200</xdr:colOff>
      <xdr:row>1012</xdr:row>
      <xdr:rowOff>691048</xdr:rowOff>
    </xdr:to>
    <xdr:pic>
      <xdr:nvPicPr>
        <xdr:cNvPr id="2753" name="Picture 2752">
          <a:extLst>
            <a:ext uri="{FF2B5EF4-FFF2-40B4-BE49-F238E27FC236}">
              <a16:creationId xmlns:a16="http://schemas.microsoft.com/office/drawing/2014/main" xmlns="" id="{7FCE62E1-3D3E-FF16-AA17-E48CDF54B0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530954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1013</xdr:row>
      <xdr:rowOff>23316</xdr:rowOff>
    </xdr:from>
    <xdr:to>
      <xdr:col>7</xdr:col>
      <xdr:colOff>457200</xdr:colOff>
      <xdr:row>1013</xdr:row>
      <xdr:rowOff>691048</xdr:rowOff>
    </xdr:to>
    <xdr:pic>
      <xdr:nvPicPr>
        <xdr:cNvPr id="2755" name="Picture 2754">
          <a:extLst>
            <a:ext uri="{FF2B5EF4-FFF2-40B4-BE49-F238E27FC236}">
              <a16:creationId xmlns:a16="http://schemas.microsoft.com/office/drawing/2014/main" xmlns="" id="{39A98CAB-25D4-EAB7-7B58-F9CF9AB55B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538097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1015</xdr:row>
      <xdr:rowOff>22175</xdr:rowOff>
    </xdr:from>
    <xdr:to>
      <xdr:col>7</xdr:col>
      <xdr:colOff>457200</xdr:colOff>
      <xdr:row>1015</xdr:row>
      <xdr:rowOff>692209</xdr:rowOff>
    </xdr:to>
    <xdr:pic>
      <xdr:nvPicPr>
        <xdr:cNvPr id="2757" name="Picture 2756">
          <a:extLst>
            <a:ext uri="{FF2B5EF4-FFF2-40B4-BE49-F238E27FC236}">
              <a16:creationId xmlns:a16="http://schemas.microsoft.com/office/drawing/2014/main" xmlns="" id="{2385BA5F-0C72-B61E-21B3-AA81CC558B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5472305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1016</xdr:row>
      <xdr:rowOff>22175</xdr:rowOff>
    </xdr:from>
    <xdr:to>
      <xdr:col>7</xdr:col>
      <xdr:colOff>457200</xdr:colOff>
      <xdr:row>1016</xdr:row>
      <xdr:rowOff>692209</xdr:rowOff>
    </xdr:to>
    <xdr:pic>
      <xdr:nvPicPr>
        <xdr:cNvPr id="2759" name="Picture 2758">
          <a:extLst>
            <a:ext uri="{FF2B5EF4-FFF2-40B4-BE49-F238E27FC236}">
              <a16:creationId xmlns:a16="http://schemas.microsoft.com/office/drawing/2014/main" xmlns="" id="{C9D3286E-AC02-4090-25A4-09D3AFD6AD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5543742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1017</xdr:row>
      <xdr:rowOff>23316</xdr:rowOff>
    </xdr:from>
    <xdr:to>
      <xdr:col>7</xdr:col>
      <xdr:colOff>457200</xdr:colOff>
      <xdr:row>1017</xdr:row>
      <xdr:rowOff>691048</xdr:rowOff>
    </xdr:to>
    <xdr:pic>
      <xdr:nvPicPr>
        <xdr:cNvPr id="2761" name="Picture 2760">
          <a:extLst>
            <a:ext uri="{FF2B5EF4-FFF2-40B4-BE49-F238E27FC236}">
              <a16:creationId xmlns:a16="http://schemas.microsoft.com/office/drawing/2014/main" xmlns="" id="{F62FB36A-5EF8-5CC2-1A44-C65EE6BFB1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561529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1018</xdr:row>
      <xdr:rowOff>23316</xdr:rowOff>
    </xdr:from>
    <xdr:to>
      <xdr:col>7</xdr:col>
      <xdr:colOff>457200</xdr:colOff>
      <xdr:row>1018</xdr:row>
      <xdr:rowOff>691048</xdr:rowOff>
    </xdr:to>
    <xdr:pic>
      <xdr:nvPicPr>
        <xdr:cNvPr id="2763" name="Picture 2762">
          <a:extLst>
            <a:ext uri="{FF2B5EF4-FFF2-40B4-BE49-F238E27FC236}">
              <a16:creationId xmlns:a16="http://schemas.microsoft.com/office/drawing/2014/main" xmlns="" id="{171AAB51-7F8C-1B11-85BC-E40CB01D51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56867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1019</xdr:row>
      <xdr:rowOff>23316</xdr:rowOff>
    </xdr:from>
    <xdr:to>
      <xdr:col>7</xdr:col>
      <xdr:colOff>457200</xdr:colOff>
      <xdr:row>1019</xdr:row>
      <xdr:rowOff>691048</xdr:rowOff>
    </xdr:to>
    <xdr:pic>
      <xdr:nvPicPr>
        <xdr:cNvPr id="2765" name="Picture 2764">
          <a:extLst>
            <a:ext uri="{FF2B5EF4-FFF2-40B4-BE49-F238E27FC236}">
              <a16:creationId xmlns:a16="http://schemas.microsoft.com/office/drawing/2014/main" xmlns="" id="{D7331795-DAEE-4A71-F80E-1CF2788CC2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57581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1020</xdr:row>
      <xdr:rowOff>23316</xdr:rowOff>
    </xdr:from>
    <xdr:to>
      <xdr:col>7</xdr:col>
      <xdr:colOff>457200</xdr:colOff>
      <xdr:row>1020</xdr:row>
      <xdr:rowOff>691048</xdr:rowOff>
    </xdr:to>
    <xdr:pic>
      <xdr:nvPicPr>
        <xdr:cNvPr id="2767" name="Picture 2766">
          <a:extLst>
            <a:ext uri="{FF2B5EF4-FFF2-40B4-BE49-F238E27FC236}">
              <a16:creationId xmlns:a16="http://schemas.microsoft.com/office/drawing/2014/main" xmlns="" id="{FF1D397B-0275-78F3-7C35-72945FF5BD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582960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1021</xdr:row>
      <xdr:rowOff>23316</xdr:rowOff>
    </xdr:from>
    <xdr:to>
      <xdr:col>7</xdr:col>
      <xdr:colOff>457200</xdr:colOff>
      <xdr:row>1021</xdr:row>
      <xdr:rowOff>691048</xdr:rowOff>
    </xdr:to>
    <xdr:pic>
      <xdr:nvPicPr>
        <xdr:cNvPr id="2769" name="Picture 2768">
          <a:extLst>
            <a:ext uri="{FF2B5EF4-FFF2-40B4-BE49-F238E27FC236}">
              <a16:creationId xmlns:a16="http://schemas.microsoft.com/office/drawing/2014/main" xmlns="" id="{02C770C8-88C1-F0E6-A55E-E091EE1E1D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590104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362</xdr:row>
      <xdr:rowOff>23316</xdr:rowOff>
    </xdr:from>
    <xdr:to>
      <xdr:col>7</xdr:col>
      <xdr:colOff>457200</xdr:colOff>
      <xdr:row>362</xdr:row>
      <xdr:rowOff>691048</xdr:rowOff>
    </xdr:to>
    <xdr:pic>
      <xdr:nvPicPr>
        <xdr:cNvPr id="2771" name="Picture 2770">
          <a:extLst>
            <a:ext uri="{FF2B5EF4-FFF2-40B4-BE49-F238E27FC236}">
              <a16:creationId xmlns:a16="http://schemas.microsoft.com/office/drawing/2014/main" xmlns="" id="{B7A50A10-02C3-1D0F-D361-D9ED500367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18412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428</xdr:row>
      <xdr:rowOff>23316</xdr:rowOff>
    </xdr:from>
    <xdr:to>
      <xdr:col>7</xdr:col>
      <xdr:colOff>457200</xdr:colOff>
      <xdr:row>429</xdr:row>
      <xdr:rowOff>24298</xdr:rowOff>
    </xdr:to>
    <xdr:pic>
      <xdr:nvPicPr>
        <xdr:cNvPr id="2773" name="Picture 2772">
          <a:extLst>
            <a:ext uri="{FF2B5EF4-FFF2-40B4-BE49-F238E27FC236}">
              <a16:creationId xmlns:a16="http://schemas.microsoft.com/office/drawing/2014/main" xmlns="" id="{1B8F1CE8-6CB9-EC6A-F8A3-7C3452B2EE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589032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430</xdr:row>
      <xdr:rowOff>23316</xdr:rowOff>
    </xdr:from>
    <xdr:to>
      <xdr:col>7</xdr:col>
      <xdr:colOff>457200</xdr:colOff>
      <xdr:row>430</xdr:row>
      <xdr:rowOff>691048</xdr:rowOff>
    </xdr:to>
    <xdr:pic>
      <xdr:nvPicPr>
        <xdr:cNvPr id="2775" name="Picture 2774">
          <a:extLst>
            <a:ext uri="{FF2B5EF4-FFF2-40B4-BE49-F238E27FC236}">
              <a16:creationId xmlns:a16="http://schemas.microsoft.com/office/drawing/2014/main" xmlns="" id="{D9D559F8-611B-DC03-999A-35B8565AF2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596176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530</xdr:row>
      <xdr:rowOff>24954</xdr:rowOff>
    </xdr:from>
    <xdr:to>
      <xdr:col>7</xdr:col>
      <xdr:colOff>457200</xdr:colOff>
      <xdr:row>530</xdr:row>
      <xdr:rowOff>641811</xdr:rowOff>
    </xdr:to>
    <xdr:pic>
      <xdr:nvPicPr>
        <xdr:cNvPr id="2779" name="Picture 2778">
          <a:extLst>
            <a:ext uri="{FF2B5EF4-FFF2-40B4-BE49-F238E27FC236}">
              <a16:creationId xmlns:a16="http://schemas.microsoft.com/office/drawing/2014/main" xmlns="" id="{A8971C66-95C8-183E-7B78-7A98FD9609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2551325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531</xdr:row>
      <xdr:rowOff>23316</xdr:rowOff>
    </xdr:from>
    <xdr:to>
      <xdr:col>7</xdr:col>
      <xdr:colOff>457200</xdr:colOff>
      <xdr:row>531</xdr:row>
      <xdr:rowOff>691048</xdr:rowOff>
    </xdr:to>
    <xdr:pic>
      <xdr:nvPicPr>
        <xdr:cNvPr id="2781" name="Picture 2780">
          <a:extLst>
            <a:ext uri="{FF2B5EF4-FFF2-40B4-BE49-F238E27FC236}">
              <a16:creationId xmlns:a16="http://schemas.microsoft.com/office/drawing/2014/main" xmlns="" id="{1375BCDE-1C58-73CA-B252-21008C062F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261783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592</xdr:row>
      <xdr:rowOff>23316</xdr:rowOff>
    </xdr:from>
    <xdr:to>
      <xdr:col>7</xdr:col>
      <xdr:colOff>457200</xdr:colOff>
      <xdr:row>592</xdr:row>
      <xdr:rowOff>691048</xdr:rowOff>
    </xdr:to>
    <xdr:pic>
      <xdr:nvPicPr>
        <xdr:cNvPr id="2783" name="Picture 2782">
          <a:extLst>
            <a:ext uri="{FF2B5EF4-FFF2-40B4-BE49-F238E27FC236}">
              <a16:creationId xmlns:a16="http://schemas.microsoft.com/office/drawing/2014/main" xmlns="" id="{60E0F605-37C0-70E0-4670-84E35C365C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676978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593</xdr:row>
      <xdr:rowOff>23316</xdr:rowOff>
    </xdr:from>
    <xdr:to>
      <xdr:col>7</xdr:col>
      <xdr:colOff>457200</xdr:colOff>
      <xdr:row>593</xdr:row>
      <xdr:rowOff>691048</xdr:rowOff>
    </xdr:to>
    <xdr:pic>
      <xdr:nvPicPr>
        <xdr:cNvPr id="2785" name="Picture 2784">
          <a:extLst>
            <a:ext uri="{FF2B5EF4-FFF2-40B4-BE49-F238E27FC236}">
              <a16:creationId xmlns:a16="http://schemas.microsoft.com/office/drawing/2014/main" xmlns="" id="{3AF66BCD-1F95-CCA8-102B-0A4F8EF992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684122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634</xdr:row>
      <xdr:rowOff>23316</xdr:rowOff>
    </xdr:from>
    <xdr:to>
      <xdr:col>7</xdr:col>
      <xdr:colOff>457200</xdr:colOff>
      <xdr:row>634</xdr:row>
      <xdr:rowOff>691048</xdr:rowOff>
    </xdr:to>
    <xdr:pic>
      <xdr:nvPicPr>
        <xdr:cNvPr id="2787" name="Picture 2786">
          <a:extLst>
            <a:ext uri="{FF2B5EF4-FFF2-40B4-BE49-F238E27FC236}">
              <a16:creationId xmlns:a16="http://schemas.microsoft.com/office/drawing/2014/main" xmlns="" id="{8BBB1118-1B97-2BF1-7BC5-06325FB97F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96625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647</xdr:row>
      <xdr:rowOff>23316</xdr:rowOff>
    </xdr:from>
    <xdr:to>
      <xdr:col>7</xdr:col>
      <xdr:colOff>457200</xdr:colOff>
      <xdr:row>647</xdr:row>
      <xdr:rowOff>691048</xdr:rowOff>
    </xdr:to>
    <xdr:pic>
      <xdr:nvPicPr>
        <xdr:cNvPr id="2789" name="Picture 2788">
          <a:extLst>
            <a:ext uri="{FF2B5EF4-FFF2-40B4-BE49-F238E27FC236}">
              <a16:creationId xmlns:a16="http://schemas.microsoft.com/office/drawing/2014/main" xmlns="" id="{97E1C371-BC53-895E-D14A-6E512A3C91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058645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687</xdr:row>
      <xdr:rowOff>24954</xdr:rowOff>
    </xdr:from>
    <xdr:to>
      <xdr:col>7</xdr:col>
      <xdr:colOff>457200</xdr:colOff>
      <xdr:row>687</xdr:row>
      <xdr:rowOff>641811</xdr:rowOff>
    </xdr:to>
    <xdr:pic>
      <xdr:nvPicPr>
        <xdr:cNvPr id="2791" name="Picture 2790">
          <a:extLst>
            <a:ext uri="{FF2B5EF4-FFF2-40B4-BE49-F238E27FC236}">
              <a16:creationId xmlns:a16="http://schemas.microsoft.com/office/drawing/2014/main" xmlns="" id="{021C8ED3-D624-F7F1-DE85-FE6DCED773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327457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704</xdr:row>
      <xdr:rowOff>21183</xdr:rowOff>
    </xdr:from>
    <xdr:to>
      <xdr:col>7</xdr:col>
      <xdr:colOff>457200</xdr:colOff>
      <xdr:row>704</xdr:row>
      <xdr:rowOff>626510</xdr:rowOff>
    </xdr:to>
    <xdr:pic>
      <xdr:nvPicPr>
        <xdr:cNvPr id="2793" name="Picture 2792">
          <a:extLst>
            <a:ext uri="{FF2B5EF4-FFF2-40B4-BE49-F238E27FC236}">
              <a16:creationId xmlns:a16="http://schemas.microsoft.com/office/drawing/2014/main" xmlns="" id="{6098EE1F-FD21-784B-81BA-1BADB9BA49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44791058"/>
          <a:ext cx="431800" cy="60532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781</xdr:row>
      <xdr:rowOff>21282</xdr:rowOff>
    </xdr:from>
    <xdr:to>
      <xdr:col>7</xdr:col>
      <xdr:colOff>457200</xdr:colOff>
      <xdr:row>781</xdr:row>
      <xdr:rowOff>597870</xdr:rowOff>
    </xdr:to>
    <xdr:pic>
      <xdr:nvPicPr>
        <xdr:cNvPr id="2795" name="Picture 2794">
          <a:extLst>
            <a:ext uri="{FF2B5EF4-FFF2-40B4-BE49-F238E27FC236}">
              <a16:creationId xmlns:a16="http://schemas.microsoft.com/office/drawing/2014/main" xmlns="" id="{DD2EA5E1-D69B-65BF-C1F1-88C3E1DFC4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498007332"/>
          <a:ext cx="431800" cy="57658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1000</xdr:row>
      <xdr:rowOff>23316</xdr:rowOff>
    </xdr:from>
    <xdr:to>
      <xdr:col>7</xdr:col>
      <xdr:colOff>457200</xdr:colOff>
      <xdr:row>1000</xdr:row>
      <xdr:rowOff>691048</xdr:rowOff>
    </xdr:to>
    <xdr:pic>
      <xdr:nvPicPr>
        <xdr:cNvPr id="2797" name="Picture 2796">
          <a:extLst>
            <a:ext uri="{FF2B5EF4-FFF2-40B4-BE49-F238E27FC236}">
              <a16:creationId xmlns:a16="http://schemas.microsoft.com/office/drawing/2014/main" xmlns="" id="{2BEA7CF1-7DDC-9F3A-BD17-5B007926E6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6487805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</xdr:row>
      <xdr:rowOff>24947</xdr:rowOff>
    </xdr:from>
    <xdr:to>
      <xdr:col>7</xdr:col>
      <xdr:colOff>457200</xdr:colOff>
      <xdr:row>63</xdr:row>
      <xdr:rowOff>641804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BC205D68-EC7F-B90B-87EE-B4E90B4CBE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64568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</xdr:row>
      <xdr:rowOff>24947</xdr:rowOff>
    </xdr:from>
    <xdr:to>
      <xdr:col>7</xdr:col>
      <xdr:colOff>457200</xdr:colOff>
      <xdr:row>57</xdr:row>
      <xdr:rowOff>641804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xmlns="" id="{BDE37BCD-3B8D-1071-F940-B9968A1611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71235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</xdr:row>
      <xdr:rowOff>24947</xdr:rowOff>
    </xdr:from>
    <xdr:to>
      <xdr:col>7</xdr:col>
      <xdr:colOff>457200</xdr:colOff>
      <xdr:row>60</xdr:row>
      <xdr:rowOff>641804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3307F1E8-CEA1-88B2-EE19-2C61A92016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77903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</xdr:row>
      <xdr:rowOff>24947</xdr:rowOff>
    </xdr:from>
    <xdr:to>
      <xdr:col>7</xdr:col>
      <xdr:colOff>457200</xdr:colOff>
      <xdr:row>71</xdr:row>
      <xdr:rowOff>641804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xmlns="" id="{35208C6D-370D-D517-9AB3-C169AD3580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48864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</xdr:row>
      <xdr:rowOff>48760</xdr:rowOff>
    </xdr:from>
    <xdr:to>
      <xdr:col>7</xdr:col>
      <xdr:colOff>457200</xdr:colOff>
      <xdr:row>110</xdr:row>
      <xdr:rowOff>665617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xmlns="" id="{9510A4E9-FDF3-BD73-AC58-99A5F375B7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201716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</xdr:row>
      <xdr:rowOff>24946</xdr:rowOff>
    </xdr:from>
    <xdr:to>
      <xdr:col>7</xdr:col>
      <xdr:colOff>457200</xdr:colOff>
      <xdr:row>36</xdr:row>
      <xdr:rowOff>641803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07B5E5DA-ACDC-1D35-60D7-A22796F048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05552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</xdr:row>
      <xdr:rowOff>24946</xdr:rowOff>
    </xdr:from>
    <xdr:to>
      <xdr:col>7</xdr:col>
      <xdr:colOff>457200</xdr:colOff>
      <xdr:row>40</xdr:row>
      <xdr:rowOff>641803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xmlns="" id="{26EB48B8-DDEF-437C-A806-3951B894EF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672227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</xdr:row>
      <xdr:rowOff>24946</xdr:rowOff>
    </xdr:from>
    <xdr:to>
      <xdr:col>7</xdr:col>
      <xdr:colOff>457200</xdr:colOff>
      <xdr:row>39</xdr:row>
      <xdr:rowOff>641803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xmlns="" id="{94E19F1E-A4D9-C128-2127-F156354C51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1738902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916</xdr:row>
      <xdr:rowOff>48766</xdr:rowOff>
    </xdr:from>
    <xdr:to>
      <xdr:col>7</xdr:col>
      <xdr:colOff>457200</xdr:colOff>
      <xdr:row>916</xdr:row>
      <xdr:rowOff>665623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xmlns="" id="{25826AA7-1ABF-75CF-B02C-8B5BCD7586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5960946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492</xdr:row>
      <xdr:rowOff>48766</xdr:rowOff>
    </xdr:from>
    <xdr:to>
      <xdr:col>7</xdr:col>
      <xdr:colOff>457200</xdr:colOff>
      <xdr:row>492</xdr:row>
      <xdr:rowOff>665623</xdr:rowOff>
    </xdr:to>
    <xdr:pic>
      <xdr:nvPicPr>
        <xdr:cNvPr id="2274" name="Picture 2273">
          <a:extLst>
            <a:ext uri="{FF2B5EF4-FFF2-40B4-BE49-F238E27FC236}">
              <a16:creationId xmlns:a16="http://schemas.microsoft.com/office/drawing/2014/main" xmlns="" id="{A3D0F9C7-E617-49C0-389A-FAB28A094E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3051821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442</xdr:row>
      <xdr:rowOff>48766</xdr:rowOff>
    </xdr:from>
    <xdr:to>
      <xdr:col>7</xdr:col>
      <xdr:colOff>457200</xdr:colOff>
      <xdr:row>442</xdr:row>
      <xdr:rowOff>665623</xdr:rowOff>
    </xdr:to>
    <xdr:pic>
      <xdr:nvPicPr>
        <xdr:cNvPr id="2278" name="Picture 2277">
          <a:extLst>
            <a:ext uri="{FF2B5EF4-FFF2-40B4-BE49-F238E27FC236}">
              <a16:creationId xmlns:a16="http://schemas.microsoft.com/office/drawing/2014/main" xmlns="" id="{8F1DD0DB-0197-6318-0745-698124A633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717874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421</xdr:row>
      <xdr:rowOff>22448</xdr:rowOff>
    </xdr:from>
    <xdr:to>
      <xdr:col>7</xdr:col>
      <xdr:colOff>457200</xdr:colOff>
      <xdr:row>421</xdr:row>
      <xdr:rowOff>691905</xdr:rowOff>
    </xdr:to>
    <xdr:pic>
      <xdr:nvPicPr>
        <xdr:cNvPr id="2302" name="Picture 2301">
          <a:extLst>
            <a:ext uri="{FF2B5EF4-FFF2-40B4-BE49-F238E27FC236}">
              <a16:creationId xmlns:a16="http://schemas.microsoft.com/office/drawing/2014/main" xmlns="" id="{566093F4-595A-A52B-BA2E-FDCB9E2801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63703023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433</xdr:row>
      <xdr:rowOff>24954</xdr:rowOff>
    </xdr:from>
    <xdr:to>
      <xdr:col>7</xdr:col>
      <xdr:colOff>457200</xdr:colOff>
      <xdr:row>433</xdr:row>
      <xdr:rowOff>641811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xmlns="" id="{391A3A1B-8B8B-6A06-72FE-0E1601DFFB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644199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422</xdr:row>
      <xdr:rowOff>24954</xdr:rowOff>
    </xdr:from>
    <xdr:to>
      <xdr:col>7</xdr:col>
      <xdr:colOff>457200</xdr:colOff>
      <xdr:row>422</xdr:row>
      <xdr:rowOff>641811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xmlns="" id="{7160827B-86DF-E6AF-B26E-09B01E84EC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6535335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429</xdr:row>
      <xdr:rowOff>24954</xdr:rowOff>
    </xdr:from>
    <xdr:to>
      <xdr:col>7</xdr:col>
      <xdr:colOff>457200</xdr:colOff>
      <xdr:row>429</xdr:row>
      <xdr:rowOff>641811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xmlns="" id="{E6CBCB35-53C5-419E-9A91-14A15FF980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660201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385</xdr:row>
      <xdr:rowOff>24954</xdr:rowOff>
    </xdr:from>
    <xdr:to>
      <xdr:col>7</xdr:col>
      <xdr:colOff>457200</xdr:colOff>
      <xdr:row>385</xdr:row>
      <xdr:rowOff>641811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xmlns="" id="{11661CE9-F0DF-3AA3-6723-07F57910A8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3913102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387</xdr:row>
      <xdr:rowOff>24954</xdr:rowOff>
    </xdr:from>
    <xdr:to>
      <xdr:col>7</xdr:col>
      <xdr:colOff>457200</xdr:colOff>
      <xdr:row>387</xdr:row>
      <xdr:rowOff>641811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xmlns="" id="{C8EA4AAE-6531-549A-315A-FE2AB077DF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4010257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388</xdr:row>
      <xdr:rowOff>24954</xdr:rowOff>
    </xdr:from>
    <xdr:to>
      <xdr:col>7</xdr:col>
      <xdr:colOff>457200</xdr:colOff>
      <xdr:row>388</xdr:row>
      <xdr:rowOff>641811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xmlns="" id="{A0F725F2-53BF-4ABD-341C-BC60A62A3B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4076932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386</xdr:row>
      <xdr:rowOff>22225</xdr:rowOff>
    </xdr:from>
    <xdr:to>
      <xdr:col>7</xdr:col>
      <xdr:colOff>466725</xdr:colOff>
      <xdr:row>386</xdr:row>
      <xdr:rowOff>619125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xmlns="" id="{8933E3ED-2E5D-C475-3750-716FF4B854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35550" y="239795050"/>
          <a:ext cx="441325" cy="596900"/>
        </a:xfrm>
        <a:prstGeom prst="rect">
          <a:avLst/>
        </a:prstGeom>
      </xdr:spPr>
    </xdr:pic>
    <xdr:clientData/>
  </xdr:twoCellAnchor>
  <xdr:twoCellAnchor editAs="oneCell">
    <xdr:from>
      <xdr:col>7</xdr:col>
      <xdr:colOff>44450</xdr:colOff>
      <xdr:row>426</xdr:row>
      <xdr:rowOff>28575</xdr:rowOff>
    </xdr:from>
    <xdr:to>
      <xdr:col>7</xdr:col>
      <xdr:colOff>438658</xdr:colOff>
      <xdr:row>426</xdr:row>
      <xdr:rowOff>638175</xdr:rowOff>
    </xdr:to>
    <xdr:pic>
      <xdr:nvPicPr>
        <xdr:cNvPr id="2306" name="Picture 2305">
          <a:extLst>
            <a:ext uri="{FF2B5EF4-FFF2-40B4-BE49-F238E27FC236}">
              <a16:creationId xmlns:a16="http://schemas.microsoft.com/office/drawing/2014/main" xmlns="" id="{AEE5321E-E81A-FDFF-F2AA-451221A111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54600" y="267052425"/>
          <a:ext cx="394208" cy="6096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85725</xdr:colOff>
      <xdr:row>0</xdr:row>
      <xdr:rowOff>0</xdr:rowOff>
    </xdr:from>
    <xdr:to>
      <xdr:col>22</xdr:col>
      <xdr:colOff>364829</xdr:colOff>
      <xdr:row>10</xdr:row>
      <xdr:rowOff>97733</xdr:rowOff>
    </xdr:to>
    <xdr:pic>
      <xdr:nvPicPr>
        <xdr:cNvPr id="6" name="Рисунок 5" descr="promoline">
          <a:extLst>
            <a:ext uri="{FF2B5EF4-FFF2-40B4-BE49-F238E27FC236}">
              <a16:creationId xmlns:a16="http://schemas.microsoft.com/office/drawing/2014/main" xmlns="" id="{E0FEED1E-31F5-4ECB-9E78-55EE7BF117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BEBA8EAE-BF5A-486C-A8C5-ECC9F3942E4B}">
              <a14:imgProps xmlns:a14="http://schemas.microsoft.com/office/drawing/2010/main" xmlns="">
                <a14:imgLayer r:embed="">
                  <a14:imgEffect>
                    <a14:backgroundRemoval t="9249" b="96821" l="9689" r="88927">
                      <a14:foregroundMark x1="17301" y1="90173" x2="58824" y2="94220"/>
                      <a14:foregroundMark x1="58824" y1="94220" x2="53979" y2="48266"/>
                      <a14:foregroundMark x1="14187" y1="42486" x2="41522" y2="13295"/>
                      <a14:foregroundMark x1="41522" y1="13295" x2="79931" y2="10694"/>
                      <a14:foregroundMark x1="41869" y1="13873" x2="83737" y2="9538"/>
                      <a14:foregroundMark x1="83737" y1="9538" x2="84083" y2="9827"/>
                      <a14:foregroundMark x1="82353" y1="9249" x2="81661" y2="54913"/>
                      <a14:foregroundMark x1="59516" y1="93931" x2="83391" y2="50867"/>
                      <a14:foregroundMark x1="59516" y1="96821" x2="81661" y2="5173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16087725" y="0"/>
          <a:ext cx="1498304" cy="17931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266700</xdr:colOff>
      <xdr:row>1</xdr:row>
      <xdr:rowOff>19050</xdr:rowOff>
    </xdr:from>
    <xdr:to>
      <xdr:col>20</xdr:col>
      <xdr:colOff>48197</xdr:colOff>
      <xdr:row>9</xdr:row>
      <xdr:rowOff>95250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xmlns="" id="{436B2858-FB8A-42ED-8F18-F593CB117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15049500" y="180975"/>
          <a:ext cx="1000697" cy="1457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282080</xdr:colOff>
      <xdr:row>548</xdr:row>
      <xdr:rowOff>0</xdr:rowOff>
    </xdr:from>
    <xdr:to>
      <xdr:col>14</xdr:col>
      <xdr:colOff>282080</xdr:colOff>
      <xdr:row>548</xdr:row>
      <xdr:rowOff>0</xdr:rowOff>
    </xdr:to>
    <mc:AlternateContent xmlns:mc="http://schemas.openxmlformats.org/markup-compatibility/2006">
      <mc:Choice xmlns:xdr14="http://schemas.microsoft.com/office/excel/2010/spreadsheetDrawing" xmlns="" Requires="xdr14">
        <xdr:contentPart xmlns:r="http://schemas.openxmlformats.org/officeDocument/2006/relationships" r:id="rId4">
          <xdr14:nvContentPartPr>
            <xdr14:cNvPr id="2" name="Ink 1">
              <a:extLst>
                <a:ext uri="{FF2B5EF4-FFF2-40B4-BE49-F238E27FC236}">
                  <a16:creationId xmlns:a16="http://schemas.microsoft.com/office/drawing/2014/main" id="{24FBE7D9-BAA9-4183-97C6-0F041E683B4E}"/>
                </a:ext>
              </a:extLst>
            </xdr14:cNvPr>
            <xdr14:cNvContentPartPr/>
          </xdr14:nvContentPartPr>
          <xdr14:nvPr macro=""/>
          <xdr14:xfrm>
            <a:off x="6454280" y="38045580"/>
            <a:ext cx="360" cy="360"/>
          </xdr14:xfrm>
        </xdr:contentPart>
      </mc:Choice>
      <mc:Fallback>
        <xdr:pic>
          <xdr:nvPicPr>
            <xdr:cNvPr id="2" name="Ink 1">
              <a:extLst>
                <a:ext uri="{FF2B5EF4-FFF2-40B4-BE49-F238E27FC236}">
                  <a16:creationId xmlns:a16="http://schemas.microsoft.com/office/drawing/2014/main" xmlns="" xmlns:xdr14="http://schemas.microsoft.com/office/excel/2010/spreadsheetDrawing" id="{08D67DB2-4C95-3A5E-E51F-619D8B0AE851}"/>
                </a:ext>
              </a:extLst>
            </xdr:cNvPr>
            <xdr:cNvPicPr/>
          </xdr:nvPicPr>
          <xdr:blipFill>
            <a:blip xmlns:r="http://schemas.openxmlformats.org/officeDocument/2006/relationships" r:embed="rId5"/>
            <a:stretch>
              <a:fillRect/>
            </a:stretch>
          </xdr:blipFill>
          <xdr:spPr>
            <a:xfrm>
              <a:off x="6445280" y="38036940"/>
              <a:ext cx="18000" cy="1800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7</xdr:col>
      <xdr:colOff>25400</xdr:colOff>
      <xdr:row>17</xdr:row>
      <xdr:rowOff>21318</xdr:rowOff>
    </xdr:from>
    <xdr:to>
      <xdr:col>7</xdr:col>
      <xdr:colOff>355600</xdr:colOff>
      <xdr:row>17</xdr:row>
      <xdr:rowOff>493032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71F2D5E0-D59F-70A9-9C0E-BDF39D93A5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83593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</xdr:row>
      <xdr:rowOff>21318</xdr:rowOff>
    </xdr:from>
    <xdr:to>
      <xdr:col>7</xdr:col>
      <xdr:colOff>355600</xdr:colOff>
      <xdr:row>18</xdr:row>
      <xdr:rowOff>493032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4C9397EF-C03E-4F11-A144-93D2F81B22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97943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</xdr:row>
      <xdr:rowOff>21318</xdr:rowOff>
    </xdr:from>
    <xdr:to>
      <xdr:col>7</xdr:col>
      <xdr:colOff>355600</xdr:colOff>
      <xdr:row>20</xdr:row>
      <xdr:rowOff>493032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xmlns="" id="{8191B474-AC5B-B3EC-9EBF-02411AA9B0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17093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</xdr:row>
      <xdr:rowOff>21318</xdr:rowOff>
    </xdr:from>
    <xdr:to>
      <xdr:col>7</xdr:col>
      <xdr:colOff>355600</xdr:colOff>
      <xdr:row>21</xdr:row>
      <xdr:rowOff>493032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xmlns="" id="{2F1B6D6B-D4E3-93B6-B700-D18B03125A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831443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</xdr:row>
      <xdr:rowOff>21318</xdr:rowOff>
    </xdr:from>
    <xdr:to>
      <xdr:col>7</xdr:col>
      <xdr:colOff>355600</xdr:colOff>
      <xdr:row>22</xdr:row>
      <xdr:rowOff>493032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xmlns="" id="{B1149A6D-5CFD-2137-E3D4-04A4BBB085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345793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</xdr:row>
      <xdr:rowOff>21318</xdr:rowOff>
    </xdr:from>
    <xdr:to>
      <xdr:col>7</xdr:col>
      <xdr:colOff>355600</xdr:colOff>
      <xdr:row>23</xdr:row>
      <xdr:rowOff>493032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xmlns="" id="{FDFA0E27-E161-67DA-F96F-568E0CAC50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860143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</xdr:row>
      <xdr:rowOff>21318</xdr:rowOff>
    </xdr:from>
    <xdr:to>
      <xdr:col>7</xdr:col>
      <xdr:colOff>355600</xdr:colOff>
      <xdr:row>24</xdr:row>
      <xdr:rowOff>493032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xmlns="" id="{29A1477B-5102-B7C7-A172-6421FC7CCB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6374493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</xdr:row>
      <xdr:rowOff>21318</xdr:rowOff>
    </xdr:from>
    <xdr:to>
      <xdr:col>7</xdr:col>
      <xdr:colOff>355600</xdr:colOff>
      <xdr:row>25</xdr:row>
      <xdr:rowOff>493032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xmlns="" id="{AC7C592C-1293-49EC-818D-91FC76A54D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6888843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</xdr:row>
      <xdr:rowOff>21318</xdr:rowOff>
    </xdr:from>
    <xdr:to>
      <xdr:col>7</xdr:col>
      <xdr:colOff>355600</xdr:colOff>
      <xdr:row>26</xdr:row>
      <xdr:rowOff>493032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xmlns="" id="{44978305-3EB0-2E11-B205-0E2AFD9447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7403193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</xdr:row>
      <xdr:rowOff>21318</xdr:rowOff>
    </xdr:from>
    <xdr:to>
      <xdr:col>7</xdr:col>
      <xdr:colOff>355600</xdr:colOff>
      <xdr:row>27</xdr:row>
      <xdr:rowOff>493032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xmlns="" id="{69E1B3BB-4457-AF9D-A8DF-847E37134C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7917543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</xdr:row>
      <xdr:rowOff>21318</xdr:rowOff>
    </xdr:from>
    <xdr:to>
      <xdr:col>7</xdr:col>
      <xdr:colOff>355600</xdr:colOff>
      <xdr:row>28</xdr:row>
      <xdr:rowOff>493032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xmlns="" id="{5AAA4F6D-FA0D-5EB4-7D04-5BB9350EB6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8431893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</xdr:row>
      <xdr:rowOff>21318</xdr:rowOff>
    </xdr:from>
    <xdr:to>
      <xdr:col>7</xdr:col>
      <xdr:colOff>355600</xdr:colOff>
      <xdr:row>29</xdr:row>
      <xdr:rowOff>493032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xmlns="" id="{7BB186CA-E729-4A53-797C-6E185810DC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8946243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</xdr:row>
      <xdr:rowOff>21318</xdr:rowOff>
    </xdr:from>
    <xdr:to>
      <xdr:col>7</xdr:col>
      <xdr:colOff>355600</xdr:colOff>
      <xdr:row>30</xdr:row>
      <xdr:rowOff>493032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xmlns="" id="{5E8390EF-DFDE-C5F8-DF3A-1DC73C7AD4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9460593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</xdr:row>
      <xdr:rowOff>21318</xdr:rowOff>
    </xdr:from>
    <xdr:to>
      <xdr:col>7</xdr:col>
      <xdr:colOff>355600</xdr:colOff>
      <xdr:row>31</xdr:row>
      <xdr:rowOff>493032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xmlns="" id="{0DF1AB3E-9926-698C-9617-9777C82AA1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9974943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</xdr:row>
      <xdr:rowOff>21318</xdr:rowOff>
    </xdr:from>
    <xdr:to>
      <xdr:col>7</xdr:col>
      <xdr:colOff>355600</xdr:colOff>
      <xdr:row>33</xdr:row>
      <xdr:rowOff>493032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xmlns="" id="{7E6C0CE5-6352-E448-F361-9148598BFF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076551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</xdr:row>
      <xdr:rowOff>21318</xdr:rowOff>
    </xdr:from>
    <xdr:to>
      <xdr:col>7</xdr:col>
      <xdr:colOff>355600</xdr:colOff>
      <xdr:row>34</xdr:row>
      <xdr:rowOff>493032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xmlns="" id="{DA79637D-C0B2-8FEE-04B1-767B7FAF3E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127986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</xdr:row>
      <xdr:rowOff>21318</xdr:rowOff>
    </xdr:from>
    <xdr:to>
      <xdr:col>7</xdr:col>
      <xdr:colOff>355600</xdr:colOff>
      <xdr:row>35</xdr:row>
      <xdr:rowOff>493032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xmlns="" id="{0E6ED035-C984-2A35-497B-D2159C4F9B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179421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</xdr:row>
      <xdr:rowOff>21318</xdr:rowOff>
    </xdr:from>
    <xdr:to>
      <xdr:col>7</xdr:col>
      <xdr:colOff>355600</xdr:colOff>
      <xdr:row>36</xdr:row>
      <xdr:rowOff>493032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xmlns="" id="{9281B798-4F2D-DEE2-BA0C-13B9254E57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230856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</xdr:row>
      <xdr:rowOff>21318</xdr:rowOff>
    </xdr:from>
    <xdr:to>
      <xdr:col>7</xdr:col>
      <xdr:colOff>355600</xdr:colOff>
      <xdr:row>37</xdr:row>
      <xdr:rowOff>493032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xmlns="" id="{40CE04B1-50EC-DBB6-753A-141C16DD79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282291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</xdr:row>
      <xdr:rowOff>21318</xdr:rowOff>
    </xdr:from>
    <xdr:to>
      <xdr:col>7</xdr:col>
      <xdr:colOff>355600</xdr:colOff>
      <xdr:row>38</xdr:row>
      <xdr:rowOff>493032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xmlns="" id="{2B5B6239-2A3D-7AF9-92E6-C88A39BC27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333726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</xdr:row>
      <xdr:rowOff>21318</xdr:rowOff>
    </xdr:from>
    <xdr:to>
      <xdr:col>7</xdr:col>
      <xdr:colOff>355600</xdr:colOff>
      <xdr:row>39</xdr:row>
      <xdr:rowOff>493032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xmlns="" id="{5DB3382F-226E-1BD0-D492-5DF23246C1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385161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</xdr:row>
      <xdr:rowOff>21318</xdr:rowOff>
    </xdr:from>
    <xdr:to>
      <xdr:col>7</xdr:col>
      <xdr:colOff>355600</xdr:colOff>
      <xdr:row>40</xdr:row>
      <xdr:rowOff>493032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xmlns="" id="{D983C9E9-480C-6B6B-6EBD-F4408C2471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436596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</xdr:row>
      <xdr:rowOff>21318</xdr:rowOff>
    </xdr:from>
    <xdr:to>
      <xdr:col>7</xdr:col>
      <xdr:colOff>355600</xdr:colOff>
      <xdr:row>41</xdr:row>
      <xdr:rowOff>493032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xmlns="" id="{1A386C6E-0D86-7012-3F04-1475A09460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488031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</xdr:row>
      <xdr:rowOff>21318</xdr:rowOff>
    </xdr:from>
    <xdr:to>
      <xdr:col>7</xdr:col>
      <xdr:colOff>355600</xdr:colOff>
      <xdr:row>42</xdr:row>
      <xdr:rowOff>493032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xmlns="" id="{CC86055C-68A7-BC9A-BFC3-265291E344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539466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</xdr:row>
      <xdr:rowOff>21318</xdr:rowOff>
    </xdr:from>
    <xdr:to>
      <xdr:col>7</xdr:col>
      <xdr:colOff>355600</xdr:colOff>
      <xdr:row>43</xdr:row>
      <xdr:rowOff>493032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xmlns="" id="{F67454DF-A81B-E84E-C366-A1A86B7715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590901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</xdr:row>
      <xdr:rowOff>21318</xdr:rowOff>
    </xdr:from>
    <xdr:to>
      <xdr:col>7</xdr:col>
      <xdr:colOff>355600</xdr:colOff>
      <xdr:row>44</xdr:row>
      <xdr:rowOff>493032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xmlns="" id="{4DC9A083-8102-3C4B-E99E-90461C0465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642336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</xdr:row>
      <xdr:rowOff>21318</xdr:rowOff>
    </xdr:from>
    <xdr:to>
      <xdr:col>7</xdr:col>
      <xdr:colOff>355600</xdr:colOff>
      <xdr:row>45</xdr:row>
      <xdr:rowOff>493032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xmlns="" id="{F848A2DC-46CB-3175-1086-9CEC4A6B2A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693771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</xdr:row>
      <xdr:rowOff>21318</xdr:rowOff>
    </xdr:from>
    <xdr:to>
      <xdr:col>7</xdr:col>
      <xdr:colOff>355600</xdr:colOff>
      <xdr:row>46</xdr:row>
      <xdr:rowOff>493032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xmlns="" id="{2B52A9D4-A333-B078-4BC6-A58BB58B7D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745206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</xdr:row>
      <xdr:rowOff>21318</xdr:rowOff>
    </xdr:from>
    <xdr:to>
      <xdr:col>7</xdr:col>
      <xdr:colOff>355600</xdr:colOff>
      <xdr:row>48</xdr:row>
      <xdr:rowOff>493032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xmlns="" id="{595CF8DF-47CD-9477-94F6-0157C840A0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8166443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</xdr:row>
      <xdr:rowOff>21318</xdr:rowOff>
    </xdr:from>
    <xdr:to>
      <xdr:col>7</xdr:col>
      <xdr:colOff>355600</xdr:colOff>
      <xdr:row>49</xdr:row>
      <xdr:rowOff>493032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xmlns="" id="{F4E137AC-FF69-1679-1A9D-9A1332B03B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8680793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</xdr:row>
      <xdr:rowOff>21318</xdr:rowOff>
    </xdr:from>
    <xdr:to>
      <xdr:col>7</xdr:col>
      <xdr:colOff>355600</xdr:colOff>
      <xdr:row>50</xdr:row>
      <xdr:rowOff>493032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xmlns="" id="{48524CE8-F5C6-AC69-8FB9-317BD5A502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9195143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</xdr:row>
      <xdr:rowOff>21318</xdr:rowOff>
    </xdr:from>
    <xdr:to>
      <xdr:col>7</xdr:col>
      <xdr:colOff>355600</xdr:colOff>
      <xdr:row>51</xdr:row>
      <xdr:rowOff>493032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xmlns="" id="{0BBBA729-4B70-7590-248E-F334E130C6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9709493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</xdr:row>
      <xdr:rowOff>21318</xdr:rowOff>
    </xdr:from>
    <xdr:to>
      <xdr:col>7</xdr:col>
      <xdr:colOff>355600</xdr:colOff>
      <xdr:row>55</xdr:row>
      <xdr:rowOff>493032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xmlns="" id="{64514FD9-1703-8D7B-EDF8-362B2FCDE1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093821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</xdr:row>
      <xdr:rowOff>21318</xdr:rowOff>
    </xdr:from>
    <xdr:to>
      <xdr:col>7</xdr:col>
      <xdr:colOff>355600</xdr:colOff>
      <xdr:row>56</xdr:row>
      <xdr:rowOff>493032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xmlns="" id="{4504E6AA-11B2-1AE5-F7E6-D46A179D97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145256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</xdr:row>
      <xdr:rowOff>21318</xdr:rowOff>
    </xdr:from>
    <xdr:to>
      <xdr:col>7</xdr:col>
      <xdr:colOff>355600</xdr:colOff>
      <xdr:row>57</xdr:row>
      <xdr:rowOff>493032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xmlns="" id="{81A8E2DF-0F6D-C880-9617-590613D0D9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196691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</xdr:row>
      <xdr:rowOff>21318</xdr:rowOff>
    </xdr:from>
    <xdr:to>
      <xdr:col>7</xdr:col>
      <xdr:colOff>355600</xdr:colOff>
      <xdr:row>58</xdr:row>
      <xdr:rowOff>493032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xmlns="" id="{77C29038-F8A4-263B-E380-5CE0BA3910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248126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</xdr:row>
      <xdr:rowOff>21318</xdr:rowOff>
    </xdr:from>
    <xdr:to>
      <xdr:col>7</xdr:col>
      <xdr:colOff>355600</xdr:colOff>
      <xdr:row>60</xdr:row>
      <xdr:rowOff>493032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xmlns="" id="{2A0F45B7-24C8-89AB-B9E2-AA48778D61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330041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</xdr:row>
      <xdr:rowOff>21318</xdr:rowOff>
    </xdr:from>
    <xdr:to>
      <xdr:col>7</xdr:col>
      <xdr:colOff>355600</xdr:colOff>
      <xdr:row>62</xdr:row>
      <xdr:rowOff>493032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xmlns="" id="{4CE6519E-4AA3-5B35-8264-E640C1C806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411956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</xdr:row>
      <xdr:rowOff>21318</xdr:rowOff>
    </xdr:from>
    <xdr:to>
      <xdr:col>7</xdr:col>
      <xdr:colOff>355600</xdr:colOff>
      <xdr:row>63</xdr:row>
      <xdr:rowOff>493032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xmlns="" id="{3FDA17EC-9A48-78DA-4FB2-940785AE69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463391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</xdr:row>
      <xdr:rowOff>21318</xdr:rowOff>
    </xdr:from>
    <xdr:to>
      <xdr:col>7</xdr:col>
      <xdr:colOff>355600</xdr:colOff>
      <xdr:row>64</xdr:row>
      <xdr:rowOff>493032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xmlns="" id="{A5D0BA79-3CC1-F14C-9C64-85406CCCF9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5148268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</xdr:row>
      <xdr:rowOff>21317</xdr:rowOff>
    </xdr:from>
    <xdr:to>
      <xdr:col>7</xdr:col>
      <xdr:colOff>355600</xdr:colOff>
      <xdr:row>69</xdr:row>
      <xdr:rowOff>493031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xmlns="" id="{B60C3A45-B584-ABF5-15F5-78C254E96A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6919917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</xdr:row>
      <xdr:rowOff>21317</xdr:rowOff>
    </xdr:from>
    <xdr:to>
      <xdr:col>7</xdr:col>
      <xdr:colOff>355600</xdr:colOff>
      <xdr:row>71</xdr:row>
      <xdr:rowOff>493031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xmlns="" id="{3E4F560B-A4CC-F73D-13C7-8B47D818FF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772954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</xdr:row>
      <xdr:rowOff>21317</xdr:rowOff>
    </xdr:from>
    <xdr:to>
      <xdr:col>7</xdr:col>
      <xdr:colOff>355600</xdr:colOff>
      <xdr:row>72</xdr:row>
      <xdr:rowOff>493031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xmlns="" id="{4B031E85-6C8A-93A0-070C-DE3F1C91EF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24389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</xdr:row>
      <xdr:rowOff>21317</xdr:rowOff>
    </xdr:from>
    <xdr:to>
      <xdr:col>7</xdr:col>
      <xdr:colOff>355600</xdr:colOff>
      <xdr:row>73</xdr:row>
      <xdr:rowOff>493031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xmlns="" id="{E04A285A-14F2-CA64-C802-EA6FED1966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75824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</xdr:row>
      <xdr:rowOff>21317</xdr:rowOff>
    </xdr:from>
    <xdr:to>
      <xdr:col>7</xdr:col>
      <xdr:colOff>355600</xdr:colOff>
      <xdr:row>74</xdr:row>
      <xdr:rowOff>493031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xmlns="" id="{D52ADA96-45EF-9EC2-A574-AD1FD64344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27259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</xdr:row>
      <xdr:rowOff>21317</xdr:rowOff>
    </xdr:from>
    <xdr:to>
      <xdr:col>7</xdr:col>
      <xdr:colOff>355600</xdr:colOff>
      <xdr:row>75</xdr:row>
      <xdr:rowOff>493031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xmlns="" id="{654EA52A-77CE-1D5B-EDE6-A635FE67C8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78694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</xdr:row>
      <xdr:rowOff>21317</xdr:rowOff>
    </xdr:from>
    <xdr:to>
      <xdr:col>7</xdr:col>
      <xdr:colOff>355600</xdr:colOff>
      <xdr:row>77</xdr:row>
      <xdr:rowOff>493031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xmlns="" id="{FF05186D-26C8-4E64-8B84-91B54A7293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054894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</xdr:row>
      <xdr:rowOff>21317</xdr:rowOff>
    </xdr:from>
    <xdr:to>
      <xdr:col>7</xdr:col>
      <xdr:colOff>355600</xdr:colOff>
      <xdr:row>80</xdr:row>
      <xdr:rowOff>493031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xmlns="" id="{BBBBCCCB-39A2-D663-EE80-04FF11B439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169194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</xdr:row>
      <xdr:rowOff>21317</xdr:rowOff>
    </xdr:from>
    <xdr:to>
      <xdr:col>7</xdr:col>
      <xdr:colOff>355600</xdr:colOff>
      <xdr:row>84</xdr:row>
      <xdr:rowOff>493031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xmlns="" id="{B78C322C-4FE2-17BA-EC07-4B586BDE8C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319689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</xdr:row>
      <xdr:rowOff>21317</xdr:rowOff>
    </xdr:from>
    <xdr:to>
      <xdr:col>7</xdr:col>
      <xdr:colOff>355600</xdr:colOff>
      <xdr:row>85</xdr:row>
      <xdr:rowOff>493031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xmlns="" id="{58A67419-0BD0-91C0-2857-678BE0012D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371124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</xdr:row>
      <xdr:rowOff>21317</xdr:rowOff>
    </xdr:from>
    <xdr:to>
      <xdr:col>7</xdr:col>
      <xdr:colOff>355600</xdr:colOff>
      <xdr:row>86</xdr:row>
      <xdr:rowOff>493031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xmlns="" id="{4A41E9F5-5893-503D-9F73-B374889D3C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22559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</xdr:row>
      <xdr:rowOff>21317</xdr:rowOff>
    </xdr:from>
    <xdr:to>
      <xdr:col>7</xdr:col>
      <xdr:colOff>355600</xdr:colOff>
      <xdr:row>87</xdr:row>
      <xdr:rowOff>493031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xmlns="" id="{92A5EDDC-815C-741A-5925-DFB2BEEF4A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73994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</xdr:row>
      <xdr:rowOff>21317</xdr:rowOff>
    </xdr:from>
    <xdr:to>
      <xdr:col>7</xdr:col>
      <xdr:colOff>355600</xdr:colOff>
      <xdr:row>88</xdr:row>
      <xdr:rowOff>493031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xmlns="" id="{97444A5D-1243-AF0C-93EA-83F48411F4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525429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</xdr:row>
      <xdr:rowOff>21317</xdr:rowOff>
    </xdr:from>
    <xdr:to>
      <xdr:col>7</xdr:col>
      <xdr:colOff>355600</xdr:colOff>
      <xdr:row>92</xdr:row>
      <xdr:rowOff>493031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xmlns="" id="{07105CBB-684B-FBBE-A0A6-033F8407D1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658779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</xdr:row>
      <xdr:rowOff>21317</xdr:rowOff>
    </xdr:from>
    <xdr:to>
      <xdr:col>7</xdr:col>
      <xdr:colOff>355600</xdr:colOff>
      <xdr:row>94</xdr:row>
      <xdr:rowOff>493031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xmlns="" id="{B3152E1A-018D-FB93-70A2-39311CAFE2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7340267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</xdr:row>
      <xdr:rowOff>21317</xdr:rowOff>
    </xdr:from>
    <xdr:to>
      <xdr:col>7</xdr:col>
      <xdr:colOff>355600</xdr:colOff>
      <xdr:row>96</xdr:row>
      <xdr:rowOff>493031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xmlns="" id="{E615601A-78CB-5FC1-DA43-DEDFBE0771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809274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</xdr:row>
      <xdr:rowOff>21317</xdr:rowOff>
    </xdr:from>
    <xdr:to>
      <xdr:col>7</xdr:col>
      <xdr:colOff>355600</xdr:colOff>
      <xdr:row>98</xdr:row>
      <xdr:rowOff>493031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xmlns="" id="{91DD1DC8-D5DD-AF57-38FC-F449C1F6B6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8845217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</xdr:row>
      <xdr:rowOff>21317</xdr:rowOff>
    </xdr:from>
    <xdr:to>
      <xdr:col>7</xdr:col>
      <xdr:colOff>355600</xdr:colOff>
      <xdr:row>100</xdr:row>
      <xdr:rowOff>493031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xmlns="" id="{146EFC2B-DBC6-F880-4C05-F4607C3E81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9664367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</xdr:row>
      <xdr:rowOff>21317</xdr:rowOff>
    </xdr:from>
    <xdr:to>
      <xdr:col>7</xdr:col>
      <xdr:colOff>355600</xdr:colOff>
      <xdr:row>106</xdr:row>
      <xdr:rowOff>493031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xmlns="" id="{DCC6867A-CF5A-F753-D5CE-C8F1D6C722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197894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</xdr:row>
      <xdr:rowOff>21317</xdr:rowOff>
    </xdr:from>
    <xdr:to>
      <xdr:col>7</xdr:col>
      <xdr:colOff>355600</xdr:colOff>
      <xdr:row>107</xdr:row>
      <xdr:rowOff>493031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xmlns="" id="{F479543D-3ADE-374B-71CE-FC8255F202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249329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</xdr:row>
      <xdr:rowOff>21317</xdr:rowOff>
    </xdr:from>
    <xdr:to>
      <xdr:col>7</xdr:col>
      <xdr:colOff>355600</xdr:colOff>
      <xdr:row>108</xdr:row>
      <xdr:rowOff>493031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xmlns="" id="{EAC72201-E9EA-80F2-415C-C1E5B20287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00764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</xdr:row>
      <xdr:rowOff>21317</xdr:rowOff>
    </xdr:from>
    <xdr:to>
      <xdr:col>7</xdr:col>
      <xdr:colOff>355600</xdr:colOff>
      <xdr:row>109</xdr:row>
      <xdr:rowOff>493031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xmlns="" id="{3ED7E133-4AC1-2736-FAF4-63FA6BF8B0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52199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</xdr:row>
      <xdr:rowOff>21317</xdr:rowOff>
    </xdr:from>
    <xdr:to>
      <xdr:col>7</xdr:col>
      <xdr:colOff>355600</xdr:colOff>
      <xdr:row>113</xdr:row>
      <xdr:rowOff>493031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xmlns="" id="{9032872A-7203-5341-95EE-0F003204D8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493169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</xdr:row>
      <xdr:rowOff>21317</xdr:rowOff>
    </xdr:from>
    <xdr:to>
      <xdr:col>7</xdr:col>
      <xdr:colOff>355600</xdr:colOff>
      <xdr:row>115</xdr:row>
      <xdr:rowOff>493031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xmlns="" id="{DC236BBE-F6E9-1263-A896-CA4902BB45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5741317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</xdr:row>
      <xdr:rowOff>21317</xdr:rowOff>
    </xdr:from>
    <xdr:to>
      <xdr:col>7</xdr:col>
      <xdr:colOff>355600</xdr:colOff>
      <xdr:row>117</xdr:row>
      <xdr:rowOff>493031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xmlns="" id="{B6E37D52-AB86-8702-6DE9-CE57075C55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6712867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</xdr:row>
      <xdr:rowOff>21317</xdr:rowOff>
    </xdr:from>
    <xdr:to>
      <xdr:col>7</xdr:col>
      <xdr:colOff>355600</xdr:colOff>
      <xdr:row>118</xdr:row>
      <xdr:rowOff>493031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xmlns="" id="{36B68CCC-BC38-05B5-AF6B-618E8A7576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227217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</xdr:row>
      <xdr:rowOff>21317</xdr:rowOff>
    </xdr:from>
    <xdr:to>
      <xdr:col>7</xdr:col>
      <xdr:colOff>355600</xdr:colOff>
      <xdr:row>119</xdr:row>
      <xdr:rowOff>493031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xmlns="" id="{19CA460D-C5CA-E28F-A744-629F25B8E3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741567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</xdr:row>
      <xdr:rowOff>21317</xdr:rowOff>
    </xdr:from>
    <xdr:to>
      <xdr:col>7</xdr:col>
      <xdr:colOff>355600</xdr:colOff>
      <xdr:row>120</xdr:row>
      <xdr:rowOff>493031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xmlns="" id="{103B1D1A-2543-BAFD-C2F6-94AFC0D362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8255917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</xdr:row>
      <xdr:rowOff>21317</xdr:rowOff>
    </xdr:from>
    <xdr:to>
      <xdr:col>7</xdr:col>
      <xdr:colOff>355600</xdr:colOff>
      <xdr:row>123</xdr:row>
      <xdr:rowOff>493031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xmlns="" id="{AF99742C-F16F-1529-F5B2-88EC79168A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9284617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</xdr:row>
      <xdr:rowOff>21317</xdr:rowOff>
    </xdr:from>
    <xdr:to>
      <xdr:col>7</xdr:col>
      <xdr:colOff>355600</xdr:colOff>
      <xdr:row>127</xdr:row>
      <xdr:rowOff>493031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xmlns="" id="{C7B38FEA-5073-088B-4A84-B16FBC9E06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034189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</xdr:row>
      <xdr:rowOff>21317</xdr:rowOff>
    </xdr:from>
    <xdr:to>
      <xdr:col>7</xdr:col>
      <xdr:colOff>355600</xdr:colOff>
      <xdr:row>128</xdr:row>
      <xdr:rowOff>493031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xmlns="" id="{5BB004D9-C888-B3B1-B57F-4A3666B3F0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085624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</xdr:row>
      <xdr:rowOff>21317</xdr:rowOff>
    </xdr:from>
    <xdr:to>
      <xdr:col>7</xdr:col>
      <xdr:colOff>355600</xdr:colOff>
      <xdr:row>130</xdr:row>
      <xdr:rowOff>493031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D02AE042-47C0-7A87-7A52-4A155273DE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1570617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</xdr:row>
      <xdr:rowOff>21320</xdr:rowOff>
    </xdr:from>
    <xdr:to>
      <xdr:col>7</xdr:col>
      <xdr:colOff>355600</xdr:colOff>
      <xdr:row>131</xdr:row>
      <xdr:rowOff>493034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25508BCE-99B6-7952-A06A-BFE4A2D222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208497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</xdr:row>
      <xdr:rowOff>21320</xdr:rowOff>
    </xdr:from>
    <xdr:to>
      <xdr:col>7</xdr:col>
      <xdr:colOff>355600</xdr:colOff>
      <xdr:row>132</xdr:row>
      <xdr:rowOff>493034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00196C5B-9CFD-8706-3EB8-8B1976A283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259932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</xdr:row>
      <xdr:rowOff>21499</xdr:rowOff>
    </xdr:from>
    <xdr:to>
      <xdr:col>7</xdr:col>
      <xdr:colOff>355600</xdr:colOff>
      <xdr:row>133</xdr:row>
      <xdr:rowOff>502373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C0408875-CD04-D07F-1A84-F43F48240C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3113849"/>
          <a:ext cx="330200" cy="48087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</xdr:row>
      <xdr:rowOff>21320</xdr:rowOff>
    </xdr:from>
    <xdr:to>
      <xdr:col>7</xdr:col>
      <xdr:colOff>355600</xdr:colOff>
      <xdr:row>134</xdr:row>
      <xdr:rowOff>493034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E8A429F5-88A5-1769-D79E-C792ACBEDA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36375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</xdr:row>
      <xdr:rowOff>21320</xdr:rowOff>
    </xdr:from>
    <xdr:to>
      <xdr:col>7</xdr:col>
      <xdr:colOff>355600</xdr:colOff>
      <xdr:row>135</xdr:row>
      <xdr:rowOff>493034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0F7C03CD-20F3-04B8-D654-C6A361FF92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41518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</xdr:row>
      <xdr:rowOff>21320</xdr:rowOff>
    </xdr:from>
    <xdr:to>
      <xdr:col>7</xdr:col>
      <xdr:colOff>355600</xdr:colOff>
      <xdr:row>137</xdr:row>
      <xdr:rowOff>493034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68524BE2-BAAF-A49B-768C-289632A488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486627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</xdr:row>
      <xdr:rowOff>21320</xdr:rowOff>
    </xdr:from>
    <xdr:to>
      <xdr:col>7</xdr:col>
      <xdr:colOff>355600</xdr:colOff>
      <xdr:row>138</xdr:row>
      <xdr:rowOff>493034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4585C18C-5FA5-2ECF-330B-BF92D25375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538062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</xdr:row>
      <xdr:rowOff>21320</xdr:rowOff>
    </xdr:from>
    <xdr:to>
      <xdr:col>7</xdr:col>
      <xdr:colOff>355600</xdr:colOff>
      <xdr:row>139</xdr:row>
      <xdr:rowOff>493034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D45C0AE1-3511-5C24-92EB-D0B0C5F820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589497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</xdr:row>
      <xdr:rowOff>21320</xdr:rowOff>
    </xdr:from>
    <xdr:to>
      <xdr:col>7</xdr:col>
      <xdr:colOff>355600</xdr:colOff>
      <xdr:row>140</xdr:row>
      <xdr:rowOff>493034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1330A3B7-E1CA-3ECF-ED77-0792C2F4CB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640932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</xdr:row>
      <xdr:rowOff>21320</xdr:rowOff>
    </xdr:from>
    <xdr:to>
      <xdr:col>7</xdr:col>
      <xdr:colOff>355600</xdr:colOff>
      <xdr:row>141</xdr:row>
      <xdr:rowOff>493034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481A0A86-576B-37E7-5891-CD941A93F0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692367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</xdr:row>
      <xdr:rowOff>21320</xdr:rowOff>
    </xdr:from>
    <xdr:to>
      <xdr:col>7</xdr:col>
      <xdr:colOff>355600</xdr:colOff>
      <xdr:row>143</xdr:row>
      <xdr:rowOff>493034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9CB5805D-7CDF-1F2A-B7E4-E82AF96213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76380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</xdr:row>
      <xdr:rowOff>21320</xdr:rowOff>
    </xdr:from>
    <xdr:to>
      <xdr:col>7</xdr:col>
      <xdr:colOff>355600</xdr:colOff>
      <xdr:row>144</xdr:row>
      <xdr:rowOff>493034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D0670BB2-1808-2127-E733-84591A1234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81523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</xdr:row>
      <xdr:rowOff>21320</xdr:rowOff>
    </xdr:from>
    <xdr:to>
      <xdr:col>7</xdr:col>
      <xdr:colOff>355600</xdr:colOff>
      <xdr:row>145</xdr:row>
      <xdr:rowOff>493034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9FC6AF80-5BA9-19AA-EE0A-7C2935FD80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86667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</xdr:row>
      <xdr:rowOff>21320</xdr:rowOff>
    </xdr:from>
    <xdr:to>
      <xdr:col>7</xdr:col>
      <xdr:colOff>355600</xdr:colOff>
      <xdr:row>147</xdr:row>
      <xdr:rowOff>493034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EF47E83B-E39A-00B7-89E9-FF2C11AEC0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938112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</xdr:row>
      <xdr:rowOff>21320</xdr:rowOff>
    </xdr:from>
    <xdr:to>
      <xdr:col>7</xdr:col>
      <xdr:colOff>355600</xdr:colOff>
      <xdr:row>148</xdr:row>
      <xdr:rowOff>493034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19032B7F-4167-6E44-60B4-30B93E86F8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989547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</xdr:row>
      <xdr:rowOff>21320</xdr:rowOff>
    </xdr:from>
    <xdr:to>
      <xdr:col>7</xdr:col>
      <xdr:colOff>355600</xdr:colOff>
      <xdr:row>150</xdr:row>
      <xdr:rowOff>493034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E6C22502-7059-4917-F12D-B47FEFF42C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606098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</xdr:row>
      <xdr:rowOff>21320</xdr:rowOff>
    </xdr:from>
    <xdr:to>
      <xdr:col>7</xdr:col>
      <xdr:colOff>355600</xdr:colOff>
      <xdr:row>151</xdr:row>
      <xdr:rowOff>493034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C4A6E6F4-A4A0-37AE-4FE2-465839AE97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611241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</xdr:row>
      <xdr:rowOff>21320</xdr:rowOff>
    </xdr:from>
    <xdr:to>
      <xdr:col>7</xdr:col>
      <xdr:colOff>355600</xdr:colOff>
      <xdr:row>152</xdr:row>
      <xdr:rowOff>493034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6D445C3C-A732-48B0-56BC-A18B354AC6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616385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</xdr:row>
      <xdr:rowOff>21320</xdr:rowOff>
    </xdr:from>
    <xdr:to>
      <xdr:col>7</xdr:col>
      <xdr:colOff>355600</xdr:colOff>
      <xdr:row>153</xdr:row>
      <xdr:rowOff>493034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04D98726-1711-5F5F-1CBA-3D76DB0524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621528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</xdr:row>
      <xdr:rowOff>21320</xdr:rowOff>
    </xdr:from>
    <xdr:to>
      <xdr:col>7</xdr:col>
      <xdr:colOff>355600</xdr:colOff>
      <xdr:row>154</xdr:row>
      <xdr:rowOff>493034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B105D1AB-3697-F50D-6D0C-A6C31EB749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626672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</xdr:row>
      <xdr:rowOff>21320</xdr:rowOff>
    </xdr:from>
    <xdr:to>
      <xdr:col>7</xdr:col>
      <xdr:colOff>355600</xdr:colOff>
      <xdr:row>155</xdr:row>
      <xdr:rowOff>493034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1BA8DFE0-7582-509F-EB2F-ED453AA85E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631815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</xdr:row>
      <xdr:rowOff>21320</xdr:rowOff>
    </xdr:from>
    <xdr:to>
      <xdr:col>7</xdr:col>
      <xdr:colOff>355600</xdr:colOff>
      <xdr:row>157</xdr:row>
      <xdr:rowOff>493034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097E622D-A111-49EF-0222-87CE14DB2F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6389597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</xdr:row>
      <xdr:rowOff>21320</xdr:rowOff>
    </xdr:from>
    <xdr:to>
      <xdr:col>7</xdr:col>
      <xdr:colOff>355600</xdr:colOff>
      <xdr:row>158</xdr:row>
      <xdr:rowOff>493034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90870C5E-DD8D-0E3D-E936-A9CBFD1148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6441032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</xdr:row>
      <xdr:rowOff>21320</xdr:rowOff>
    </xdr:from>
    <xdr:to>
      <xdr:col>7</xdr:col>
      <xdr:colOff>355600</xdr:colOff>
      <xdr:row>159</xdr:row>
      <xdr:rowOff>493034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1A9B419C-9BA1-F30C-AAA7-0F79A6B378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6492467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</xdr:row>
      <xdr:rowOff>21320</xdr:rowOff>
    </xdr:from>
    <xdr:to>
      <xdr:col>7</xdr:col>
      <xdr:colOff>355600</xdr:colOff>
      <xdr:row>160</xdr:row>
      <xdr:rowOff>493034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F109FA58-AF5F-EE10-5642-60CDA2C21B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6543902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</xdr:row>
      <xdr:rowOff>21320</xdr:rowOff>
    </xdr:from>
    <xdr:to>
      <xdr:col>7</xdr:col>
      <xdr:colOff>355600</xdr:colOff>
      <xdr:row>162</xdr:row>
      <xdr:rowOff>493034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FEB97FDA-B583-ED49-3643-A2634E137B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661533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</xdr:row>
      <xdr:rowOff>21320</xdr:rowOff>
    </xdr:from>
    <xdr:to>
      <xdr:col>7</xdr:col>
      <xdr:colOff>355600</xdr:colOff>
      <xdr:row>163</xdr:row>
      <xdr:rowOff>493034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F6FA8EDE-B000-B9FB-8C6C-6306325452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666677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</xdr:row>
      <xdr:rowOff>21320</xdr:rowOff>
    </xdr:from>
    <xdr:to>
      <xdr:col>7</xdr:col>
      <xdr:colOff>355600</xdr:colOff>
      <xdr:row>164</xdr:row>
      <xdr:rowOff>493034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176F6790-06D0-D49E-D45A-6257C36F2F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671820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165</xdr:row>
      <xdr:rowOff>21320</xdr:rowOff>
    </xdr:from>
    <xdr:to>
      <xdr:col>7</xdr:col>
      <xdr:colOff>355600</xdr:colOff>
      <xdr:row>165</xdr:row>
      <xdr:rowOff>493034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CBB65C17-4B37-2026-6645-D1998105B7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676964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166</xdr:row>
      <xdr:rowOff>21320</xdr:rowOff>
    </xdr:from>
    <xdr:to>
      <xdr:col>7</xdr:col>
      <xdr:colOff>355600</xdr:colOff>
      <xdr:row>166</xdr:row>
      <xdr:rowOff>493034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94F39BC3-A14B-4794-A447-3C985A3BEC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682107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168</xdr:row>
      <xdr:rowOff>21320</xdr:rowOff>
    </xdr:from>
    <xdr:to>
      <xdr:col>7</xdr:col>
      <xdr:colOff>355600</xdr:colOff>
      <xdr:row>168</xdr:row>
      <xdr:rowOff>493034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DA71AC13-0B17-026F-2D7B-1A37834981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6892517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169</xdr:row>
      <xdr:rowOff>21320</xdr:rowOff>
    </xdr:from>
    <xdr:to>
      <xdr:col>7</xdr:col>
      <xdr:colOff>355600</xdr:colOff>
      <xdr:row>169</xdr:row>
      <xdr:rowOff>493034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D5357B5A-51D5-C78C-7665-1B5029D835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6943952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170</xdr:row>
      <xdr:rowOff>21320</xdr:rowOff>
    </xdr:from>
    <xdr:to>
      <xdr:col>7</xdr:col>
      <xdr:colOff>355600</xdr:colOff>
      <xdr:row>170</xdr:row>
      <xdr:rowOff>493034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F316BF1A-3037-A24B-2EFA-39ACC3BC06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6995387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171</xdr:row>
      <xdr:rowOff>21320</xdr:rowOff>
    </xdr:from>
    <xdr:to>
      <xdr:col>7</xdr:col>
      <xdr:colOff>355600</xdr:colOff>
      <xdr:row>171</xdr:row>
      <xdr:rowOff>493034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C1953295-1E64-B586-9B2E-C99DF7A30B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7046822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172</xdr:row>
      <xdr:rowOff>21320</xdr:rowOff>
    </xdr:from>
    <xdr:to>
      <xdr:col>7</xdr:col>
      <xdr:colOff>355600</xdr:colOff>
      <xdr:row>172</xdr:row>
      <xdr:rowOff>493034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1D66AD46-11B3-0297-0BC6-F51E10A208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7098257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174</xdr:row>
      <xdr:rowOff>21320</xdr:rowOff>
    </xdr:from>
    <xdr:to>
      <xdr:col>7</xdr:col>
      <xdr:colOff>355600</xdr:colOff>
      <xdr:row>174</xdr:row>
      <xdr:rowOff>493034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1A52A9EE-BADC-43E1-BDF5-1A3CE876AA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716969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175</xdr:row>
      <xdr:rowOff>21320</xdr:rowOff>
    </xdr:from>
    <xdr:to>
      <xdr:col>7</xdr:col>
      <xdr:colOff>355600</xdr:colOff>
      <xdr:row>175</xdr:row>
      <xdr:rowOff>493034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CC58245B-FF20-BAFA-D534-8949AF508A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722112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176</xdr:row>
      <xdr:rowOff>21320</xdr:rowOff>
    </xdr:from>
    <xdr:to>
      <xdr:col>7</xdr:col>
      <xdr:colOff>355600</xdr:colOff>
      <xdr:row>176</xdr:row>
      <xdr:rowOff>493034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F47ACEDC-CC20-678E-B458-CEE0E554C2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727256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177</xdr:row>
      <xdr:rowOff>21320</xdr:rowOff>
    </xdr:from>
    <xdr:to>
      <xdr:col>7</xdr:col>
      <xdr:colOff>355600</xdr:colOff>
      <xdr:row>177</xdr:row>
      <xdr:rowOff>493034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CBFA6690-EAC0-E559-A33E-B0D46F98DB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732399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178</xdr:row>
      <xdr:rowOff>21320</xdr:rowOff>
    </xdr:from>
    <xdr:to>
      <xdr:col>7</xdr:col>
      <xdr:colOff>355600</xdr:colOff>
      <xdr:row>178</xdr:row>
      <xdr:rowOff>493034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A780F042-5AFF-97B5-0E8B-76447B37EC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737543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180</xdr:row>
      <xdr:rowOff>21320</xdr:rowOff>
    </xdr:from>
    <xdr:to>
      <xdr:col>7</xdr:col>
      <xdr:colOff>355600</xdr:colOff>
      <xdr:row>180</xdr:row>
      <xdr:rowOff>493034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5A65D74B-81D3-51C4-B84F-74D3ED3725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7446872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181</xdr:row>
      <xdr:rowOff>21320</xdr:rowOff>
    </xdr:from>
    <xdr:to>
      <xdr:col>7</xdr:col>
      <xdr:colOff>355600</xdr:colOff>
      <xdr:row>181</xdr:row>
      <xdr:rowOff>493034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D7BA1EF6-C38C-6EAF-42B3-EEE8344BE2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7498307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182</xdr:row>
      <xdr:rowOff>21320</xdr:rowOff>
    </xdr:from>
    <xdr:to>
      <xdr:col>7</xdr:col>
      <xdr:colOff>355600</xdr:colOff>
      <xdr:row>182</xdr:row>
      <xdr:rowOff>493034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xmlns="" id="{539B5FC1-7CCB-44B4-5DD6-28D55E531E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7549742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183</xdr:row>
      <xdr:rowOff>21320</xdr:rowOff>
    </xdr:from>
    <xdr:to>
      <xdr:col>7</xdr:col>
      <xdr:colOff>355600</xdr:colOff>
      <xdr:row>183</xdr:row>
      <xdr:rowOff>493034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xmlns="" id="{52B8EEA0-CD3A-628D-4765-5B0FCE7290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7601177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185</xdr:row>
      <xdr:rowOff>21320</xdr:rowOff>
    </xdr:from>
    <xdr:to>
      <xdr:col>7</xdr:col>
      <xdr:colOff>355600</xdr:colOff>
      <xdr:row>185</xdr:row>
      <xdr:rowOff>493034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xmlns="" id="{65F90CCC-AF7D-2151-83DF-D17DE83019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767261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186</xdr:row>
      <xdr:rowOff>21320</xdr:rowOff>
    </xdr:from>
    <xdr:to>
      <xdr:col>7</xdr:col>
      <xdr:colOff>355600</xdr:colOff>
      <xdr:row>186</xdr:row>
      <xdr:rowOff>493034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xmlns="" id="{0299E169-90E1-CE07-1357-B97FDB0A99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772404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187</xdr:row>
      <xdr:rowOff>21320</xdr:rowOff>
    </xdr:from>
    <xdr:to>
      <xdr:col>7</xdr:col>
      <xdr:colOff>355600</xdr:colOff>
      <xdr:row>187</xdr:row>
      <xdr:rowOff>493034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xmlns="" id="{63A929F7-DB3F-3E25-884B-2479D7368E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777548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188</xdr:row>
      <xdr:rowOff>21320</xdr:rowOff>
    </xdr:from>
    <xdr:to>
      <xdr:col>7</xdr:col>
      <xdr:colOff>355600</xdr:colOff>
      <xdr:row>188</xdr:row>
      <xdr:rowOff>493034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xmlns="" id="{272DD315-4B0F-CA22-3C4D-DCDA42B360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782691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189</xdr:row>
      <xdr:rowOff>21320</xdr:rowOff>
    </xdr:from>
    <xdr:to>
      <xdr:col>7</xdr:col>
      <xdr:colOff>355600</xdr:colOff>
      <xdr:row>189</xdr:row>
      <xdr:rowOff>493034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xmlns="" id="{5B6B683A-2453-D9EC-B433-FAC647B3CF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787835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193</xdr:row>
      <xdr:rowOff>21320</xdr:rowOff>
    </xdr:from>
    <xdr:to>
      <xdr:col>7</xdr:col>
      <xdr:colOff>355600</xdr:colOff>
      <xdr:row>193</xdr:row>
      <xdr:rowOff>493034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xmlns="" id="{955FFF6A-67B1-F09C-71E4-5C7B9F8F8D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7984082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194</xdr:row>
      <xdr:rowOff>21320</xdr:rowOff>
    </xdr:from>
    <xdr:to>
      <xdr:col>7</xdr:col>
      <xdr:colOff>355600</xdr:colOff>
      <xdr:row>194</xdr:row>
      <xdr:rowOff>493034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xmlns="" id="{03AEE44A-4DB8-5A7C-9B2D-91C2137166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8035517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195</xdr:row>
      <xdr:rowOff>21320</xdr:rowOff>
    </xdr:from>
    <xdr:to>
      <xdr:col>7</xdr:col>
      <xdr:colOff>355600</xdr:colOff>
      <xdr:row>195</xdr:row>
      <xdr:rowOff>493034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xmlns="" id="{943C78BE-253E-39FB-B995-D55CD8E14F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8086952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196</xdr:row>
      <xdr:rowOff>21320</xdr:rowOff>
    </xdr:from>
    <xdr:to>
      <xdr:col>7</xdr:col>
      <xdr:colOff>355600</xdr:colOff>
      <xdr:row>196</xdr:row>
      <xdr:rowOff>493034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xmlns="" id="{A6688F33-070A-2F8A-8248-8303C04863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8138387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197</xdr:row>
      <xdr:rowOff>21320</xdr:rowOff>
    </xdr:from>
    <xdr:to>
      <xdr:col>7</xdr:col>
      <xdr:colOff>355600</xdr:colOff>
      <xdr:row>197</xdr:row>
      <xdr:rowOff>493034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xmlns="" id="{B607375D-E00B-7E5E-DF01-6FDE539374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8189822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198</xdr:row>
      <xdr:rowOff>21320</xdr:rowOff>
    </xdr:from>
    <xdr:to>
      <xdr:col>7</xdr:col>
      <xdr:colOff>355600</xdr:colOff>
      <xdr:row>198</xdr:row>
      <xdr:rowOff>493034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xmlns="" id="{8EEAC2AB-ABB1-F14C-3F12-9ABFB48023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8241257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199</xdr:row>
      <xdr:rowOff>21320</xdr:rowOff>
    </xdr:from>
    <xdr:to>
      <xdr:col>7</xdr:col>
      <xdr:colOff>355600</xdr:colOff>
      <xdr:row>199</xdr:row>
      <xdr:rowOff>493034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xmlns="" id="{46922D6C-85AE-FC47-D7C7-F7D08D06DB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8292692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200</xdr:row>
      <xdr:rowOff>21320</xdr:rowOff>
    </xdr:from>
    <xdr:to>
      <xdr:col>7</xdr:col>
      <xdr:colOff>355600</xdr:colOff>
      <xdr:row>200</xdr:row>
      <xdr:rowOff>493034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xmlns="" id="{1420EC99-BAA0-51EE-7272-E5F6B9AB0C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8344127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201</xdr:row>
      <xdr:rowOff>21320</xdr:rowOff>
    </xdr:from>
    <xdr:to>
      <xdr:col>7</xdr:col>
      <xdr:colOff>355600</xdr:colOff>
      <xdr:row>201</xdr:row>
      <xdr:rowOff>493034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xmlns="" id="{F2A958E6-D2D2-E5B8-55DF-14487FBC6C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8395562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202</xdr:row>
      <xdr:rowOff>21320</xdr:rowOff>
    </xdr:from>
    <xdr:to>
      <xdr:col>7</xdr:col>
      <xdr:colOff>355600</xdr:colOff>
      <xdr:row>202</xdr:row>
      <xdr:rowOff>493034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xmlns="" id="{7EB5B3F1-A54E-02F7-6EC3-235EF1A7F3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8446997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203</xdr:row>
      <xdr:rowOff>21320</xdr:rowOff>
    </xdr:from>
    <xdr:to>
      <xdr:col>7</xdr:col>
      <xdr:colOff>355600</xdr:colOff>
      <xdr:row>203</xdr:row>
      <xdr:rowOff>493034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xmlns="" id="{41B9414C-3CAB-5567-363B-C9A35C0C98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8498432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207</xdr:row>
      <xdr:rowOff>21320</xdr:rowOff>
    </xdr:from>
    <xdr:to>
      <xdr:col>7</xdr:col>
      <xdr:colOff>355600</xdr:colOff>
      <xdr:row>207</xdr:row>
      <xdr:rowOff>493034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xmlns="" id="{C912A34E-2A4D-AD3C-06BD-9D58BE7DE0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860415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208</xdr:row>
      <xdr:rowOff>21320</xdr:rowOff>
    </xdr:from>
    <xdr:to>
      <xdr:col>7</xdr:col>
      <xdr:colOff>355600</xdr:colOff>
      <xdr:row>208</xdr:row>
      <xdr:rowOff>493034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xmlns="" id="{5A31C653-CED6-263C-45E7-210EB48140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865559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209</xdr:row>
      <xdr:rowOff>21320</xdr:rowOff>
    </xdr:from>
    <xdr:to>
      <xdr:col>7</xdr:col>
      <xdr:colOff>355600</xdr:colOff>
      <xdr:row>209</xdr:row>
      <xdr:rowOff>493034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xmlns="" id="{74CB513A-973E-D565-7AB0-59B9AF09BA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870702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210</xdr:row>
      <xdr:rowOff>21320</xdr:rowOff>
    </xdr:from>
    <xdr:to>
      <xdr:col>7</xdr:col>
      <xdr:colOff>355600</xdr:colOff>
      <xdr:row>210</xdr:row>
      <xdr:rowOff>493034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xmlns="" id="{260F8BEA-DACE-28D8-AC73-98CA01BACA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875846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211</xdr:row>
      <xdr:rowOff>21320</xdr:rowOff>
    </xdr:from>
    <xdr:to>
      <xdr:col>7</xdr:col>
      <xdr:colOff>355600</xdr:colOff>
      <xdr:row>211</xdr:row>
      <xdr:rowOff>493034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xmlns="" id="{309B9E1E-FAB5-07D4-EE95-7BB6C7A991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880989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212</xdr:row>
      <xdr:rowOff>21320</xdr:rowOff>
    </xdr:from>
    <xdr:to>
      <xdr:col>7</xdr:col>
      <xdr:colOff>355600</xdr:colOff>
      <xdr:row>212</xdr:row>
      <xdr:rowOff>493034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xmlns="" id="{576B3CCF-496D-4100-2AC4-4C7065C783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886133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213</xdr:row>
      <xdr:rowOff>21320</xdr:rowOff>
    </xdr:from>
    <xdr:to>
      <xdr:col>7</xdr:col>
      <xdr:colOff>355600</xdr:colOff>
      <xdr:row>213</xdr:row>
      <xdr:rowOff>493034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xmlns="" id="{7BC97027-5620-5AC9-6543-85B8F25603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891276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214</xdr:row>
      <xdr:rowOff>21320</xdr:rowOff>
    </xdr:from>
    <xdr:to>
      <xdr:col>7</xdr:col>
      <xdr:colOff>355600</xdr:colOff>
      <xdr:row>214</xdr:row>
      <xdr:rowOff>493034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xmlns="" id="{3326DF9D-2DB9-9752-0BC7-E60A1AB8C3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896420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215</xdr:row>
      <xdr:rowOff>21320</xdr:rowOff>
    </xdr:from>
    <xdr:to>
      <xdr:col>7</xdr:col>
      <xdr:colOff>355600</xdr:colOff>
      <xdr:row>215</xdr:row>
      <xdr:rowOff>493034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xmlns="" id="{FCCD06AE-6025-C9EB-3D0F-098DEBE05F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901563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216</xdr:row>
      <xdr:rowOff>21320</xdr:rowOff>
    </xdr:from>
    <xdr:to>
      <xdr:col>7</xdr:col>
      <xdr:colOff>355600</xdr:colOff>
      <xdr:row>216</xdr:row>
      <xdr:rowOff>493034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xmlns="" id="{74701ACD-4305-082D-E442-B2703703A9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906707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217</xdr:row>
      <xdr:rowOff>21320</xdr:rowOff>
    </xdr:from>
    <xdr:to>
      <xdr:col>7</xdr:col>
      <xdr:colOff>355600</xdr:colOff>
      <xdr:row>217</xdr:row>
      <xdr:rowOff>493034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xmlns="" id="{3BDCF952-EC0F-33E0-3181-9F54F58C10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911850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218</xdr:row>
      <xdr:rowOff>21320</xdr:rowOff>
    </xdr:from>
    <xdr:to>
      <xdr:col>7</xdr:col>
      <xdr:colOff>355600</xdr:colOff>
      <xdr:row>218</xdr:row>
      <xdr:rowOff>493034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xmlns="" id="{32909C16-C680-8B0F-B956-26378CC3C6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916994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219</xdr:row>
      <xdr:rowOff>21320</xdr:rowOff>
    </xdr:from>
    <xdr:to>
      <xdr:col>7</xdr:col>
      <xdr:colOff>355600</xdr:colOff>
      <xdr:row>219</xdr:row>
      <xdr:rowOff>493034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xmlns="" id="{D3DC839F-F4CF-C98E-4BE0-557AB2EA72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922137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220</xdr:row>
      <xdr:rowOff>21320</xdr:rowOff>
    </xdr:from>
    <xdr:to>
      <xdr:col>7</xdr:col>
      <xdr:colOff>355600</xdr:colOff>
      <xdr:row>220</xdr:row>
      <xdr:rowOff>493034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xmlns="" id="{4350250D-9C7E-9EF6-BF66-EB01ED8AF7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927281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221</xdr:row>
      <xdr:rowOff>21320</xdr:rowOff>
    </xdr:from>
    <xdr:to>
      <xdr:col>7</xdr:col>
      <xdr:colOff>355600</xdr:colOff>
      <xdr:row>221</xdr:row>
      <xdr:rowOff>493034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xmlns="" id="{F4C07B27-F5EF-F0B9-957A-57553B7879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932424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222</xdr:row>
      <xdr:rowOff>21320</xdr:rowOff>
    </xdr:from>
    <xdr:to>
      <xdr:col>7</xdr:col>
      <xdr:colOff>355600</xdr:colOff>
      <xdr:row>222</xdr:row>
      <xdr:rowOff>493034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xmlns="" id="{74CC0FC0-E2A1-70C5-96BF-A0A17344EA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937568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223</xdr:row>
      <xdr:rowOff>21320</xdr:rowOff>
    </xdr:from>
    <xdr:to>
      <xdr:col>7</xdr:col>
      <xdr:colOff>355600</xdr:colOff>
      <xdr:row>223</xdr:row>
      <xdr:rowOff>493034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xmlns="" id="{ACF4116C-D99D-D2C7-B0D4-98616136DA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942711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224</xdr:row>
      <xdr:rowOff>21320</xdr:rowOff>
    </xdr:from>
    <xdr:to>
      <xdr:col>7</xdr:col>
      <xdr:colOff>355600</xdr:colOff>
      <xdr:row>224</xdr:row>
      <xdr:rowOff>493034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xmlns="" id="{250560DC-77C9-8CD2-71BB-EBC481FBC8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947855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226</xdr:row>
      <xdr:rowOff>21320</xdr:rowOff>
    </xdr:from>
    <xdr:to>
      <xdr:col>7</xdr:col>
      <xdr:colOff>355600</xdr:colOff>
      <xdr:row>226</xdr:row>
      <xdr:rowOff>493034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xmlns="" id="{5E721824-6068-1F74-35FF-76E4A24F89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956046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227</xdr:row>
      <xdr:rowOff>21320</xdr:rowOff>
    </xdr:from>
    <xdr:to>
      <xdr:col>7</xdr:col>
      <xdr:colOff>355600</xdr:colOff>
      <xdr:row>227</xdr:row>
      <xdr:rowOff>493034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xmlns="" id="{28C128F6-4241-6A61-9D85-5167E8FAEB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961190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228</xdr:row>
      <xdr:rowOff>21320</xdr:rowOff>
    </xdr:from>
    <xdr:to>
      <xdr:col>7</xdr:col>
      <xdr:colOff>355600</xdr:colOff>
      <xdr:row>228</xdr:row>
      <xdr:rowOff>493034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xmlns="" id="{955A6A4F-2213-1367-7403-FE31852675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966333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229</xdr:row>
      <xdr:rowOff>21320</xdr:rowOff>
    </xdr:from>
    <xdr:to>
      <xdr:col>7</xdr:col>
      <xdr:colOff>355600</xdr:colOff>
      <xdr:row>229</xdr:row>
      <xdr:rowOff>493034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xmlns="" id="{E6155C2F-C91A-5EB6-7477-A0A443B12F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971477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230</xdr:row>
      <xdr:rowOff>21320</xdr:rowOff>
    </xdr:from>
    <xdr:to>
      <xdr:col>7</xdr:col>
      <xdr:colOff>355600</xdr:colOff>
      <xdr:row>230</xdr:row>
      <xdr:rowOff>493034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xmlns="" id="{114975E0-9075-ECBD-960F-FAF68D29CC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9766209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231</xdr:row>
      <xdr:rowOff>21320</xdr:rowOff>
    </xdr:from>
    <xdr:to>
      <xdr:col>7</xdr:col>
      <xdr:colOff>355600</xdr:colOff>
      <xdr:row>231</xdr:row>
      <xdr:rowOff>493034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xmlns="" id="{E9B026CD-E5AE-9806-679D-CD7F6B927B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981764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233</xdr:row>
      <xdr:rowOff>21320</xdr:rowOff>
    </xdr:from>
    <xdr:to>
      <xdr:col>7</xdr:col>
      <xdr:colOff>355600</xdr:colOff>
      <xdr:row>233</xdr:row>
      <xdr:rowOff>493034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xmlns="" id="{20FC8549-7EBD-1467-FC8A-948F6E9DE1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9889082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225</xdr:row>
      <xdr:rowOff>25679</xdr:rowOff>
    </xdr:from>
    <xdr:to>
      <xdr:col>7</xdr:col>
      <xdr:colOff>355600</xdr:colOff>
      <xdr:row>225</xdr:row>
      <xdr:rowOff>536298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xmlns="" id="{28418229-E5BC-4D58-4590-1A9ADBCFA1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95304254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232</xdr:row>
      <xdr:rowOff>25679</xdr:rowOff>
    </xdr:from>
    <xdr:to>
      <xdr:col>7</xdr:col>
      <xdr:colOff>355600</xdr:colOff>
      <xdr:row>232</xdr:row>
      <xdr:rowOff>536298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xmlns="" id="{4AD0235C-B60B-4CCF-5443-B42B0D5114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98952329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</xdr:row>
      <xdr:rowOff>25678</xdr:rowOff>
    </xdr:from>
    <xdr:to>
      <xdr:col>7</xdr:col>
      <xdr:colOff>355600</xdr:colOff>
      <xdr:row>52</xdr:row>
      <xdr:rowOff>536297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xmlns="" id="{5642F9E6-E6C4-4D4E-03CB-4179C12308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022820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</xdr:row>
      <xdr:rowOff>25678</xdr:rowOff>
    </xdr:from>
    <xdr:to>
      <xdr:col>7</xdr:col>
      <xdr:colOff>355600</xdr:colOff>
      <xdr:row>53</xdr:row>
      <xdr:rowOff>536297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xmlns="" id="{1623641A-AACB-BD05-2877-47457CBB3B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079017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</xdr:row>
      <xdr:rowOff>25678</xdr:rowOff>
    </xdr:from>
    <xdr:to>
      <xdr:col>7</xdr:col>
      <xdr:colOff>355600</xdr:colOff>
      <xdr:row>54</xdr:row>
      <xdr:rowOff>536297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xmlns="" id="{86311790-CE9E-12BE-F1B7-E4FE719E1E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135215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</xdr:row>
      <xdr:rowOff>25678</xdr:rowOff>
    </xdr:from>
    <xdr:to>
      <xdr:col>7</xdr:col>
      <xdr:colOff>355600</xdr:colOff>
      <xdr:row>59</xdr:row>
      <xdr:rowOff>536297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xmlns="" id="{BFE17E01-BB1F-7453-4703-946E2327E6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397152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</xdr:row>
      <xdr:rowOff>21318</xdr:rowOff>
    </xdr:from>
    <xdr:to>
      <xdr:col>7</xdr:col>
      <xdr:colOff>355600</xdr:colOff>
      <xdr:row>61</xdr:row>
      <xdr:rowOff>493032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xmlns="" id="{F7C373A6-5C96-3747-C7F9-25464A5BA6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5043493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</xdr:row>
      <xdr:rowOff>25679</xdr:rowOff>
    </xdr:from>
    <xdr:to>
      <xdr:col>7</xdr:col>
      <xdr:colOff>355600</xdr:colOff>
      <xdr:row>65</xdr:row>
      <xdr:rowOff>536298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xmlns="" id="{30AE23F1-3E95-BF0E-7869-B7073AFD6A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7105254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</xdr:row>
      <xdr:rowOff>25679</xdr:rowOff>
    </xdr:from>
    <xdr:to>
      <xdr:col>7</xdr:col>
      <xdr:colOff>355600</xdr:colOff>
      <xdr:row>66</xdr:row>
      <xdr:rowOff>536298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xmlns="" id="{1ABF4CBB-B3D7-FB48-0F1C-8B44EA9E56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7667229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</xdr:row>
      <xdr:rowOff>25679</xdr:rowOff>
    </xdr:from>
    <xdr:to>
      <xdr:col>7</xdr:col>
      <xdr:colOff>355600</xdr:colOff>
      <xdr:row>67</xdr:row>
      <xdr:rowOff>536298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xmlns="" id="{E2FE76CB-C552-917A-BEDC-F6684B05F1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229204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</xdr:row>
      <xdr:rowOff>25679</xdr:rowOff>
    </xdr:from>
    <xdr:to>
      <xdr:col>7</xdr:col>
      <xdr:colOff>355600</xdr:colOff>
      <xdr:row>68</xdr:row>
      <xdr:rowOff>536298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xmlns="" id="{E5C25B8A-0F01-086A-0BC0-8EC1328A1A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791179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</xdr:row>
      <xdr:rowOff>25679</xdr:rowOff>
    </xdr:from>
    <xdr:to>
      <xdr:col>7</xdr:col>
      <xdr:colOff>355600</xdr:colOff>
      <xdr:row>70</xdr:row>
      <xdr:rowOff>536298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xmlns="" id="{43BCD323-7E27-D73B-0B3C-F66FC570CE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867504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</xdr:row>
      <xdr:rowOff>25679</xdr:rowOff>
    </xdr:from>
    <xdr:to>
      <xdr:col>7</xdr:col>
      <xdr:colOff>355600</xdr:colOff>
      <xdr:row>76</xdr:row>
      <xdr:rowOff>536298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xmlns="" id="{5E46208A-B429-B317-460D-75092C7D28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3001229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</xdr:row>
      <xdr:rowOff>25679</xdr:rowOff>
    </xdr:from>
    <xdr:to>
      <xdr:col>7</xdr:col>
      <xdr:colOff>355600</xdr:colOff>
      <xdr:row>78</xdr:row>
      <xdr:rowOff>536298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xmlns="" id="{2124B2A3-F180-EE63-D07B-2C51E57B9E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077554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</xdr:row>
      <xdr:rowOff>25679</xdr:rowOff>
    </xdr:from>
    <xdr:to>
      <xdr:col>7</xdr:col>
      <xdr:colOff>355600</xdr:colOff>
      <xdr:row>79</xdr:row>
      <xdr:rowOff>536298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xmlns="" id="{78229958-E9F8-0118-8007-738EFFB553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639529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</xdr:row>
      <xdr:rowOff>25679</xdr:rowOff>
    </xdr:from>
    <xdr:to>
      <xdr:col>7</xdr:col>
      <xdr:colOff>355600</xdr:colOff>
      <xdr:row>81</xdr:row>
      <xdr:rowOff>536298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xmlns="" id="{A0B57CA8-E7FE-1889-A0AD-D16CA31F9D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5715854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</xdr:row>
      <xdr:rowOff>25679</xdr:rowOff>
    </xdr:from>
    <xdr:to>
      <xdr:col>7</xdr:col>
      <xdr:colOff>355600</xdr:colOff>
      <xdr:row>82</xdr:row>
      <xdr:rowOff>536298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xmlns="" id="{1BD9EA62-BCC4-B425-4D7C-87B7095543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6277829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</xdr:row>
      <xdr:rowOff>25679</xdr:rowOff>
    </xdr:from>
    <xdr:to>
      <xdr:col>7</xdr:col>
      <xdr:colOff>355600</xdr:colOff>
      <xdr:row>83</xdr:row>
      <xdr:rowOff>536298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xmlns="" id="{A9502870-F7F2-6EF2-628E-D5DDDD1F55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6839804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</xdr:row>
      <xdr:rowOff>25679</xdr:rowOff>
    </xdr:from>
    <xdr:to>
      <xdr:col>7</xdr:col>
      <xdr:colOff>355600</xdr:colOff>
      <xdr:row>89</xdr:row>
      <xdr:rowOff>536298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xmlns="" id="{22EBFAA9-0BEB-26EA-BC96-63CBA84780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9973529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</xdr:row>
      <xdr:rowOff>25679</xdr:rowOff>
    </xdr:from>
    <xdr:to>
      <xdr:col>7</xdr:col>
      <xdr:colOff>355600</xdr:colOff>
      <xdr:row>91</xdr:row>
      <xdr:rowOff>536298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xmlns="" id="{90016B4E-80F3-58F6-EC9F-9283B54174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0840304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</xdr:row>
      <xdr:rowOff>24798</xdr:rowOff>
    </xdr:from>
    <xdr:to>
      <xdr:col>7</xdr:col>
      <xdr:colOff>355600</xdr:colOff>
      <xdr:row>90</xdr:row>
      <xdr:rowOff>537177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xmlns="" id="{896BC2AB-57A5-75EF-284E-C68F2F3C52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0534623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</xdr:row>
      <xdr:rowOff>25679</xdr:rowOff>
    </xdr:from>
    <xdr:to>
      <xdr:col>7</xdr:col>
      <xdr:colOff>355600</xdr:colOff>
      <xdr:row>93</xdr:row>
      <xdr:rowOff>536298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xmlns="" id="{C88A44C8-2EA1-1A31-F4B1-86BEC26C79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2173804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</xdr:row>
      <xdr:rowOff>25679</xdr:rowOff>
    </xdr:from>
    <xdr:to>
      <xdr:col>7</xdr:col>
      <xdr:colOff>355600</xdr:colOff>
      <xdr:row>95</xdr:row>
      <xdr:rowOff>536298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xmlns="" id="{77CDA84E-D380-20FF-EA14-A4EA4F1FD3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250129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</xdr:row>
      <xdr:rowOff>21317</xdr:rowOff>
    </xdr:from>
    <xdr:to>
      <xdr:col>7</xdr:col>
      <xdr:colOff>355600</xdr:colOff>
      <xdr:row>97</xdr:row>
      <xdr:rowOff>493031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xmlns="" id="{1FABD40B-DEC2-4972-B750-15A064A528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432209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</xdr:row>
      <xdr:rowOff>24798</xdr:rowOff>
    </xdr:from>
    <xdr:to>
      <xdr:col>7</xdr:col>
      <xdr:colOff>355600</xdr:colOff>
      <xdr:row>99</xdr:row>
      <xdr:rowOff>537177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xmlns="" id="{46AA0190-7A64-773C-7130-A28D647BF3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5354273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</xdr:row>
      <xdr:rowOff>25679</xdr:rowOff>
    </xdr:from>
    <xdr:to>
      <xdr:col>7</xdr:col>
      <xdr:colOff>355600</xdr:colOff>
      <xdr:row>101</xdr:row>
      <xdr:rowOff>536298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xmlns="" id="{8EC1DD78-36AC-7643-55E5-B8A883D094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6431479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</xdr:row>
      <xdr:rowOff>25679</xdr:rowOff>
    </xdr:from>
    <xdr:to>
      <xdr:col>7</xdr:col>
      <xdr:colOff>355600</xdr:colOff>
      <xdr:row>102</xdr:row>
      <xdr:rowOff>536298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xmlns="" id="{E4098806-2530-5BF4-8FCE-474F0C6CC0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6993454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</xdr:row>
      <xdr:rowOff>25679</xdr:rowOff>
    </xdr:from>
    <xdr:to>
      <xdr:col>7</xdr:col>
      <xdr:colOff>355600</xdr:colOff>
      <xdr:row>103</xdr:row>
      <xdr:rowOff>536298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xmlns="" id="{AF61DB31-9086-93E3-674B-22FAA1C724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555429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</xdr:row>
      <xdr:rowOff>21317</xdr:rowOff>
    </xdr:from>
    <xdr:to>
      <xdr:col>7</xdr:col>
      <xdr:colOff>355600</xdr:colOff>
      <xdr:row>104</xdr:row>
      <xdr:rowOff>493031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xmlns="" id="{674CB36B-9896-919E-494D-1E0123936D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811304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</xdr:row>
      <xdr:rowOff>25679</xdr:rowOff>
    </xdr:from>
    <xdr:to>
      <xdr:col>7</xdr:col>
      <xdr:colOff>355600</xdr:colOff>
      <xdr:row>105</xdr:row>
      <xdr:rowOff>536298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xmlns="" id="{59BF9754-511E-7011-2441-B464B032BC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8631754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</xdr:row>
      <xdr:rowOff>25679</xdr:rowOff>
    </xdr:from>
    <xdr:to>
      <xdr:col>7</xdr:col>
      <xdr:colOff>355600</xdr:colOff>
      <xdr:row>110</xdr:row>
      <xdr:rowOff>536298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xmlns="" id="{BDA21BCE-4A7A-321B-5B83-E62A559C61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1251129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</xdr:row>
      <xdr:rowOff>25679</xdr:rowOff>
    </xdr:from>
    <xdr:to>
      <xdr:col>7</xdr:col>
      <xdr:colOff>355600</xdr:colOff>
      <xdr:row>111</xdr:row>
      <xdr:rowOff>536298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xmlns="" id="{5D27244E-26DA-009F-29BF-1EE9214CCA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1813104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</xdr:row>
      <xdr:rowOff>25679</xdr:rowOff>
    </xdr:from>
    <xdr:to>
      <xdr:col>7</xdr:col>
      <xdr:colOff>355600</xdr:colOff>
      <xdr:row>112</xdr:row>
      <xdr:rowOff>536298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xmlns="" id="{6C2564D1-1E3F-3172-D3DF-64F25C93DB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2375079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</xdr:row>
      <xdr:rowOff>25679</xdr:rowOff>
    </xdr:from>
    <xdr:to>
      <xdr:col>7</xdr:col>
      <xdr:colOff>355600</xdr:colOff>
      <xdr:row>114</xdr:row>
      <xdr:rowOff>536298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xmlns="" id="{DA13C89E-2350-69FB-DA7D-ADD973AB16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3451404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</xdr:row>
      <xdr:rowOff>24798</xdr:rowOff>
    </xdr:from>
    <xdr:to>
      <xdr:col>7</xdr:col>
      <xdr:colOff>355600</xdr:colOff>
      <xdr:row>116</xdr:row>
      <xdr:rowOff>537177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xmlns="" id="{C068A8FE-1CE0-E1B9-9FC9-C453911854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4526848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</xdr:row>
      <xdr:rowOff>25679</xdr:rowOff>
    </xdr:from>
    <xdr:to>
      <xdr:col>7</xdr:col>
      <xdr:colOff>355600</xdr:colOff>
      <xdr:row>121</xdr:row>
      <xdr:rowOff>536298</xdr:rowOff>
    </xdr:to>
    <xdr:pic>
      <xdr:nvPicPr>
        <xdr:cNvPr id="390" name="Picture 389">
          <a:extLst>
            <a:ext uri="{FF2B5EF4-FFF2-40B4-BE49-F238E27FC236}">
              <a16:creationId xmlns:a16="http://schemas.microsoft.com/office/drawing/2014/main" xmlns="" id="{F24859FD-FE17-2AC4-C934-B35028E53D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7147104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</xdr:row>
      <xdr:rowOff>21320</xdr:rowOff>
    </xdr:from>
    <xdr:to>
      <xdr:col>7</xdr:col>
      <xdr:colOff>355600</xdr:colOff>
      <xdr:row>122</xdr:row>
      <xdr:rowOff>493034</xdr:rowOff>
    </xdr:to>
    <xdr:pic>
      <xdr:nvPicPr>
        <xdr:cNvPr id="392" name="Picture 391">
          <a:extLst>
            <a:ext uri="{FF2B5EF4-FFF2-40B4-BE49-F238E27FC236}">
              <a16:creationId xmlns:a16="http://schemas.microsoft.com/office/drawing/2014/main" xmlns="" id="{013D8420-A618-A53A-5255-6301A97DD4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770472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238</xdr:row>
      <xdr:rowOff>25673</xdr:rowOff>
    </xdr:from>
    <xdr:to>
      <xdr:col>7</xdr:col>
      <xdr:colOff>355600</xdr:colOff>
      <xdr:row>238</xdr:row>
      <xdr:rowOff>536292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xmlns="" id="{D52FA73E-8013-93AC-63AB-41AE5519AA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097536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239</xdr:row>
      <xdr:rowOff>25673</xdr:rowOff>
    </xdr:from>
    <xdr:to>
      <xdr:col>7</xdr:col>
      <xdr:colOff>355600</xdr:colOff>
      <xdr:row>239</xdr:row>
      <xdr:rowOff>536292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xmlns="" id="{1F535161-F516-E355-BEC8-09D6B6CB7B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103156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240</xdr:row>
      <xdr:rowOff>24668</xdr:rowOff>
    </xdr:from>
    <xdr:to>
      <xdr:col>7</xdr:col>
      <xdr:colOff>355600</xdr:colOff>
      <xdr:row>240</xdr:row>
      <xdr:rowOff>442056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xmlns="" id="{526799B8-B69D-EE24-FCD1-03D56F4755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10876618"/>
          <a:ext cx="330200" cy="41738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241</xdr:row>
      <xdr:rowOff>23366</xdr:rowOff>
    </xdr:from>
    <xdr:to>
      <xdr:col>7</xdr:col>
      <xdr:colOff>355600</xdr:colOff>
      <xdr:row>241</xdr:row>
      <xdr:rowOff>433836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xmlns="" id="{F60955A5-9CA7-0417-F2EE-34E2717876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11342041"/>
          <a:ext cx="330200" cy="41047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242</xdr:row>
      <xdr:rowOff>22783</xdr:rowOff>
    </xdr:from>
    <xdr:to>
      <xdr:col>7</xdr:col>
      <xdr:colOff>355600</xdr:colOff>
      <xdr:row>242</xdr:row>
      <xdr:rowOff>453479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xmlns="" id="{09DF1CBE-802B-2EE9-497B-23D8196A4E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11798658"/>
          <a:ext cx="330200" cy="43069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243</xdr:row>
      <xdr:rowOff>25673</xdr:rowOff>
    </xdr:from>
    <xdr:to>
      <xdr:col>7</xdr:col>
      <xdr:colOff>355600</xdr:colOff>
      <xdr:row>243</xdr:row>
      <xdr:rowOff>536292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xmlns="" id="{EB3F922D-9626-3EAA-805C-AB26F040DD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122777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244</xdr:row>
      <xdr:rowOff>21320</xdr:rowOff>
    </xdr:from>
    <xdr:to>
      <xdr:col>7</xdr:col>
      <xdr:colOff>355600</xdr:colOff>
      <xdr:row>244</xdr:row>
      <xdr:rowOff>493034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xmlns="" id="{7CEE4ECA-467D-C961-92F7-AB6F2402E1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1283542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245</xdr:row>
      <xdr:rowOff>25673</xdr:rowOff>
    </xdr:from>
    <xdr:to>
      <xdr:col>7</xdr:col>
      <xdr:colOff>355600</xdr:colOff>
      <xdr:row>245</xdr:row>
      <xdr:rowOff>536292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xmlns="" id="{F7BFCDC0-E9EB-A26D-DA72-C810EE0CBC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133541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246</xdr:row>
      <xdr:rowOff>25673</xdr:rowOff>
    </xdr:from>
    <xdr:to>
      <xdr:col>7</xdr:col>
      <xdr:colOff>355600</xdr:colOff>
      <xdr:row>246</xdr:row>
      <xdr:rowOff>536292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xmlns="" id="{7DD161CD-3844-EBE4-6FF2-66FADC9D9E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13916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247</xdr:row>
      <xdr:rowOff>25673</xdr:rowOff>
    </xdr:from>
    <xdr:to>
      <xdr:col>7</xdr:col>
      <xdr:colOff>355600</xdr:colOff>
      <xdr:row>247</xdr:row>
      <xdr:rowOff>536292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xmlns="" id="{3DAD289C-66B6-37CD-2200-5A2A033FBA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14478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248</xdr:row>
      <xdr:rowOff>25673</xdr:rowOff>
    </xdr:from>
    <xdr:to>
      <xdr:col>7</xdr:col>
      <xdr:colOff>355600</xdr:colOff>
      <xdr:row>248</xdr:row>
      <xdr:rowOff>536292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xmlns="" id="{F44850FD-C655-6C6A-C527-E3CE468D8E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150400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249</xdr:row>
      <xdr:rowOff>25016</xdr:rowOff>
    </xdr:from>
    <xdr:to>
      <xdr:col>7</xdr:col>
      <xdr:colOff>355600</xdr:colOff>
      <xdr:row>249</xdr:row>
      <xdr:rowOff>536954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xmlns="" id="{9F085D03-C988-EC52-9D3E-65D7749A90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15601366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250</xdr:row>
      <xdr:rowOff>25673</xdr:rowOff>
    </xdr:from>
    <xdr:to>
      <xdr:col>7</xdr:col>
      <xdr:colOff>355600</xdr:colOff>
      <xdr:row>250</xdr:row>
      <xdr:rowOff>536292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xmlns="" id="{FFB4DFFD-F882-6946-E455-151C402BCE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161639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251</xdr:row>
      <xdr:rowOff>25673</xdr:rowOff>
    </xdr:from>
    <xdr:to>
      <xdr:col>7</xdr:col>
      <xdr:colOff>355600</xdr:colOff>
      <xdr:row>251</xdr:row>
      <xdr:rowOff>536292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xmlns="" id="{1B1364FA-52A2-6115-28BE-D20E4D1413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167259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252</xdr:row>
      <xdr:rowOff>25673</xdr:rowOff>
    </xdr:from>
    <xdr:to>
      <xdr:col>7</xdr:col>
      <xdr:colOff>355600</xdr:colOff>
      <xdr:row>252</xdr:row>
      <xdr:rowOff>536292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xmlns="" id="{B281DAFA-478D-B6DB-F330-2F2DE16E0E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17287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253</xdr:row>
      <xdr:rowOff>25673</xdr:rowOff>
    </xdr:from>
    <xdr:to>
      <xdr:col>7</xdr:col>
      <xdr:colOff>355600</xdr:colOff>
      <xdr:row>253</xdr:row>
      <xdr:rowOff>536292</xdr:rowOff>
    </xdr:to>
    <xdr:pic>
      <xdr:nvPicPr>
        <xdr:cNvPr id="424" name="Picture 423">
          <a:extLst>
            <a:ext uri="{FF2B5EF4-FFF2-40B4-BE49-F238E27FC236}">
              <a16:creationId xmlns:a16="http://schemas.microsoft.com/office/drawing/2014/main" xmlns="" id="{1A398874-CFB4-7184-8384-33596B8E70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17849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254</xdr:row>
      <xdr:rowOff>25673</xdr:rowOff>
    </xdr:from>
    <xdr:to>
      <xdr:col>7</xdr:col>
      <xdr:colOff>355600</xdr:colOff>
      <xdr:row>254</xdr:row>
      <xdr:rowOff>536292</xdr:rowOff>
    </xdr:to>
    <xdr:pic>
      <xdr:nvPicPr>
        <xdr:cNvPr id="426" name="Picture 425">
          <a:extLst>
            <a:ext uri="{FF2B5EF4-FFF2-40B4-BE49-F238E27FC236}">
              <a16:creationId xmlns:a16="http://schemas.microsoft.com/office/drawing/2014/main" xmlns="" id="{7DC72817-BFEC-D880-4A85-C9A7F48DE2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184118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255</xdr:row>
      <xdr:rowOff>25016</xdr:rowOff>
    </xdr:from>
    <xdr:to>
      <xdr:col>7</xdr:col>
      <xdr:colOff>355600</xdr:colOff>
      <xdr:row>255</xdr:row>
      <xdr:rowOff>536954</xdr:rowOff>
    </xdr:to>
    <xdr:pic>
      <xdr:nvPicPr>
        <xdr:cNvPr id="428" name="Picture 427">
          <a:extLst>
            <a:ext uri="{FF2B5EF4-FFF2-40B4-BE49-F238E27FC236}">
              <a16:creationId xmlns:a16="http://schemas.microsoft.com/office/drawing/2014/main" xmlns="" id="{FBAE0C00-23D6-75DF-711E-21AD57FF37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18973216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256</xdr:row>
      <xdr:rowOff>25673</xdr:rowOff>
    </xdr:from>
    <xdr:to>
      <xdr:col>7</xdr:col>
      <xdr:colOff>355600</xdr:colOff>
      <xdr:row>256</xdr:row>
      <xdr:rowOff>536292</xdr:rowOff>
    </xdr:to>
    <xdr:pic>
      <xdr:nvPicPr>
        <xdr:cNvPr id="430" name="Picture 429">
          <a:extLst>
            <a:ext uri="{FF2B5EF4-FFF2-40B4-BE49-F238E27FC236}">
              <a16:creationId xmlns:a16="http://schemas.microsoft.com/office/drawing/2014/main" xmlns="" id="{40445BC6-8F68-653B-0D25-9272C007F5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195358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257</xdr:row>
      <xdr:rowOff>25673</xdr:rowOff>
    </xdr:from>
    <xdr:to>
      <xdr:col>7</xdr:col>
      <xdr:colOff>355600</xdr:colOff>
      <xdr:row>257</xdr:row>
      <xdr:rowOff>536292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xmlns="" id="{09D77EBE-7E57-FD79-2E65-4A068A8FE6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200978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258</xdr:row>
      <xdr:rowOff>25673</xdr:rowOff>
    </xdr:from>
    <xdr:to>
      <xdr:col>7</xdr:col>
      <xdr:colOff>355600</xdr:colOff>
      <xdr:row>258</xdr:row>
      <xdr:rowOff>536292</xdr:rowOff>
    </xdr:to>
    <xdr:pic>
      <xdr:nvPicPr>
        <xdr:cNvPr id="434" name="Picture 433">
          <a:extLst>
            <a:ext uri="{FF2B5EF4-FFF2-40B4-BE49-F238E27FC236}">
              <a16:creationId xmlns:a16="http://schemas.microsoft.com/office/drawing/2014/main" xmlns="" id="{D0837C35-F844-3996-1047-141E41E149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206597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259</xdr:row>
      <xdr:rowOff>25673</xdr:rowOff>
    </xdr:from>
    <xdr:to>
      <xdr:col>7</xdr:col>
      <xdr:colOff>355600</xdr:colOff>
      <xdr:row>259</xdr:row>
      <xdr:rowOff>536292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xmlns="" id="{D4F4A041-0CE3-BA1D-A0CF-DC343455DD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212217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260</xdr:row>
      <xdr:rowOff>25673</xdr:rowOff>
    </xdr:from>
    <xdr:to>
      <xdr:col>7</xdr:col>
      <xdr:colOff>355600</xdr:colOff>
      <xdr:row>260</xdr:row>
      <xdr:rowOff>536292</xdr:rowOff>
    </xdr:to>
    <xdr:pic>
      <xdr:nvPicPr>
        <xdr:cNvPr id="438" name="Picture 437">
          <a:extLst>
            <a:ext uri="{FF2B5EF4-FFF2-40B4-BE49-F238E27FC236}">
              <a16:creationId xmlns:a16="http://schemas.microsoft.com/office/drawing/2014/main" xmlns="" id="{43447F16-9A7A-FFBC-A769-E4E77DFADD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217837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262</xdr:row>
      <xdr:rowOff>25673</xdr:rowOff>
    </xdr:from>
    <xdr:to>
      <xdr:col>7</xdr:col>
      <xdr:colOff>355600</xdr:colOff>
      <xdr:row>262</xdr:row>
      <xdr:rowOff>536292</xdr:rowOff>
    </xdr:to>
    <xdr:pic>
      <xdr:nvPicPr>
        <xdr:cNvPr id="440" name="Picture 439">
          <a:extLst>
            <a:ext uri="{FF2B5EF4-FFF2-40B4-BE49-F238E27FC236}">
              <a16:creationId xmlns:a16="http://schemas.microsoft.com/office/drawing/2014/main" xmlns="" id="{6C83EB9F-967C-6098-DA1B-8850E1277A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225457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263</xdr:row>
      <xdr:rowOff>25673</xdr:rowOff>
    </xdr:from>
    <xdr:to>
      <xdr:col>7</xdr:col>
      <xdr:colOff>355600</xdr:colOff>
      <xdr:row>263</xdr:row>
      <xdr:rowOff>536292</xdr:rowOff>
    </xdr:to>
    <xdr:pic>
      <xdr:nvPicPr>
        <xdr:cNvPr id="442" name="Picture 441">
          <a:extLst>
            <a:ext uri="{FF2B5EF4-FFF2-40B4-BE49-F238E27FC236}">
              <a16:creationId xmlns:a16="http://schemas.microsoft.com/office/drawing/2014/main" xmlns="" id="{DB286FF8-271A-CB33-3633-E4A24C6D86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231077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264</xdr:row>
      <xdr:rowOff>25673</xdr:rowOff>
    </xdr:from>
    <xdr:to>
      <xdr:col>7</xdr:col>
      <xdr:colOff>355600</xdr:colOff>
      <xdr:row>264</xdr:row>
      <xdr:rowOff>536292</xdr:rowOff>
    </xdr:to>
    <xdr:pic>
      <xdr:nvPicPr>
        <xdr:cNvPr id="444" name="Picture 443">
          <a:extLst>
            <a:ext uri="{FF2B5EF4-FFF2-40B4-BE49-F238E27FC236}">
              <a16:creationId xmlns:a16="http://schemas.microsoft.com/office/drawing/2014/main" xmlns="" id="{6C5166E8-FAC7-9548-6F59-6217750299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236696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265</xdr:row>
      <xdr:rowOff>25673</xdr:rowOff>
    </xdr:from>
    <xdr:to>
      <xdr:col>7</xdr:col>
      <xdr:colOff>355600</xdr:colOff>
      <xdr:row>265</xdr:row>
      <xdr:rowOff>536292</xdr:rowOff>
    </xdr:to>
    <xdr:pic>
      <xdr:nvPicPr>
        <xdr:cNvPr id="446" name="Picture 445">
          <a:extLst>
            <a:ext uri="{FF2B5EF4-FFF2-40B4-BE49-F238E27FC236}">
              <a16:creationId xmlns:a16="http://schemas.microsoft.com/office/drawing/2014/main" xmlns="" id="{F2D1B405-108A-A949-6547-47A3C5CFA1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242316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266</xdr:row>
      <xdr:rowOff>25016</xdr:rowOff>
    </xdr:from>
    <xdr:to>
      <xdr:col>7</xdr:col>
      <xdr:colOff>355600</xdr:colOff>
      <xdr:row>266</xdr:row>
      <xdr:rowOff>536954</xdr:rowOff>
    </xdr:to>
    <xdr:pic>
      <xdr:nvPicPr>
        <xdr:cNvPr id="448" name="Picture 447">
          <a:extLst>
            <a:ext uri="{FF2B5EF4-FFF2-40B4-BE49-F238E27FC236}">
              <a16:creationId xmlns:a16="http://schemas.microsoft.com/office/drawing/2014/main" xmlns="" id="{03CA9756-1983-D675-DC0F-4EA7E5FAE6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24792991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267</xdr:row>
      <xdr:rowOff>25673</xdr:rowOff>
    </xdr:from>
    <xdr:to>
      <xdr:col>7</xdr:col>
      <xdr:colOff>355600</xdr:colOff>
      <xdr:row>267</xdr:row>
      <xdr:rowOff>536292</xdr:rowOff>
    </xdr:to>
    <xdr:pic>
      <xdr:nvPicPr>
        <xdr:cNvPr id="450" name="Picture 449">
          <a:extLst>
            <a:ext uri="{FF2B5EF4-FFF2-40B4-BE49-F238E27FC236}">
              <a16:creationId xmlns:a16="http://schemas.microsoft.com/office/drawing/2014/main" xmlns="" id="{3E534540-F1EC-F3F8-66B7-E3E54A324E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253556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268</xdr:row>
      <xdr:rowOff>25673</xdr:rowOff>
    </xdr:from>
    <xdr:to>
      <xdr:col>7</xdr:col>
      <xdr:colOff>355600</xdr:colOff>
      <xdr:row>268</xdr:row>
      <xdr:rowOff>536292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xmlns="" id="{25A3F77E-16D4-C382-7DEF-8BDAE00EFD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259175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269</xdr:row>
      <xdr:rowOff>25673</xdr:rowOff>
    </xdr:from>
    <xdr:to>
      <xdr:col>7</xdr:col>
      <xdr:colOff>355600</xdr:colOff>
      <xdr:row>269</xdr:row>
      <xdr:rowOff>536292</xdr:rowOff>
    </xdr:to>
    <xdr:pic>
      <xdr:nvPicPr>
        <xdr:cNvPr id="454" name="Picture 453">
          <a:extLst>
            <a:ext uri="{FF2B5EF4-FFF2-40B4-BE49-F238E27FC236}">
              <a16:creationId xmlns:a16="http://schemas.microsoft.com/office/drawing/2014/main" xmlns="" id="{7D0EC921-ADE2-6A7D-1B2F-FA9D55CE43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264795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272</xdr:row>
      <xdr:rowOff>25673</xdr:rowOff>
    </xdr:from>
    <xdr:to>
      <xdr:col>7</xdr:col>
      <xdr:colOff>355600</xdr:colOff>
      <xdr:row>272</xdr:row>
      <xdr:rowOff>536292</xdr:rowOff>
    </xdr:to>
    <xdr:pic>
      <xdr:nvPicPr>
        <xdr:cNvPr id="456" name="Picture 455">
          <a:extLst>
            <a:ext uri="{FF2B5EF4-FFF2-40B4-BE49-F238E27FC236}">
              <a16:creationId xmlns:a16="http://schemas.microsoft.com/office/drawing/2014/main" xmlns="" id="{C9D92C41-71BB-A9CB-D81C-C7A7021444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275177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273</xdr:row>
      <xdr:rowOff>25673</xdr:rowOff>
    </xdr:from>
    <xdr:to>
      <xdr:col>7</xdr:col>
      <xdr:colOff>355600</xdr:colOff>
      <xdr:row>273</xdr:row>
      <xdr:rowOff>536292</xdr:rowOff>
    </xdr:to>
    <xdr:pic>
      <xdr:nvPicPr>
        <xdr:cNvPr id="458" name="Picture 457">
          <a:extLst>
            <a:ext uri="{FF2B5EF4-FFF2-40B4-BE49-F238E27FC236}">
              <a16:creationId xmlns:a16="http://schemas.microsoft.com/office/drawing/2014/main" xmlns="" id="{179A1563-EB59-E1C0-CFD5-C31CAB7CB8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280797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274</xdr:row>
      <xdr:rowOff>25673</xdr:rowOff>
    </xdr:from>
    <xdr:to>
      <xdr:col>7</xdr:col>
      <xdr:colOff>355600</xdr:colOff>
      <xdr:row>274</xdr:row>
      <xdr:rowOff>536292</xdr:rowOff>
    </xdr:to>
    <xdr:pic>
      <xdr:nvPicPr>
        <xdr:cNvPr id="460" name="Picture 459">
          <a:extLst>
            <a:ext uri="{FF2B5EF4-FFF2-40B4-BE49-F238E27FC236}">
              <a16:creationId xmlns:a16="http://schemas.microsoft.com/office/drawing/2014/main" xmlns="" id="{19BFE12A-3C4C-39CF-4B49-8C9A8309A4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286417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275</xdr:row>
      <xdr:rowOff>25673</xdr:rowOff>
    </xdr:from>
    <xdr:to>
      <xdr:col>7</xdr:col>
      <xdr:colOff>355600</xdr:colOff>
      <xdr:row>275</xdr:row>
      <xdr:rowOff>536292</xdr:rowOff>
    </xdr:to>
    <xdr:pic>
      <xdr:nvPicPr>
        <xdr:cNvPr id="462" name="Picture 461">
          <a:extLst>
            <a:ext uri="{FF2B5EF4-FFF2-40B4-BE49-F238E27FC236}">
              <a16:creationId xmlns:a16="http://schemas.microsoft.com/office/drawing/2014/main" xmlns="" id="{43D0F6A0-C044-BE90-C77C-0CA4A28EEB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292037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276</xdr:row>
      <xdr:rowOff>25673</xdr:rowOff>
    </xdr:from>
    <xdr:to>
      <xdr:col>7</xdr:col>
      <xdr:colOff>355600</xdr:colOff>
      <xdr:row>276</xdr:row>
      <xdr:rowOff>536292</xdr:rowOff>
    </xdr:to>
    <xdr:pic>
      <xdr:nvPicPr>
        <xdr:cNvPr id="464" name="Picture 463">
          <a:extLst>
            <a:ext uri="{FF2B5EF4-FFF2-40B4-BE49-F238E27FC236}">
              <a16:creationId xmlns:a16="http://schemas.microsoft.com/office/drawing/2014/main" xmlns="" id="{7087A941-6AE0-457A-D55C-4EECF10C08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297656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277</xdr:row>
      <xdr:rowOff>25673</xdr:rowOff>
    </xdr:from>
    <xdr:to>
      <xdr:col>7</xdr:col>
      <xdr:colOff>355600</xdr:colOff>
      <xdr:row>277</xdr:row>
      <xdr:rowOff>536292</xdr:rowOff>
    </xdr:to>
    <xdr:pic>
      <xdr:nvPicPr>
        <xdr:cNvPr id="466" name="Picture 465">
          <a:extLst>
            <a:ext uri="{FF2B5EF4-FFF2-40B4-BE49-F238E27FC236}">
              <a16:creationId xmlns:a16="http://schemas.microsoft.com/office/drawing/2014/main" xmlns="" id="{66FC657E-ECBD-709A-4280-103B93C9A1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303276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278</xdr:row>
      <xdr:rowOff>25016</xdr:rowOff>
    </xdr:from>
    <xdr:to>
      <xdr:col>7</xdr:col>
      <xdr:colOff>355600</xdr:colOff>
      <xdr:row>278</xdr:row>
      <xdr:rowOff>536954</xdr:rowOff>
    </xdr:to>
    <xdr:pic>
      <xdr:nvPicPr>
        <xdr:cNvPr id="468" name="Picture 467">
          <a:extLst>
            <a:ext uri="{FF2B5EF4-FFF2-40B4-BE49-F238E27FC236}">
              <a16:creationId xmlns:a16="http://schemas.microsoft.com/office/drawing/2014/main" xmlns="" id="{A4343779-CA52-29A0-061B-31A317F8C3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30888991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279</xdr:row>
      <xdr:rowOff>21320</xdr:rowOff>
    </xdr:from>
    <xdr:to>
      <xdr:col>7</xdr:col>
      <xdr:colOff>355600</xdr:colOff>
      <xdr:row>279</xdr:row>
      <xdr:rowOff>493034</xdr:rowOff>
    </xdr:to>
    <xdr:pic>
      <xdr:nvPicPr>
        <xdr:cNvPr id="470" name="Picture 469">
          <a:extLst>
            <a:ext uri="{FF2B5EF4-FFF2-40B4-BE49-F238E27FC236}">
              <a16:creationId xmlns:a16="http://schemas.microsoft.com/office/drawing/2014/main" xmlns="" id="{DF888180-965D-F7FA-A4CC-ED0EAFDC84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31447270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280</xdr:row>
      <xdr:rowOff>25673</xdr:rowOff>
    </xdr:from>
    <xdr:to>
      <xdr:col>7</xdr:col>
      <xdr:colOff>355600</xdr:colOff>
      <xdr:row>280</xdr:row>
      <xdr:rowOff>536292</xdr:rowOff>
    </xdr:to>
    <xdr:pic>
      <xdr:nvPicPr>
        <xdr:cNvPr id="472" name="Picture 471">
          <a:extLst>
            <a:ext uri="{FF2B5EF4-FFF2-40B4-BE49-F238E27FC236}">
              <a16:creationId xmlns:a16="http://schemas.microsoft.com/office/drawing/2014/main" xmlns="" id="{C31A1F9D-55FE-491D-4A4F-EE163422FF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319659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281</xdr:row>
      <xdr:rowOff>25673</xdr:rowOff>
    </xdr:from>
    <xdr:to>
      <xdr:col>7</xdr:col>
      <xdr:colOff>355600</xdr:colOff>
      <xdr:row>281</xdr:row>
      <xdr:rowOff>536292</xdr:rowOff>
    </xdr:to>
    <xdr:pic>
      <xdr:nvPicPr>
        <xdr:cNvPr id="474" name="Picture 473">
          <a:extLst>
            <a:ext uri="{FF2B5EF4-FFF2-40B4-BE49-F238E27FC236}">
              <a16:creationId xmlns:a16="http://schemas.microsoft.com/office/drawing/2014/main" xmlns="" id="{9CD3C03C-57A1-D0BB-A937-04DF839C7D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32527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282</xdr:row>
      <xdr:rowOff>25016</xdr:rowOff>
    </xdr:from>
    <xdr:to>
      <xdr:col>7</xdr:col>
      <xdr:colOff>355600</xdr:colOff>
      <xdr:row>282</xdr:row>
      <xdr:rowOff>536954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xmlns="" id="{4981DBA0-BED0-25AB-C455-A06270EFF2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33089266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283</xdr:row>
      <xdr:rowOff>25673</xdr:rowOff>
    </xdr:from>
    <xdr:to>
      <xdr:col>7</xdr:col>
      <xdr:colOff>355600</xdr:colOff>
      <xdr:row>283</xdr:row>
      <xdr:rowOff>536292</xdr:rowOff>
    </xdr:to>
    <xdr:pic>
      <xdr:nvPicPr>
        <xdr:cNvPr id="478" name="Picture 477">
          <a:extLst>
            <a:ext uri="{FF2B5EF4-FFF2-40B4-BE49-F238E27FC236}">
              <a16:creationId xmlns:a16="http://schemas.microsoft.com/office/drawing/2014/main" xmlns="" id="{83DA8DE7-B903-C3BC-7567-C733F0AD7C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336518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284</xdr:row>
      <xdr:rowOff>24792</xdr:rowOff>
    </xdr:from>
    <xdr:to>
      <xdr:col>7</xdr:col>
      <xdr:colOff>355600</xdr:colOff>
      <xdr:row>284</xdr:row>
      <xdr:rowOff>537171</xdr:rowOff>
    </xdr:to>
    <xdr:pic>
      <xdr:nvPicPr>
        <xdr:cNvPr id="480" name="Picture 479">
          <a:extLst>
            <a:ext uri="{FF2B5EF4-FFF2-40B4-BE49-F238E27FC236}">
              <a16:creationId xmlns:a16="http://schemas.microsoft.com/office/drawing/2014/main" xmlns="" id="{4A97FBF2-C50F-30B0-C9C8-9B61C2AAED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34212992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285</xdr:row>
      <xdr:rowOff>25673</xdr:rowOff>
    </xdr:from>
    <xdr:to>
      <xdr:col>7</xdr:col>
      <xdr:colOff>355600</xdr:colOff>
      <xdr:row>285</xdr:row>
      <xdr:rowOff>536292</xdr:rowOff>
    </xdr:to>
    <xdr:pic>
      <xdr:nvPicPr>
        <xdr:cNvPr id="482" name="Picture 481">
          <a:extLst>
            <a:ext uri="{FF2B5EF4-FFF2-40B4-BE49-F238E27FC236}">
              <a16:creationId xmlns:a16="http://schemas.microsoft.com/office/drawing/2014/main" xmlns="" id="{528796CA-1363-DD53-0BDB-61C7E1DD1A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347758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286</xdr:row>
      <xdr:rowOff>25016</xdr:rowOff>
    </xdr:from>
    <xdr:to>
      <xdr:col>7</xdr:col>
      <xdr:colOff>355600</xdr:colOff>
      <xdr:row>286</xdr:row>
      <xdr:rowOff>536954</xdr:rowOff>
    </xdr:to>
    <xdr:pic>
      <xdr:nvPicPr>
        <xdr:cNvPr id="484" name="Picture 483">
          <a:extLst>
            <a:ext uri="{FF2B5EF4-FFF2-40B4-BE49-F238E27FC236}">
              <a16:creationId xmlns:a16="http://schemas.microsoft.com/office/drawing/2014/main" xmlns="" id="{21C619C9-078D-6D5C-6B9F-5902DD5C33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35337166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287</xdr:row>
      <xdr:rowOff>25673</xdr:rowOff>
    </xdr:from>
    <xdr:to>
      <xdr:col>7</xdr:col>
      <xdr:colOff>355600</xdr:colOff>
      <xdr:row>287</xdr:row>
      <xdr:rowOff>536292</xdr:rowOff>
    </xdr:to>
    <xdr:pic>
      <xdr:nvPicPr>
        <xdr:cNvPr id="486" name="Picture 485">
          <a:extLst>
            <a:ext uri="{FF2B5EF4-FFF2-40B4-BE49-F238E27FC236}">
              <a16:creationId xmlns:a16="http://schemas.microsoft.com/office/drawing/2014/main" xmlns="" id="{7B76DB83-B1D5-7CD9-4A9A-6AFFBEBD18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358997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288</xdr:row>
      <xdr:rowOff>25673</xdr:rowOff>
    </xdr:from>
    <xdr:to>
      <xdr:col>7</xdr:col>
      <xdr:colOff>355600</xdr:colOff>
      <xdr:row>288</xdr:row>
      <xdr:rowOff>536292</xdr:rowOff>
    </xdr:to>
    <xdr:pic>
      <xdr:nvPicPr>
        <xdr:cNvPr id="488" name="Picture 487">
          <a:extLst>
            <a:ext uri="{FF2B5EF4-FFF2-40B4-BE49-F238E27FC236}">
              <a16:creationId xmlns:a16="http://schemas.microsoft.com/office/drawing/2014/main" xmlns="" id="{D2A0A2CB-CA88-5495-EBE4-61C1693618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364617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289</xdr:row>
      <xdr:rowOff>25673</xdr:rowOff>
    </xdr:from>
    <xdr:to>
      <xdr:col>7</xdr:col>
      <xdr:colOff>355600</xdr:colOff>
      <xdr:row>289</xdr:row>
      <xdr:rowOff>536292</xdr:rowOff>
    </xdr:to>
    <xdr:pic>
      <xdr:nvPicPr>
        <xdr:cNvPr id="490" name="Picture 489">
          <a:extLst>
            <a:ext uri="{FF2B5EF4-FFF2-40B4-BE49-F238E27FC236}">
              <a16:creationId xmlns:a16="http://schemas.microsoft.com/office/drawing/2014/main" xmlns="" id="{BD491C42-EE03-2D3D-F1AB-85148469FE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370237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290</xdr:row>
      <xdr:rowOff>25016</xdr:rowOff>
    </xdr:from>
    <xdr:to>
      <xdr:col>7</xdr:col>
      <xdr:colOff>355600</xdr:colOff>
      <xdr:row>290</xdr:row>
      <xdr:rowOff>536954</xdr:rowOff>
    </xdr:to>
    <xdr:pic>
      <xdr:nvPicPr>
        <xdr:cNvPr id="492" name="Picture 491">
          <a:extLst>
            <a:ext uri="{FF2B5EF4-FFF2-40B4-BE49-F238E27FC236}">
              <a16:creationId xmlns:a16="http://schemas.microsoft.com/office/drawing/2014/main" xmlns="" id="{B9E2BBF3-404B-3A9B-2588-41DD849783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37585066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291</xdr:row>
      <xdr:rowOff>25673</xdr:rowOff>
    </xdr:from>
    <xdr:to>
      <xdr:col>7</xdr:col>
      <xdr:colOff>355600</xdr:colOff>
      <xdr:row>291</xdr:row>
      <xdr:rowOff>536292</xdr:rowOff>
    </xdr:to>
    <xdr:pic>
      <xdr:nvPicPr>
        <xdr:cNvPr id="494" name="Picture 493">
          <a:extLst>
            <a:ext uri="{FF2B5EF4-FFF2-40B4-BE49-F238E27FC236}">
              <a16:creationId xmlns:a16="http://schemas.microsoft.com/office/drawing/2014/main" xmlns="" id="{E9FCB41B-4AAA-0BE2-2BBC-A95DB37A2A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381476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292</xdr:row>
      <xdr:rowOff>25673</xdr:rowOff>
    </xdr:from>
    <xdr:to>
      <xdr:col>7</xdr:col>
      <xdr:colOff>355600</xdr:colOff>
      <xdr:row>292</xdr:row>
      <xdr:rowOff>536292</xdr:rowOff>
    </xdr:to>
    <xdr:pic>
      <xdr:nvPicPr>
        <xdr:cNvPr id="496" name="Picture 495">
          <a:extLst>
            <a:ext uri="{FF2B5EF4-FFF2-40B4-BE49-F238E27FC236}">
              <a16:creationId xmlns:a16="http://schemas.microsoft.com/office/drawing/2014/main" xmlns="" id="{D3C15464-4A02-E41F-A3FD-105B595B9D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387096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293</xdr:row>
      <xdr:rowOff>25673</xdr:rowOff>
    </xdr:from>
    <xdr:to>
      <xdr:col>7</xdr:col>
      <xdr:colOff>355600</xdr:colOff>
      <xdr:row>293</xdr:row>
      <xdr:rowOff>536292</xdr:rowOff>
    </xdr:to>
    <xdr:pic>
      <xdr:nvPicPr>
        <xdr:cNvPr id="498" name="Picture 497">
          <a:extLst>
            <a:ext uri="{FF2B5EF4-FFF2-40B4-BE49-F238E27FC236}">
              <a16:creationId xmlns:a16="http://schemas.microsoft.com/office/drawing/2014/main" xmlns="" id="{979E8B31-3736-A98B-2E53-8B8F0B0927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392716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294</xdr:row>
      <xdr:rowOff>25673</xdr:rowOff>
    </xdr:from>
    <xdr:to>
      <xdr:col>7</xdr:col>
      <xdr:colOff>355600</xdr:colOff>
      <xdr:row>294</xdr:row>
      <xdr:rowOff>536292</xdr:rowOff>
    </xdr:to>
    <xdr:pic>
      <xdr:nvPicPr>
        <xdr:cNvPr id="500" name="Picture 499">
          <a:extLst>
            <a:ext uri="{FF2B5EF4-FFF2-40B4-BE49-F238E27FC236}">
              <a16:creationId xmlns:a16="http://schemas.microsoft.com/office/drawing/2014/main" xmlns="" id="{2A391BEC-3682-9358-3530-F065840048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398336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295</xdr:row>
      <xdr:rowOff>25673</xdr:rowOff>
    </xdr:from>
    <xdr:to>
      <xdr:col>7</xdr:col>
      <xdr:colOff>355600</xdr:colOff>
      <xdr:row>295</xdr:row>
      <xdr:rowOff>536292</xdr:rowOff>
    </xdr:to>
    <xdr:pic>
      <xdr:nvPicPr>
        <xdr:cNvPr id="502" name="Picture 501">
          <a:extLst>
            <a:ext uri="{FF2B5EF4-FFF2-40B4-BE49-F238E27FC236}">
              <a16:creationId xmlns:a16="http://schemas.microsoft.com/office/drawing/2014/main" xmlns="" id="{FBCB9E7A-3797-95BE-0E31-F882DBB80B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403955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296</xdr:row>
      <xdr:rowOff>25673</xdr:rowOff>
    </xdr:from>
    <xdr:to>
      <xdr:col>7</xdr:col>
      <xdr:colOff>355600</xdr:colOff>
      <xdr:row>296</xdr:row>
      <xdr:rowOff>536292</xdr:rowOff>
    </xdr:to>
    <xdr:pic>
      <xdr:nvPicPr>
        <xdr:cNvPr id="504" name="Picture 503">
          <a:extLst>
            <a:ext uri="{FF2B5EF4-FFF2-40B4-BE49-F238E27FC236}">
              <a16:creationId xmlns:a16="http://schemas.microsoft.com/office/drawing/2014/main" xmlns="" id="{E830060E-D62D-F8F7-369D-438F11F6C9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409575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297</xdr:row>
      <xdr:rowOff>25673</xdr:rowOff>
    </xdr:from>
    <xdr:to>
      <xdr:col>7</xdr:col>
      <xdr:colOff>355600</xdr:colOff>
      <xdr:row>297</xdr:row>
      <xdr:rowOff>536292</xdr:rowOff>
    </xdr:to>
    <xdr:pic>
      <xdr:nvPicPr>
        <xdr:cNvPr id="506" name="Picture 505">
          <a:extLst>
            <a:ext uri="{FF2B5EF4-FFF2-40B4-BE49-F238E27FC236}">
              <a16:creationId xmlns:a16="http://schemas.microsoft.com/office/drawing/2014/main" xmlns="" id="{33436109-09D8-1DA0-2C14-E8B1244024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415195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298</xdr:row>
      <xdr:rowOff>23813</xdr:rowOff>
    </xdr:from>
    <xdr:to>
      <xdr:col>7</xdr:col>
      <xdr:colOff>355600</xdr:colOff>
      <xdr:row>298</xdr:row>
      <xdr:rowOff>519113</xdr:rowOff>
    </xdr:to>
    <xdr:pic>
      <xdr:nvPicPr>
        <xdr:cNvPr id="508" name="Picture 507">
          <a:extLst>
            <a:ext uri="{FF2B5EF4-FFF2-40B4-BE49-F238E27FC236}">
              <a16:creationId xmlns:a16="http://schemas.microsoft.com/office/drawing/2014/main" xmlns="" id="{9C98E2F5-1362-9670-2F5C-EFB90B429D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42079663"/>
          <a:ext cx="330200" cy="4953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299</xdr:row>
      <xdr:rowOff>25673</xdr:rowOff>
    </xdr:from>
    <xdr:to>
      <xdr:col>7</xdr:col>
      <xdr:colOff>355600</xdr:colOff>
      <xdr:row>299</xdr:row>
      <xdr:rowOff>536292</xdr:rowOff>
    </xdr:to>
    <xdr:pic>
      <xdr:nvPicPr>
        <xdr:cNvPr id="510" name="Picture 509">
          <a:extLst>
            <a:ext uri="{FF2B5EF4-FFF2-40B4-BE49-F238E27FC236}">
              <a16:creationId xmlns:a16="http://schemas.microsoft.com/office/drawing/2014/main" xmlns="" id="{83461371-67BB-A6F7-4C12-DF6C1FFC35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426244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300</xdr:row>
      <xdr:rowOff>25673</xdr:rowOff>
    </xdr:from>
    <xdr:to>
      <xdr:col>7</xdr:col>
      <xdr:colOff>355600</xdr:colOff>
      <xdr:row>300</xdr:row>
      <xdr:rowOff>536292</xdr:rowOff>
    </xdr:to>
    <xdr:pic>
      <xdr:nvPicPr>
        <xdr:cNvPr id="512" name="Picture 511">
          <a:extLst>
            <a:ext uri="{FF2B5EF4-FFF2-40B4-BE49-F238E27FC236}">
              <a16:creationId xmlns:a16="http://schemas.microsoft.com/office/drawing/2014/main" xmlns="" id="{ECA5F9E3-FB30-E57A-38F8-9B192632C7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431864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302</xdr:row>
      <xdr:rowOff>25673</xdr:rowOff>
    </xdr:from>
    <xdr:to>
      <xdr:col>7</xdr:col>
      <xdr:colOff>355600</xdr:colOff>
      <xdr:row>302</xdr:row>
      <xdr:rowOff>536292</xdr:rowOff>
    </xdr:to>
    <xdr:pic>
      <xdr:nvPicPr>
        <xdr:cNvPr id="514" name="Picture 513">
          <a:extLst>
            <a:ext uri="{FF2B5EF4-FFF2-40B4-BE49-F238E27FC236}">
              <a16:creationId xmlns:a16="http://schemas.microsoft.com/office/drawing/2014/main" xmlns="" id="{1B0A31FB-393D-C491-A0E6-51E9FC5FB9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440722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303</xdr:row>
      <xdr:rowOff>25673</xdr:rowOff>
    </xdr:from>
    <xdr:to>
      <xdr:col>7</xdr:col>
      <xdr:colOff>355600</xdr:colOff>
      <xdr:row>303</xdr:row>
      <xdr:rowOff>536292</xdr:rowOff>
    </xdr:to>
    <xdr:pic>
      <xdr:nvPicPr>
        <xdr:cNvPr id="516" name="Picture 515">
          <a:extLst>
            <a:ext uri="{FF2B5EF4-FFF2-40B4-BE49-F238E27FC236}">
              <a16:creationId xmlns:a16="http://schemas.microsoft.com/office/drawing/2014/main" xmlns="" id="{0D5A105E-3D26-2734-13DF-FD0C64AB19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446342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304</xdr:row>
      <xdr:rowOff>25673</xdr:rowOff>
    </xdr:from>
    <xdr:to>
      <xdr:col>7</xdr:col>
      <xdr:colOff>355600</xdr:colOff>
      <xdr:row>304</xdr:row>
      <xdr:rowOff>536292</xdr:rowOff>
    </xdr:to>
    <xdr:pic>
      <xdr:nvPicPr>
        <xdr:cNvPr id="518" name="Picture 517">
          <a:extLst>
            <a:ext uri="{FF2B5EF4-FFF2-40B4-BE49-F238E27FC236}">
              <a16:creationId xmlns:a16="http://schemas.microsoft.com/office/drawing/2014/main" xmlns="" id="{63A7C773-0375-5704-1D30-2B20263C2F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451961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305</xdr:row>
      <xdr:rowOff>24792</xdr:rowOff>
    </xdr:from>
    <xdr:to>
      <xdr:col>7</xdr:col>
      <xdr:colOff>355600</xdr:colOff>
      <xdr:row>305</xdr:row>
      <xdr:rowOff>537171</xdr:rowOff>
    </xdr:to>
    <xdr:pic>
      <xdr:nvPicPr>
        <xdr:cNvPr id="520" name="Picture 519">
          <a:extLst>
            <a:ext uri="{FF2B5EF4-FFF2-40B4-BE49-F238E27FC236}">
              <a16:creationId xmlns:a16="http://schemas.microsoft.com/office/drawing/2014/main" xmlns="" id="{44B79561-E957-EF21-E68D-A4C804CB2D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45757292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306</xdr:row>
      <xdr:rowOff>25673</xdr:rowOff>
    </xdr:from>
    <xdr:to>
      <xdr:col>7</xdr:col>
      <xdr:colOff>355600</xdr:colOff>
      <xdr:row>306</xdr:row>
      <xdr:rowOff>536292</xdr:rowOff>
    </xdr:to>
    <xdr:pic>
      <xdr:nvPicPr>
        <xdr:cNvPr id="522" name="Picture 521">
          <a:extLst>
            <a:ext uri="{FF2B5EF4-FFF2-40B4-BE49-F238E27FC236}">
              <a16:creationId xmlns:a16="http://schemas.microsoft.com/office/drawing/2014/main" xmlns="" id="{75401B3E-32E0-DBD9-D704-47CDB67936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463201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307</xdr:row>
      <xdr:rowOff>25016</xdr:rowOff>
    </xdr:from>
    <xdr:to>
      <xdr:col>7</xdr:col>
      <xdr:colOff>355600</xdr:colOff>
      <xdr:row>307</xdr:row>
      <xdr:rowOff>536954</xdr:rowOff>
    </xdr:to>
    <xdr:pic>
      <xdr:nvPicPr>
        <xdr:cNvPr id="524" name="Picture 523">
          <a:extLst>
            <a:ext uri="{FF2B5EF4-FFF2-40B4-BE49-F238E27FC236}">
              <a16:creationId xmlns:a16="http://schemas.microsoft.com/office/drawing/2014/main" xmlns="" id="{6076A828-6FC3-1F47-B592-AF84734888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46881466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308</xdr:row>
      <xdr:rowOff>25673</xdr:rowOff>
    </xdr:from>
    <xdr:to>
      <xdr:col>7</xdr:col>
      <xdr:colOff>355600</xdr:colOff>
      <xdr:row>308</xdr:row>
      <xdr:rowOff>536292</xdr:rowOff>
    </xdr:to>
    <xdr:pic>
      <xdr:nvPicPr>
        <xdr:cNvPr id="526" name="Picture 525">
          <a:extLst>
            <a:ext uri="{FF2B5EF4-FFF2-40B4-BE49-F238E27FC236}">
              <a16:creationId xmlns:a16="http://schemas.microsoft.com/office/drawing/2014/main" xmlns="" id="{52789A8D-6620-321A-6321-213A110633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47444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309</xdr:row>
      <xdr:rowOff>25673</xdr:rowOff>
    </xdr:from>
    <xdr:to>
      <xdr:col>7</xdr:col>
      <xdr:colOff>355600</xdr:colOff>
      <xdr:row>309</xdr:row>
      <xdr:rowOff>536292</xdr:rowOff>
    </xdr:to>
    <xdr:pic>
      <xdr:nvPicPr>
        <xdr:cNvPr id="528" name="Picture 527">
          <a:extLst>
            <a:ext uri="{FF2B5EF4-FFF2-40B4-BE49-F238E27FC236}">
              <a16:creationId xmlns:a16="http://schemas.microsoft.com/office/drawing/2014/main" xmlns="" id="{5BAEB64C-1C03-1638-81E0-CCF89294A9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48006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310</xdr:row>
      <xdr:rowOff>25673</xdr:rowOff>
    </xdr:from>
    <xdr:to>
      <xdr:col>7</xdr:col>
      <xdr:colOff>355600</xdr:colOff>
      <xdr:row>310</xdr:row>
      <xdr:rowOff>536292</xdr:rowOff>
    </xdr:to>
    <xdr:pic>
      <xdr:nvPicPr>
        <xdr:cNvPr id="530" name="Picture 529">
          <a:extLst>
            <a:ext uri="{FF2B5EF4-FFF2-40B4-BE49-F238E27FC236}">
              <a16:creationId xmlns:a16="http://schemas.microsoft.com/office/drawing/2014/main" xmlns="" id="{AB9D77CA-FB86-DD6A-1711-61BC8BA9D7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485680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311</xdr:row>
      <xdr:rowOff>25673</xdr:rowOff>
    </xdr:from>
    <xdr:to>
      <xdr:col>7</xdr:col>
      <xdr:colOff>355600</xdr:colOff>
      <xdr:row>311</xdr:row>
      <xdr:rowOff>536292</xdr:rowOff>
    </xdr:to>
    <xdr:pic>
      <xdr:nvPicPr>
        <xdr:cNvPr id="532" name="Picture 531">
          <a:extLst>
            <a:ext uri="{FF2B5EF4-FFF2-40B4-BE49-F238E27FC236}">
              <a16:creationId xmlns:a16="http://schemas.microsoft.com/office/drawing/2014/main" xmlns="" id="{E6959FAE-C705-6FEF-A03D-298B8CFBC2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491300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312</xdr:row>
      <xdr:rowOff>25673</xdr:rowOff>
    </xdr:from>
    <xdr:to>
      <xdr:col>7</xdr:col>
      <xdr:colOff>355600</xdr:colOff>
      <xdr:row>312</xdr:row>
      <xdr:rowOff>536292</xdr:rowOff>
    </xdr:to>
    <xdr:pic>
      <xdr:nvPicPr>
        <xdr:cNvPr id="534" name="Picture 533">
          <a:extLst>
            <a:ext uri="{FF2B5EF4-FFF2-40B4-BE49-F238E27FC236}">
              <a16:creationId xmlns:a16="http://schemas.microsoft.com/office/drawing/2014/main" xmlns="" id="{34E89287-B650-A094-FC89-3280F19B69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496919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313</xdr:row>
      <xdr:rowOff>25673</xdr:rowOff>
    </xdr:from>
    <xdr:to>
      <xdr:col>7</xdr:col>
      <xdr:colOff>355600</xdr:colOff>
      <xdr:row>313</xdr:row>
      <xdr:rowOff>536292</xdr:rowOff>
    </xdr:to>
    <xdr:pic>
      <xdr:nvPicPr>
        <xdr:cNvPr id="536" name="Picture 535">
          <a:extLst>
            <a:ext uri="{FF2B5EF4-FFF2-40B4-BE49-F238E27FC236}">
              <a16:creationId xmlns:a16="http://schemas.microsoft.com/office/drawing/2014/main" xmlns="" id="{8D967B17-F842-2608-0851-95F5562D72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502539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314</xdr:row>
      <xdr:rowOff>25673</xdr:rowOff>
    </xdr:from>
    <xdr:to>
      <xdr:col>7</xdr:col>
      <xdr:colOff>355600</xdr:colOff>
      <xdr:row>314</xdr:row>
      <xdr:rowOff>536292</xdr:rowOff>
    </xdr:to>
    <xdr:pic>
      <xdr:nvPicPr>
        <xdr:cNvPr id="538" name="Picture 537">
          <a:extLst>
            <a:ext uri="{FF2B5EF4-FFF2-40B4-BE49-F238E27FC236}">
              <a16:creationId xmlns:a16="http://schemas.microsoft.com/office/drawing/2014/main" xmlns="" id="{5CA9D0D1-DA33-639A-E6FE-4A7A623FAA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50815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315</xdr:row>
      <xdr:rowOff>25673</xdr:rowOff>
    </xdr:from>
    <xdr:to>
      <xdr:col>7</xdr:col>
      <xdr:colOff>355600</xdr:colOff>
      <xdr:row>315</xdr:row>
      <xdr:rowOff>536292</xdr:rowOff>
    </xdr:to>
    <xdr:pic>
      <xdr:nvPicPr>
        <xdr:cNvPr id="540" name="Picture 539">
          <a:extLst>
            <a:ext uri="{FF2B5EF4-FFF2-40B4-BE49-F238E27FC236}">
              <a16:creationId xmlns:a16="http://schemas.microsoft.com/office/drawing/2014/main" xmlns="" id="{85EFAAB6-2CF8-F3A8-1D5A-BF44EFB22D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51377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316</xdr:row>
      <xdr:rowOff>25673</xdr:rowOff>
    </xdr:from>
    <xdr:to>
      <xdr:col>7</xdr:col>
      <xdr:colOff>355600</xdr:colOff>
      <xdr:row>316</xdr:row>
      <xdr:rowOff>536292</xdr:rowOff>
    </xdr:to>
    <xdr:pic>
      <xdr:nvPicPr>
        <xdr:cNvPr id="542" name="Picture 541">
          <a:extLst>
            <a:ext uri="{FF2B5EF4-FFF2-40B4-BE49-F238E27FC236}">
              <a16:creationId xmlns:a16="http://schemas.microsoft.com/office/drawing/2014/main" xmlns="" id="{3C424B2B-17ED-72D6-5E96-E73E61072D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519398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317</xdr:row>
      <xdr:rowOff>25673</xdr:rowOff>
    </xdr:from>
    <xdr:to>
      <xdr:col>7</xdr:col>
      <xdr:colOff>355600</xdr:colOff>
      <xdr:row>317</xdr:row>
      <xdr:rowOff>536292</xdr:rowOff>
    </xdr:to>
    <xdr:pic>
      <xdr:nvPicPr>
        <xdr:cNvPr id="544" name="Picture 543">
          <a:extLst>
            <a:ext uri="{FF2B5EF4-FFF2-40B4-BE49-F238E27FC236}">
              <a16:creationId xmlns:a16="http://schemas.microsoft.com/office/drawing/2014/main" xmlns="" id="{9D2E558B-5297-E43E-8700-FC53576D05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525018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318</xdr:row>
      <xdr:rowOff>25673</xdr:rowOff>
    </xdr:from>
    <xdr:to>
      <xdr:col>7</xdr:col>
      <xdr:colOff>355600</xdr:colOff>
      <xdr:row>318</xdr:row>
      <xdr:rowOff>536292</xdr:rowOff>
    </xdr:to>
    <xdr:pic>
      <xdr:nvPicPr>
        <xdr:cNvPr id="546" name="Picture 545">
          <a:extLst>
            <a:ext uri="{FF2B5EF4-FFF2-40B4-BE49-F238E27FC236}">
              <a16:creationId xmlns:a16="http://schemas.microsoft.com/office/drawing/2014/main" xmlns="" id="{0012EC34-9F5A-7A04-B7BF-25464F092F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530638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319</xdr:row>
      <xdr:rowOff>25673</xdr:rowOff>
    </xdr:from>
    <xdr:to>
      <xdr:col>7</xdr:col>
      <xdr:colOff>355600</xdr:colOff>
      <xdr:row>319</xdr:row>
      <xdr:rowOff>536292</xdr:rowOff>
    </xdr:to>
    <xdr:pic>
      <xdr:nvPicPr>
        <xdr:cNvPr id="548" name="Picture 547">
          <a:extLst>
            <a:ext uri="{FF2B5EF4-FFF2-40B4-BE49-F238E27FC236}">
              <a16:creationId xmlns:a16="http://schemas.microsoft.com/office/drawing/2014/main" xmlns="" id="{F04DB49A-50FE-2438-B40F-0818194B7E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536258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320</xdr:row>
      <xdr:rowOff>25673</xdr:rowOff>
    </xdr:from>
    <xdr:to>
      <xdr:col>7</xdr:col>
      <xdr:colOff>355600</xdr:colOff>
      <xdr:row>320</xdr:row>
      <xdr:rowOff>536292</xdr:rowOff>
    </xdr:to>
    <xdr:pic>
      <xdr:nvPicPr>
        <xdr:cNvPr id="550" name="Picture 549">
          <a:extLst>
            <a:ext uri="{FF2B5EF4-FFF2-40B4-BE49-F238E27FC236}">
              <a16:creationId xmlns:a16="http://schemas.microsoft.com/office/drawing/2014/main" xmlns="" id="{F77A86A5-6970-5456-8F8F-F14293C5CB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541877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321</xdr:row>
      <xdr:rowOff>25016</xdr:rowOff>
    </xdr:from>
    <xdr:to>
      <xdr:col>7</xdr:col>
      <xdr:colOff>355600</xdr:colOff>
      <xdr:row>321</xdr:row>
      <xdr:rowOff>536954</xdr:rowOff>
    </xdr:to>
    <xdr:pic>
      <xdr:nvPicPr>
        <xdr:cNvPr id="552" name="Picture 551">
          <a:extLst>
            <a:ext uri="{FF2B5EF4-FFF2-40B4-BE49-F238E27FC236}">
              <a16:creationId xmlns:a16="http://schemas.microsoft.com/office/drawing/2014/main" xmlns="" id="{EE8EBE66-555E-F364-FA96-565140D32E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54749116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323</xdr:row>
      <xdr:rowOff>25673</xdr:rowOff>
    </xdr:from>
    <xdr:to>
      <xdr:col>7</xdr:col>
      <xdr:colOff>355600</xdr:colOff>
      <xdr:row>323</xdr:row>
      <xdr:rowOff>536292</xdr:rowOff>
    </xdr:to>
    <xdr:pic>
      <xdr:nvPicPr>
        <xdr:cNvPr id="554" name="Picture 553">
          <a:extLst>
            <a:ext uri="{FF2B5EF4-FFF2-40B4-BE49-F238E27FC236}">
              <a16:creationId xmlns:a16="http://schemas.microsoft.com/office/drawing/2014/main" xmlns="" id="{AF13DA84-F543-94D9-900A-E2C757DE70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555117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324</xdr:row>
      <xdr:rowOff>25016</xdr:rowOff>
    </xdr:from>
    <xdr:to>
      <xdr:col>7</xdr:col>
      <xdr:colOff>355600</xdr:colOff>
      <xdr:row>324</xdr:row>
      <xdr:rowOff>536954</xdr:rowOff>
    </xdr:to>
    <xdr:pic>
      <xdr:nvPicPr>
        <xdr:cNvPr id="556" name="Picture 555">
          <a:extLst>
            <a:ext uri="{FF2B5EF4-FFF2-40B4-BE49-F238E27FC236}">
              <a16:creationId xmlns:a16="http://schemas.microsoft.com/office/drawing/2014/main" xmlns="" id="{92DC8FD1-67C0-7724-9296-96C8501D8A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56073091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325</xdr:row>
      <xdr:rowOff>25673</xdr:rowOff>
    </xdr:from>
    <xdr:to>
      <xdr:col>7</xdr:col>
      <xdr:colOff>355600</xdr:colOff>
      <xdr:row>325</xdr:row>
      <xdr:rowOff>536292</xdr:rowOff>
    </xdr:to>
    <xdr:pic>
      <xdr:nvPicPr>
        <xdr:cNvPr id="558" name="Picture 557">
          <a:extLst>
            <a:ext uri="{FF2B5EF4-FFF2-40B4-BE49-F238E27FC236}">
              <a16:creationId xmlns:a16="http://schemas.microsoft.com/office/drawing/2014/main" xmlns="" id="{5C6844E8-69F0-80C3-F3EF-FA69FF10CE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566357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326</xdr:row>
      <xdr:rowOff>23813</xdr:rowOff>
    </xdr:from>
    <xdr:to>
      <xdr:col>7</xdr:col>
      <xdr:colOff>355600</xdr:colOff>
      <xdr:row>326</xdr:row>
      <xdr:rowOff>519113</xdr:rowOff>
    </xdr:to>
    <xdr:pic>
      <xdr:nvPicPr>
        <xdr:cNvPr id="560" name="Picture 559">
          <a:extLst>
            <a:ext uri="{FF2B5EF4-FFF2-40B4-BE49-F238E27FC236}">
              <a16:creationId xmlns:a16="http://schemas.microsoft.com/office/drawing/2014/main" xmlns="" id="{C0AC4C6A-9513-6EA7-07C4-0C6635EDD5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57195838"/>
          <a:ext cx="330200" cy="4953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327</xdr:row>
      <xdr:rowOff>25673</xdr:rowOff>
    </xdr:from>
    <xdr:to>
      <xdr:col>7</xdr:col>
      <xdr:colOff>355600</xdr:colOff>
      <xdr:row>327</xdr:row>
      <xdr:rowOff>536292</xdr:rowOff>
    </xdr:to>
    <xdr:pic>
      <xdr:nvPicPr>
        <xdr:cNvPr id="562" name="Picture 561">
          <a:extLst>
            <a:ext uri="{FF2B5EF4-FFF2-40B4-BE49-F238E27FC236}">
              <a16:creationId xmlns:a16="http://schemas.microsoft.com/office/drawing/2014/main" xmlns="" id="{A63483A6-AF9A-0EAE-D6BE-AE6CCD23BF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577406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328</xdr:row>
      <xdr:rowOff>25673</xdr:rowOff>
    </xdr:from>
    <xdr:to>
      <xdr:col>7</xdr:col>
      <xdr:colOff>355600</xdr:colOff>
      <xdr:row>328</xdr:row>
      <xdr:rowOff>536292</xdr:rowOff>
    </xdr:to>
    <xdr:pic>
      <xdr:nvPicPr>
        <xdr:cNvPr id="564" name="Picture 563">
          <a:extLst>
            <a:ext uri="{FF2B5EF4-FFF2-40B4-BE49-F238E27FC236}">
              <a16:creationId xmlns:a16="http://schemas.microsoft.com/office/drawing/2014/main" xmlns="" id="{22C64A4A-C77D-DD42-5435-C800C7C4EB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583025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329</xdr:row>
      <xdr:rowOff>25016</xdr:rowOff>
    </xdr:from>
    <xdr:to>
      <xdr:col>7</xdr:col>
      <xdr:colOff>355600</xdr:colOff>
      <xdr:row>329</xdr:row>
      <xdr:rowOff>536954</xdr:rowOff>
    </xdr:to>
    <xdr:pic>
      <xdr:nvPicPr>
        <xdr:cNvPr id="566" name="Picture 565">
          <a:extLst>
            <a:ext uri="{FF2B5EF4-FFF2-40B4-BE49-F238E27FC236}">
              <a16:creationId xmlns:a16="http://schemas.microsoft.com/office/drawing/2014/main" xmlns="" id="{98A2B9C0-CAB7-E631-15ED-68C4FF11E3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58863916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330</xdr:row>
      <xdr:rowOff>25673</xdr:rowOff>
    </xdr:from>
    <xdr:to>
      <xdr:col>7</xdr:col>
      <xdr:colOff>355600</xdr:colOff>
      <xdr:row>330</xdr:row>
      <xdr:rowOff>536292</xdr:rowOff>
    </xdr:to>
    <xdr:pic>
      <xdr:nvPicPr>
        <xdr:cNvPr id="568" name="Picture 567">
          <a:extLst>
            <a:ext uri="{FF2B5EF4-FFF2-40B4-BE49-F238E27FC236}">
              <a16:creationId xmlns:a16="http://schemas.microsoft.com/office/drawing/2014/main" xmlns="" id="{F34C6943-BE4A-A942-F34A-F930379678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594265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331</xdr:row>
      <xdr:rowOff>25673</xdr:rowOff>
    </xdr:from>
    <xdr:to>
      <xdr:col>7</xdr:col>
      <xdr:colOff>355600</xdr:colOff>
      <xdr:row>331</xdr:row>
      <xdr:rowOff>536292</xdr:rowOff>
    </xdr:to>
    <xdr:pic>
      <xdr:nvPicPr>
        <xdr:cNvPr id="570" name="Picture 569">
          <a:extLst>
            <a:ext uri="{FF2B5EF4-FFF2-40B4-BE49-F238E27FC236}">
              <a16:creationId xmlns:a16="http://schemas.microsoft.com/office/drawing/2014/main" xmlns="" id="{A776C098-FE37-2CCF-A63F-705FEB428B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599885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332</xdr:row>
      <xdr:rowOff>25673</xdr:rowOff>
    </xdr:from>
    <xdr:to>
      <xdr:col>7</xdr:col>
      <xdr:colOff>355600</xdr:colOff>
      <xdr:row>332</xdr:row>
      <xdr:rowOff>536292</xdr:rowOff>
    </xdr:to>
    <xdr:pic>
      <xdr:nvPicPr>
        <xdr:cNvPr id="572" name="Picture 571">
          <a:extLst>
            <a:ext uri="{FF2B5EF4-FFF2-40B4-BE49-F238E27FC236}">
              <a16:creationId xmlns:a16="http://schemas.microsoft.com/office/drawing/2014/main" xmlns="" id="{77295610-B7FA-75DA-0AB3-86EBA0254C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605504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334</xdr:row>
      <xdr:rowOff>25673</xdr:rowOff>
    </xdr:from>
    <xdr:to>
      <xdr:col>7</xdr:col>
      <xdr:colOff>355600</xdr:colOff>
      <xdr:row>334</xdr:row>
      <xdr:rowOff>536292</xdr:rowOff>
    </xdr:to>
    <xdr:pic>
      <xdr:nvPicPr>
        <xdr:cNvPr id="574" name="Picture 573">
          <a:extLst>
            <a:ext uri="{FF2B5EF4-FFF2-40B4-BE49-F238E27FC236}">
              <a16:creationId xmlns:a16="http://schemas.microsoft.com/office/drawing/2014/main" xmlns="" id="{E882556F-8D16-F3E0-C98F-E8E9E30752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613124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335</xdr:row>
      <xdr:rowOff>24792</xdr:rowOff>
    </xdr:from>
    <xdr:to>
      <xdr:col>7</xdr:col>
      <xdr:colOff>355600</xdr:colOff>
      <xdr:row>335</xdr:row>
      <xdr:rowOff>537171</xdr:rowOff>
    </xdr:to>
    <xdr:pic>
      <xdr:nvPicPr>
        <xdr:cNvPr id="576" name="Picture 575">
          <a:extLst>
            <a:ext uri="{FF2B5EF4-FFF2-40B4-BE49-F238E27FC236}">
              <a16:creationId xmlns:a16="http://schemas.microsoft.com/office/drawing/2014/main" xmlns="" id="{BE770CBB-9A80-80AC-558F-5AA0807F56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61873592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336</xdr:row>
      <xdr:rowOff>24792</xdr:rowOff>
    </xdr:from>
    <xdr:to>
      <xdr:col>7</xdr:col>
      <xdr:colOff>355600</xdr:colOff>
      <xdr:row>336</xdr:row>
      <xdr:rowOff>537171</xdr:rowOff>
    </xdr:to>
    <xdr:pic>
      <xdr:nvPicPr>
        <xdr:cNvPr id="578" name="Picture 577">
          <a:extLst>
            <a:ext uri="{FF2B5EF4-FFF2-40B4-BE49-F238E27FC236}">
              <a16:creationId xmlns:a16="http://schemas.microsoft.com/office/drawing/2014/main" xmlns="" id="{72EABAB9-4D86-33F2-6FD5-8D7FD1C33B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62435567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337</xdr:row>
      <xdr:rowOff>25673</xdr:rowOff>
    </xdr:from>
    <xdr:to>
      <xdr:col>7</xdr:col>
      <xdr:colOff>355600</xdr:colOff>
      <xdr:row>337</xdr:row>
      <xdr:rowOff>536292</xdr:rowOff>
    </xdr:to>
    <xdr:pic>
      <xdr:nvPicPr>
        <xdr:cNvPr id="580" name="Picture 579">
          <a:extLst>
            <a:ext uri="{FF2B5EF4-FFF2-40B4-BE49-F238E27FC236}">
              <a16:creationId xmlns:a16="http://schemas.microsoft.com/office/drawing/2014/main" xmlns="" id="{BE7A5F6D-F3DF-05FE-44AE-54608E40F6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629984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338</xdr:row>
      <xdr:rowOff>24792</xdr:rowOff>
    </xdr:from>
    <xdr:to>
      <xdr:col>7</xdr:col>
      <xdr:colOff>355600</xdr:colOff>
      <xdr:row>338</xdr:row>
      <xdr:rowOff>537171</xdr:rowOff>
    </xdr:to>
    <xdr:pic>
      <xdr:nvPicPr>
        <xdr:cNvPr id="582" name="Picture 581">
          <a:extLst>
            <a:ext uri="{FF2B5EF4-FFF2-40B4-BE49-F238E27FC236}">
              <a16:creationId xmlns:a16="http://schemas.microsoft.com/office/drawing/2014/main" xmlns="" id="{90C93312-71C9-20EB-558D-9D2072BDB3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63559517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339</xdr:row>
      <xdr:rowOff>24792</xdr:rowOff>
    </xdr:from>
    <xdr:to>
      <xdr:col>7</xdr:col>
      <xdr:colOff>355600</xdr:colOff>
      <xdr:row>339</xdr:row>
      <xdr:rowOff>537171</xdr:rowOff>
    </xdr:to>
    <xdr:pic>
      <xdr:nvPicPr>
        <xdr:cNvPr id="584" name="Picture 583">
          <a:extLst>
            <a:ext uri="{FF2B5EF4-FFF2-40B4-BE49-F238E27FC236}">
              <a16:creationId xmlns:a16="http://schemas.microsoft.com/office/drawing/2014/main" xmlns="" id="{BBF23517-FFEB-462B-E20D-D5563B7E76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64121492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340</xdr:row>
      <xdr:rowOff>24792</xdr:rowOff>
    </xdr:from>
    <xdr:to>
      <xdr:col>7</xdr:col>
      <xdr:colOff>355600</xdr:colOff>
      <xdr:row>340</xdr:row>
      <xdr:rowOff>537171</xdr:rowOff>
    </xdr:to>
    <xdr:pic>
      <xdr:nvPicPr>
        <xdr:cNvPr id="586" name="Picture 585">
          <a:extLst>
            <a:ext uri="{FF2B5EF4-FFF2-40B4-BE49-F238E27FC236}">
              <a16:creationId xmlns:a16="http://schemas.microsoft.com/office/drawing/2014/main" xmlns="" id="{28DED18E-A71A-7E93-D4FF-B86AA338D2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64683467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341</xdr:row>
      <xdr:rowOff>25673</xdr:rowOff>
    </xdr:from>
    <xdr:to>
      <xdr:col>7</xdr:col>
      <xdr:colOff>355600</xdr:colOff>
      <xdr:row>341</xdr:row>
      <xdr:rowOff>536292</xdr:rowOff>
    </xdr:to>
    <xdr:pic>
      <xdr:nvPicPr>
        <xdr:cNvPr id="588" name="Picture 587">
          <a:extLst>
            <a:ext uri="{FF2B5EF4-FFF2-40B4-BE49-F238E27FC236}">
              <a16:creationId xmlns:a16="http://schemas.microsoft.com/office/drawing/2014/main" xmlns="" id="{58409923-9F69-6A14-C4BC-4A2B65134C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652463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342</xdr:row>
      <xdr:rowOff>24792</xdr:rowOff>
    </xdr:from>
    <xdr:to>
      <xdr:col>7</xdr:col>
      <xdr:colOff>355600</xdr:colOff>
      <xdr:row>342</xdr:row>
      <xdr:rowOff>537171</xdr:rowOff>
    </xdr:to>
    <xdr:pic>
      <xdr:nvPicPr>
        <xdr:cNvPr id="590" name="Picture 589">
          <a:extLst>
            <a:ext uri="{FF2B5EF4-FFF2-40B4-BE49-F238E27FC236}">
              <a16:creationId xmlns:a16="http://schemas.microsoft.com/office/drawing/2014/main" xmlns="" id="{16AEF37E-12C9-E837-2C63-68FB12291B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65807417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343</xdr:row>
      <xdr:rowOff>25673</xdr:rowOff>
    </xdr:from>
    <xdr:to>
      <xdr:col>7</xdr:col>
      <xdr:colOff>355600</xdr:colOff>
      <xdr:row>343</xdr:row>
      <xdr:rowOff>536292</xdr:rowOff>
    </xdr:to>
    <xdr:pic>
      <xdr:nvPicPr>
        <xdr:cNvPr id="592" name="Picture 591">
          <a:extLst>
            <a:ext uri="{FF2B5EF4-FFF2-40B4-BE49-F238E27FC236}">
              <a16:creationId xmlns:a16="http://schemas.microsoft.com/office/drawing/2014/main" xmlns="" id="{CCD1A969-55FA-E005-8F0D-D8B43DD0A1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663702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344</xdr:row>
      <xdr:rowOff>25016</xdr:rowOff>
    </xdr:from>
    <xdr:to>
      <xdr:col>7</xdr:col>
      <xdr:colOff>355600</xdr:colOff>
      <xdr:row>344</xdr:row>
      <xdr:rowOff>536954</xdr:rowOff>
    </xdr:to>
    <xdr:pic>
      <xdr:nvPicPr>
        <xdr:cNvPr id="594" name="Picture 593">
          <a:extLst>
            <a:ext uri="{FF2B5EF4-FFF2-40B4-BE49-F238E27FC236}">
              <a16:creationId xmlns:a16="http://schemas.microsoft.com/office/drawing/2014/main" xmlns="" id="{E6A6DFDD-0B84-D3D6-34AE-082C234A27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66931591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345</xdr:row>
      <xdr:rowOff>25673</xdr:rowOff>
    </xdr:from>
    <xdr:to>
      <xdr:col>7</xdr:col>
      <xdr:colOff>355600</xdr:colOff>
      <xdr:row>345</xdr:row>
      <xdr:rowOff>536292</xdr:rowOff>
    </xdr:to>
    <xdr:pic>
      <xdr:nvPicPr>
        <xdr:cNvPr id="596" name="Picture 595">
          <a:extLst>
            <a:ext uri="{FF2B5EF4-FFF2-40B4-BE49-F238E27FC236}">
              <a16:creationId xmlns:a16="http://schemas.microsoft.com/office/drawing/2014/main" xmlns="" id="{16613BBF-9498-5C16-FFA9-DF09A5BD54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674942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346</xdr:row>
      <xdr:rowOff>25673</xdr:rowOff>
    </xdr:from>
    <xdr:to>
      <xdr:col>7</xdr:col>
      <xdr:colOff>355600</xdr:colOff>
      <xdr:row>346</xdr:row>
      <xdr:rowOff>536292</xdr:rowOff>
    </xdr:to>
    <xdr:pic>
      <xdr:nvPicPr>
        <xdr:cNvPr id="598" name="Picture 597">
          <a:extLst>
            <a:ext uri="{FF2B5EF4-FFF2-40B4-BE49-F238E27FC236}">
              <a16:creationId xmlns:a16="http://schemas.microsoft.com/office/drawing/2014/main" xmlns="" id="{B4E0486F-6F78-5671-F304-0183A0A491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680561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347</xdr:row>
      <xdr:rowOff>25673</xdr:rowOff>
    </xdr:from>
    <xdr:to>
      <xdr:col>7</xdr:col>
      <xdr:colOff>355600</xdr:colOff>
      <xdr:row>347</xdr:row>
      <xdr:rowOff>536292</xdr:rowOff>
    </xdr:to>
    <xdr:pic>
      <xdr:nvPicPr>
        <xdr:cNvPr id="600" name="Picture 599">
          <a:extLst>
            <a:ext uri="{FF2B5EF4-FFF2-40B4-BE49-F238E27FC236}">
              <a16:creationId xmlns:a16="http://schemas.microsoft.com/office/drawing/2014/main" xmlns="" id="{C634D5B3-9FEB-D305-A7B2-2325A9AE49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686181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348</xdr:row>
      <xdr:rowOff>25673</xdr:rowOff>
    </xdr:from>
    <xdr:to>
      <xdr:col>7</xdr:col>
      <xdr:colOff>355600</xdr:colOff>
      <xdr:row>348</xdr:row>
      <xdr:rowOff>536292</xdr:rowOff>
    </xdr:to>
    <xdr:pic>
      <xdr:nvPicPr>
        <xdr:cNvPr id="602" name="Picture 601">
          <a:extLst>
            <a:ext uri="{FF2B5EF4-FFF2-40B4-BE49-F238E27FC236}">
              <a16:creationId xmlns:a16="http://schemas.microsoft.com/office/drawing/2014/main" xmlns="" id="{1156FE7C-795B-48B2-7221-C930FA08B7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691801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349</xdr:row>
      <xdr:rowOff>25673</xdr:rowOff>
    </xdr:from>
    <xdr:to>
      <xdr:col>7</xdr:col>
      <xdr:colOff>355600</xdr:colOff>
      <xdr:row>349</xdr:row>
      <xdr:rowOff>536292</xdr:rowOff>
    </xdr:to>
    <xdr:pic>
      <xdr:nvPicPr>
        <xdr:cNvPr id="604" name="Picture 603">
          <a:extLst>
            <a:ext uri="{FF2B5EF4-FFF2-40B4-BE49-F238E27FC236}">
              <a16:creationId xmlns:a16="http://schemas.microsoft.com/office/drawing/2014/main" xmlns="" id="{8FFA7C6A-304B-DD86-B68F-967AF3E4FB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697421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350</xdr:row>
      <xdr:rowOff>25673</xdr:rowOff>
    </xdr:from>
    <xdr:to>
      <xdr:col>7</xdr:col>
      <xdr:colOff>355600</xdr:colOff>
      <xdr:row>350</xdr:row>
      <xdr:rowOff>536292</xdr:rowOff>
    </xdr:to>
    <xdr:pic>
      <xdr:nvPicPr>
        <xdr:cNvPr id="606" name="Picture 605">
          <a:extLst>
            <a:ext uri="{FF2B5EF4-FFF2-40B4-BE49-F238E27FC236}">
              <a16:creationId xmlns:a16="http://schemas.microsoft.com/office/drawing/2014/main" xmlns="" id="{B35A3A73-AC1A-F8F3-7E20-B4A234C6D0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70304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351</xdr:row>
      <xdr:rowOff>25673</xdr:rowOff>
    </xdr:from>
    <xdr:to>
      <xdr:col>7</xdr:col>
      <xdr:colOff>355600</xdr:colOff>
      <xdr:row>351</xdr:row>
      <xdr:rowOff>536292</xdr:rowOff>
    </xdr:to>
    <xdr:pic>
      <xdr:nvPicPr>
        <xdr:cNvPr id="608" name="Picture 607">
          <a:extLst>
            <a:ext uri="{FF2B5EF4-FFF2-40B4-BE49-F238E27FC236}">
              <a16:creationId xmlns:a16="http://schemas.microsoft.com/office/drawing/2014/main" xmlns="" id="{444843D1-1285-FAC8-E9AF-9AF940C906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70866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352</xdr:row>
      <xdr:rowOff>24792</xdr:rowOff>
    </xdr:from>
    <xdr:to>
      <xdr:col>7</xdr:col>
      <xdr:colOff>355600</xdr:colOff>
      <xdr:row>352</xdr:row>
      <xdr:rowOff>537171</xdr:rowOff>
    </xdr:to>
    <xdr:pic>
      <xdr:nvPicPr>
        <xdr:cNvPr id="610" name="Picture 609">
          <a:extLst>
            <a:ext uri="{FF2B5EF4-FFF2-40B4-BE49-F238E27FC236}">
              <a16:creationId xmlns:a16="http://schemas.microsoft.com/office/drawing/2014/main" xmlns="" id="{691CAB87-DF04-0B13-CF3C-A9A706F62E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71427167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353</xdr:row>
      <xdr:rowOff>24792</xdr:rowOff>
    </xdr:from>
    <xdr:to>
      <xdr:col>7</xdr:col>
      <xdr:colOff>355600</xdr:colOff>
      <xdr:row>353</xdr:row>
      <xdr:rowOff>537171</xdr:rowOff>
    </xdr:to>
    <xdr:pic>
      <xdr:nvPicPr>
        <xdr:cNvPr id="612" name="Picture 611">
          <a:extLst>
            <a:ext uri="{FF2B5EF4-FFF2-40B4-BE49-F238E27FC236}">
              <a16:creationId xmlns:a16="http://schemas.microsoft.com/office/drawing/2014/main" xmlns="" id="{27754E1E-1BB4-A1F3-824C-13A1797B7B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71989142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354</xdr:row>
      <xdr:rowOff>25673</xdr:rowOff>
    </xdr:from>
    <xdr:to>
      <xdr:col>7</xdr:col>
      <xdr:colOff>355600</xdr:colOff>
      <xdr:row>354</xdr:row>
      <xdr:rowOff>536292</xdr:rowOff>
    </xdr:to>
    <xdr:pic>
      <xdr:nvPicPr>
        <xdr:cNvPr id="614" name="Picture 613">
          <a:extLst>
            <a:ext uri="{FF2B5EF4-FFF2-40B4-BE49-F238E27FC236}">
              <a16:creationId xmlns:a16="http://schemas.microsoft.com/office/drawing/2014/main" xmlns="" id="{54E7BA16-7742-7C5D-BF67-779CE62B05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725519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355</xdr:row>
      <xdr:rowOff>24792</xdr:rowOff>
    </xdr:from>
    <xdr:to>
      <xdr:col>7</xdr:col>
      <xdr:colOff>355600</xdr:colOff>
      <xdr:row>355</xdr:row>
      <xdr:rowOff>537171</xdr:rowOff>
    </xdr:to>
    <xdr:pic>
      <xdr:nvPicPr>
        <xdr:cNvPr id="616" name="Picture 615">
          <a:extLst>
            <a:ext uri="{FF2B5EF4-FFF2-40B4-BE49-F238E27FC236}">
              <a16:creationId xmlns:a16="http://schemas.microsoft.com/office/drawing/2014/main" xmlns="" id="{B11E4AA1-9028-A502-EE2B-58B0A7D657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73113092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356</xdr:row>
      <xdr:rowOff>24792</xdr:rowOff>
    </xdr:from>
    <xdr:to>
      <xdr:col>7</xdr:col>
      <xdr:colOff>355600</xdr:colOff>
      <xdr:row>356</xdr:row>
      <xdr:rowOff>537171</xdr:rowOff>
    </xdr:to>
    <xdr:pic>
      <xdr:nvPicPr>
        <xdr:cNvPr id="618" name="Picture 617">
          <a:extLst>
            <a:ext uri="{FF2B5EF4-FFF2-40B4-BE49-F238E27FC236}">
              <a16:creationId xmlns:a16="http://schemas.microsoft.com/office/drawing/2014/main" xmlns="" id="{F198D4E5-1F63-7025-B8E0-01B0EEC07F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73675067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357</xdr:row>
      <xdr:rowOff>25673</xdr:rowOff>
    </xdr:from>
    <xdr:to>
      <xdr:col>7</xdr:col>
      <xdr:colOff>355600</xdr:colOff>
      <xdr:row>357</xdr:row>
      <xdr:rowOff>536292</xdr:rowOff>
    </xdr:to>
    <xdr:pic>
      <xdr:nvPicPr>
        <xdr:cNvPr id="620" name="Picture 619">
          <a:extLst>
            <a:ext uri="{FF2B5EF4-FFF2-40B4-BE49-F238E27FC236}">
              <a16:creationId xmlns:a16="http://schemas.microsoft.com/office/drawing/2014/main" xmlns="" id="{F358DEFE-8D5C-219A-3572-43DBCFF8B4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74237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358</xdr:row>
      <xdr:rowOff>24792</xdr:rowOff>
    </xdr:from>
    <xdr:to>
      <xdr:col>7</xdr:col>
      <xdr:colOff>355600</xdr:colOff>
      <xdr:row>358</xdr:row>
      <xdr:rowOff>537171</xdr:rowOff>
    </xdr:to>
    <xdr:pic>
      <xdr:nvPicPr>
        <xdr:cNvPr id="622" name="Picture 621">
          <a:extLst>
            <a:ext uri="{FF2B5EF4-FFF2-40B4-BE49-F238E27FC236}">
              <a16:creationId xmlns:a16="http://schemas.microsoft.com/office/drawing/2014/main" xmlns="" id="{CFBB166A-1266-CFDC-9408-0ADA160356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74799017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359</xdr:row>
      <xdr:rowOff>25673</xdr:rowOff>
    </xdr:from>
    <xdr:to>
      <xdr:col>7</xdr:col>
      <xdr:colOff>355600</xdr:colOff>
      <xdr:row>359</xdr:row>
      <xdr:rowOff>536292</xdr:rowOff>
    </xdr:to>
    <xdr:pic>
      <xdr:nvPicPr>
        <xdr:cNvPr id="624" name="Picture 623">
          <a:extLst>
            <a:ext uri="{FF2B5EF4-FFF2-40B4-BE49-F238E27FC236}">
              <a16:creationId xmlns:a16="http://schemas.microsoft.com/office/drawing/2014/main" xmlns="" id="{1E942E18-16CF-D94F-4598-62B2C2680A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753618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360</xdr:row>
      <xdr:rowOff>24792</xdr:rowOff>
    </xdr:from>
    <xdr:to>
      <xdr:col>7</xdr:col>
      <xdr:colOff>355600</xdr:colOff>
      <xdr:row>360</xdr:row>
      <xdr:rowOff>537171</xdr:rowOff>
    </xdr:to>
    <xdr:pic>
      <xdr:nvPicPr>
        <xdr:cNvPr id="626" name="Picture 625">
          <a:extLst>
            <a:ext uri="{FF2B5EF4-FFF2-40B4-BE49-F238E27FC236}">
              <a16:creationId xmlns:a16="http://schemas.microsoft.com/office/drawing/2014/main" xmlns="" id="{78C44544-1BF7-E0BE-1787-9C59BC4BD4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75922967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361</xdr:row>
      <xdr:rowOff>25673</xdr:rowOff>
    </xdr:from>
    <xdr:to>
      <xdr:col>7</xdr:col>
      <xdr:colOff>355600</xdr:colOff>
      <xdr:row>361</xdr:row>
      <xdr:rowOff>536292</xdr:rowOff>
    </xdr:to>
    <xdr:pic>
      <xdr:nvPicPr>
        <xdr:cNvPr id="628" name="Picture 627">
          <a:extLst>
            <a:ext uri="{FF2B5EF4-FFF2-40B4-BE49-F238E27FC236}">
              <a16:creationId xmlns:a16="http://schemas.microsoft.com/office/drawing/2014/main" xmlns="" id="{7C2BA1D3-E716-E133-0916-706C1E0F04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764858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362</xdr:row>
      <xdr:rowOff>25673</xdr:rowOff>
    </xdr:from>
    <xdr:to>
      <xdr:col>7</xdr:col>
      <xdr:colOff>355600</xdr:colOff>
      <xdr:row>362</xdr:row>
      <xdr:rowOff>536292</xdr:rowOff>
    </xdr:to>
    <xdr:pic>
      <xdr:nvPicPr>
        <xdr:cNvPr id="630" name="Picture 629">
          <a:extLst>
            <a:ext uri="{FF2B5EF4-FFF2-40B4-BE49-F238E27FC236}">
              <a16:creationId xmlns:a16="http://schemas.microsoft.com/office/drawing/2014/main" xmlns="" id="{CC2E731B-4DEA-22C3-E44C-8B36B6DF6E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770477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363</xdr:row>
      <xdr:rowOff>25673</xdr:rowOff>
    </xdr:from>
    <xdr:to>
      <xdr:col>7</xdr:col>
      <xdr:colOff>355600</xdr:colOff>
      <xdr:row>363</xdr:row>
      <xdr:rowOff>536292</xdr:rowOff>
    </xdr:to>
    <xdr:pic>
      <xdr:nvPicPr>
        <xdr:cNvPr id="632" name="Picture 631">
          <a:extLst>
            <a:ext uri="{FF2B5EF4-FFF2-40B4-BE49-F238E27FC236}">
              <a16:creationId xmlns:a16="http://schemas.microsoft.com/office/drawing/2014/main" xmlns="" id="{172540D1-DC9B-F203-AB1B-8C45F36A2B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776097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365</xdr:row>
      <xdr:rowOff>24792</xdr:rowOff>
    </xdr:from>
    <xdr:to>
      <xdr:col>7</xdr:col>
      <xdr:colOff>355600</xdr:colOff>
      <xdr:row>365</xdr:row>
      <xdr:rowOff>537171</xdr:rowOff>
    </xdr:to>
    <xdr:pic>
      <xdr:nvPicPr>
        <xdr:cNvPr id="634" name="Picture 633">
          <a:extLst>
            <a:ext uri="{FF2B5EF4-FFF2-40B4-BE49-F238E27FC236}">
              <a16:creationId xmlns:a16="http://schemas.microsoft.com/office/drawing/2014/main" xmlns="" id="{8C6BD2DD-C3DB-0284-B2A9-FE0990F95E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78370892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366</xdr:row>
      <xdr:rowOff>24792</xdr:rowOff>
    </xdr:from>
    <xdr:to>
      <xdr:col>7</xdr:col>
      <xdr:colOff>355600</xdr:colOff>
      <xdr:row>366</xdr:row>
      <xdr:rowOff>537171</xdr:rowOff>
    </xdr:to>
    <xdr:pic>
      <xdr:nvPicPr>
        <xdr:cNvPr id="636" name="Picture 635">
          <a:extLst>
            <a:ext uri="{FF2B5EF4-FFF2-40B4-BE49-F238E27FC236}">
              <a16:creationId xmlns:a16="http://schemas.microsoft.com/office/drawing/2014/main" xmlns="" id="{5BC759A5-6B10-1968-CB4A-44AF75485D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78932867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367</xdr:row>
      <xdr:rowOff>25673</xdr:rowOff>
    </xdr:from>
    <xdr:to>
      <xdr:col>7</xdr:col>
      <xdr:colOff>355600</xdr:colOff>
      <xdr:row>367</xdr:row>
      <xdr:rowOff>536292</xdr:rowOff>
    </xdr:to>
    <xdr:pic>
      <xdr:nvPicPr>
        <xdr:cNvPr id="638" name="Picture 637">
          <a:extLst>
            <a:ext uri="{FF2B5EF4-FFF2-40B4-BE49-F238E27FC236}">
              <a16:creationId xmlns:a16="http://schemas.microsoft.com/office/drawing/2014/main" xmlns="" id="{FA562709-123B-FF4D-E122-121D1A856A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794957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368</xdr:row>
      <xdr:rowOff>24792</xdr:rowOff>
    </xdr:from>
    <xdr:to>
      <xdr:col>7</xdr:col>
      <xdr:colOff>355600</xdr:colOff>
      <xdr:row>368</xdr:row>
      <xdr:rowOff>537171</xdr:rowOff>
    </xdr:to>
    <xdr:pic>
      <xdr:nvPicPr>
        <xdr:cNvPr id="640" name="Picture 639">
          <a:extLst>
            <a:ext uri="{FF2B5EF4-FFF2-40B4-BE49-F238E27FC236}">
              <a16:creationId xmlns:a16="http://schemas.microsoft.com/office/drawing/2014/main" xmlns="" id="{3CE6DE2A-7528-036D-043D-BD000D5BE8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80056817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369</xdr:row>
      <xdr:rowOff>25673</xdr:rowOff>
    </xdr:from>
    <xdr:to>
      <xdr:col>7</xdr:col>
      <xdr:colOff>355600</xdr:colOff>
      <xdr:row>369</xdr:row>
      <xdr:rowOff>536292</xdr:rowOff>
    </xdr:to>
    <xdr:pic>
      <xdr:nvPicPr>
        <xdr:cNvPr id="642" name="Picture 641">
          <a:extLst>
            <a:ext uri="{FF2B5EF4-FFF2-40B4-BE49-F238E27FC236}">
              <a16:creationId xmlns:a16="http://schemas.microsoft.com/office/drawing/2014/main" xmlns="" id="{A5026A4F-A8FE-39C8-0717-D04E8635DB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806196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370</xdr:row>
      <xdr:rowOff>25673</xdr:rowOff>
    </xdr:from>
    <xdr:to>
      <xdr:col>7</xdr:col>
      <xdr:colOff>355600</xdr:colOff>
      <xdr:row>370</xdr:row>
      <xdr:rowOff>536292</xdr:rowOff>
    </xdr:to>
    <xdr:pic>
      <xdr:nvPicPr>
        <xdr:cNvPr id="644" name="Picture 643">
          <a:extLst>
            <a:ext uri="{FF2B5EF4-FFF2-40B4-BE49-F238E27FC236}">
              <a16:creationId xmlns:a16="http://schemas.microsoft.com/office/drawing/2014/main" xmlns="" id="{ED3FCB38-B647-2365-D1F1-93063B599B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811816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371</xdr:row>
      <xdr:rowOff>25673</xdr:rowOff>
    </xdr:from>
    <xdr:to>
      <xdr:col>7</xdr:col>
      <xdr:colOff>355600</xdr:colOff>
      <xdr:row>371</xdr:row>
      <xdr:rowOff>536292</xdr:rowOff>
    </xdr:to>
    <xdr:pic>
      <xdr:nvPicPr>
        <xdr:cNvPr id="646" name="Picture 645">
          <a:extLst>
            <a:ext uri="{FF2B5EF4-FFF2-40B4-BE49-F238E27FC236}">
              <a16:creationId xmlns:a16="http://schemas.microsoft.com/office/drawing/2014/main" xmlns="" id="{0A2FC1C5-6B27-59A2-5706-3B0EFE46FD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817436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373</xdr:row>
      <xdr:rowOff>24792</xdr:rowOff>
    </xdr:from>
    <xdr:to>
      <xdr:col>7</xdr:col>
      <xdr:colOff>355600</xdr:colOff>
      <xdr:row>373</xdr:row>
      <xdr:rowOff>537171</xdr:rowOff>
    </xdr:to>
    <xdr:pic>
      <xdr:nvPicPr>
        <xdr:cNvPr id="648" name="Picture 647">
          <a:extLst>
            <a:ext uri="{FF2B5EF4-FFF2-40B4-BE49-F238E27FC236}">
              <a16:creationId xmlns:a16="http://schemas.microsoft.com/office/drawing/2014/main" xmlns="" id="{EC19E9B9-D1E5-7055-2E7D-15E10F38A5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82504742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374</xdr:row>
      <xdr:rowOff>24792</xdr:rowOff>
    </xdr:from>
    <xdr:to>
      <xdr:col>7</xdr:col>
      <xdr:colOff>355600</xdr:colOff>
      <xdr:row>374</xdr:row>
      <xdr:rowOff>537171</xdr:rowOff>
    </xdr:to>
    <xdr:pic>
      <xdr:nvPicPr>
        <xdr:cNvPr id="650" name="Picture 649">
          <a:extLst>
            <a:ext uri="{FF2B5EF4-FFF2-40B4-BE49-F238E27FC236}">
              <a16:creationId xmlns:a16="http://schemas.microsoft.com/office/drawing/2014/main" xmlns="" id="{E72CEDBF-04A4-5104-B486-DC8D788292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83066717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375</xdr:row>
      <xdr:rowOff>24792</xdr:rowOff>
    </xdr:from>
    <xdr:to>
      <xdr:col>7</xdr:col>
      <xdr:colOff>355600</xdr:colOff>
      <xdr:row>375</xdr:row>
      <xdr:rowOff>537171</xdr:rowOff>
    </xdr:to>
    <xdr:pic>
      <xdr:nvPicPr>
        <xdr:cNvPr id="652" name="Picture 651">
          <a:extLst>
            <a:ext uri="{FF2B5EF4-FFF2-40B4-BE49-F238E27FC236}">
              <a16:creationId xmlns:a16="http://schemas.microsoft.com/office/drawing/2014/main" xmlns="" id="{B215F713-38C6-8A94-9414-F9E7056B5F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83628692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376</xdr:row>
      <xdr:rowOff>24792</xdr:rowOff>
    </xdr:from>
    <xdr:to>
      <xdr:col>7</xdr:col>
      <xdr:colOff>355600</xdr:colOff>
      <xdr:row>376</xdr:row>
      <xdr:rowOff>537171</xdr:rowOff>
    </xdr:to>
    <xdr:pic>
      <xdr:nvPicPr>
        <xdr:cNvPr id="654" name="Picture 653">
          <a:extLst>
            <a:ext uri="{FF2B5EF4-FFF2-40B4-BE49-F238E27FC236}">
              <a16:creationId xmlns:a16="http://schemas.microsoft.com/office/drawing/2014/main" xmlns="" id="{B4B67303-AAF2-E679-6C45-EA20788D4E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84190667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377</xdr:row>
      <xdr:rowOff>25673</xdr:rowOff>
    </xdr:from>
    <xdr:to>
      <xdr:col>7</xdr:col>
      <xdr:colOff>355600</xdr:colOff>
      <xdr:row>377</xdr:row>
      <xdr:rowOff>536292</xdr:rowOff>
    </xdr:to>
    <xdr:pic>
      <xdr:nvPicPr>
        <xdr:cNvPr id="656" name="Picture 655">
          <a:extLst>
            <a:ext uri="{FF2B5EF4-FFF2-40B4-BE49-F238E27FC236}">
              <a16:creationId xmlns:a16="http://schemas.microsoft.com/office/drawing/2014/main" xmlns="" id="{45BAA331-4F4D-EC5F-0A41-870E6D9217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847535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378</xdr:row>
      <xdr:rowOff>25016</xdr:rowOff>
    </xdr:from>
    <xdr:to>
      <xdr:col>7</xdr:col>
      <xdr:colOff>355600</xdr:colOff>
      <xdr:row>378</xdr:row>
      <xdr:rowOff>536954</xdr:rowOff>
    </xdr:to>
    <xdr:pic>
      <xdr:nvPicPr>
        <xdr:cNvPr id="658" name="Picture 657">
          <a:extLst>
            <a:ext uri="{FF2B5EF4-FFF2-40B4-BE49-F238E27FC236}">
              <a16:creationId xmlns:a16="http://schemas.microsoft.com/office/drawing/2014/main" xmlns="" id="{FDFD1D82-29FF-29BC-0B58-DC89405819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85314841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379</xdr:row>
      <xdr:rowOff>25673</xdr:rowOff>
    </xdr:from>
    <xdr:to>
      <xdr:col>7</xdr:col>
      <xdr:colOff>355600</xdr:colOff>
      <xdr:row>379</xdr:row>
      <xdr:rowOff>536292</xdr:rowOff>
    </xdr:to>
    <xdr:pic>
      <xdr:nvPicPr>
        <xdr:cNvPr id="660" name="Picture 659">
          <a:extLst>
            <a:ext uri="{FF2B5EF4-FFF2-40B4-BE49-F238E27FC236}">
              <a16:creationId xmlns:a16="http://schemas.microsoft.com/office/drawing/2014/main" xmlns="" id="{598889E4-F971-5F74-4A02-5B6A76F808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858774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380</xdr:row>
      <xdr:rowOff>24792</xdr:rowOff>
    </xdr:from>
    <xdr:to>
      <xdr:col>7</xdr:col>
      <xdr:colOff>355600</xdr:colOff>
      <xdr:row>380</xdr:row>
      <xdr:rowOff>537171</xdr:rowOff>
    </xdr:to>
    <xdr:pic>
      <xdr:nvPicPr>
        <xdr:cNvPr id="662" name="Picture 661">
          <a:extLst>
            <a:ext uri="{FF2B5EF4-FFF2-40B4-BE49-F238E27FC236}">
              <a16:creationId xmlns:a16="http://schemas.microsoft.com/office/drawing/2014/main" xmlns="" id="{1604848F-5E3B-040A-EF44-9996818A00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86438567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381</xdr:row>
      <xdr:rowOff>24792</xdr:rowOff>
    </xdr:from>
    <xdr:to>
      <xdr:col>7</xdr:col>
      <xdr:colOff>355600</xdr:colOff>
      <xdr:row>381</xdr:row>
      <xdr:rowOff>537171</xdr:rowOff>
    </xdr:to>
    <xdr:pic>
      <xdr:nvPicPr>
        <xdr:cNvPr id="664" name="Picture 663">
          <a:extLst>
            <a:ext uri="{FF2B5EF4-FFF2-40B4-BE49-F238E27FC236}">
              <a16:creationId xmlns:a16="http://schemas.microsoft.com/office/drawing/2014/main" xmlns="" id="{D35FF1F7-7E2F-1835-B057-C313EA6BD0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87000542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382</xdr:row>
      <xdr:rowOff>23081</xdr:rowOff>
    </xdr:from>
    <xdr:to>
      <xdr:col>7</xdr:col>
      <xdr:colOff>355600</xdr:colOff>
      <xdr:row>382</xdr:row>
      <xdr:rowOff>462696</xdr:rowOff>
    </xdr:to>
    <xdr:pic>
      <xdr:nvPicPr>
        <xdr:cNvPr id="666" name="Picture 665">
          <a:extLst>
            <a:ext uri="{FF2B5EF4-FFF2-40B4-BE49-F238E27FC236}">
              <a16:creationId xmlns:a16="http://schemas.microsoft.com/office/drawing/2014/main" xmlns="" id="{694A97AD-5C46-FE7B-9584-47D6900CE2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87560806"/>
          <a:ext cx="330200" cy="43961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383</xdr:row>
      <xdr:rowOff>24792</xdr:rowOff>
    </xdr:from>
    <xdr:to>
      <xdr:col>7</xdr:col>
      <xdr:colOff>355600</xdr:colOff>
      <xdr:row>383</xdr:row>
      <xdr:rowOff>537171</xdr:rowOff>
    </xdr:to>
    <xdr:pic>
      <xdr:nvPicPr>
        <xdr:cNvPr id="668" name="Picture 667">
          <a:extLst>
            <a:ext uri="{FF2B5EF4-FFF2-40B4-BE49-F238E27FC236}">
              <a16:creationId xmlns:a16="http://schemas.microsoft.com/office/drawing/2014/main" xmlns="" id="{CF1F2BDF-86F6-8A8D-D4F2-86BF2E3629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88048292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384</xdr:row>
      <xdr:rowOff>24792</xdr:rowOff>
    </xdr:from>
    <xdr:to>
      <xdr:col>7</xdr:col>
      <xdr:colOff>355600</xdr:colOff>
      <xdr:row>384</xdr:row>
      <xdr:rowOff>537171</xdr:rowOff>
    </xdr:to>
    <xdr:pic>
      <xdr:nvPicPr>
        <xdr:cNvPr id="670" name="Picture 669">
          <a:extLst>
            <a:ext uri="{FF2B5EF4-FFF2-40B4-BE49-F238E27FC236}">
              <a16:creationId xmlns:a16="http://schemas.microsoft.com/office/drawing/2014/main" xmlns="" id="{4E4E7D2F-179E-130A-6B13-DC603C3FC8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88610267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385</xdr:row>
      <xdr:rowOff>24792</xdr:rowOff>
    </xdr:from>
    <xdr:to>
      <xdr:col>7</xdr:col>
      <xdr:colOff>355600</xdr:colOff>
      <xdr:row>385</xdr:row>
      <xdr:rowOff>537171</xdr:rowOff>
    </xdr:to>
    <xdr:pic>
      <xdr:nvPicPr>
        <xdr:cNvPr id="672" name="Picture 671">
          <a:extLst>
            <a:ext uri="{FF2B5EF4-FFF2-40B4-BE49-F238E27FC236}">
              <a16:creationId xmlns:a16="http://schemas.microsoft.com/office/drawing/2014/main" xmlns="" id="{95F7A6AC-B9FB-F7F7-ADB3-FBAC5F4B7B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89172242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386</xdr:row>
      <xdr:rowOff>25673</xdr:rowOff>
    </xdr:from>
    <xdr:to>
      <xdr:col>7</xdr:col>
      <xdr:colOff>355600</xdr:colOff>
      <xdr:row>386</xdr:row>
      <xdr:rowOff>536292</xdr:rowOff>
    </xdr:to>
    <xdr:pic>
      <xdr:nvPicPr>
        <xdr:cNvPr id="674" name="Picture 673">
          <a:extLst>
            <a:ext uri="{FF2B5EF4-FFF2-40B4-BE49-F238E27FC236}">
              <a16:creationId xmlns:a16="http://schemas.microsoft.com/office/drawing/2014/main" xmlns="" id="{0533D110-9EE1-2806-D0E7-673D026C33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89735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387</xdr:row>
      <xdr:rowOff>25673</xdr:rowOff>
    </xdr:from>
    <xdr:to>
      <xdr:col>7</xdr:col>
      <xdr:colOff>355600</xdr:colOff>
      <xdr:row>387</xdr:row>
      <xdr:rowOff>536292</xdr:rowOff>
    </xdr:to>
    <xdr:pic>
      <xdr:nvPicPr>
        <xdr:cNvPr id="676" name="Picture 675">
          <a:extLst>
            <a:ext uri="{FF2B5EF4-FFF2-40B4-BE49-F238E27FC236}">
              <a16:creationId xmlns:a16="http://schemas.microsoft.com/office/drawing/2014/main" xmlns="" id="{E9AF1F27-3621-4C20-2217-DD96E81563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90297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388</xdr:row>
      <xdr:rowOff>25016</xdr:rowOff>
    </xdr:from>
    <xdr:to>
      <xdr:col>7</xdr:col>
      <xdr:colOff>355600</xdr:colOff>
      <xdr:row>388</xdr:row>
      <xdr:rowOff>536954</xdr:rowOff>
    </xdr:to>
    <xdr:pic>
      <xdr:nvPicPr>
        <xdr:cNvPr id="678" name="Picture 677">
          <a:extLst>
            <a:ext uri="{FF2B5EF4-FFF2-40B4-BE49-F238E27FC236}">
              <a16:creationId xmlns:a16="http://schemas.microsoft.com/office/drawing/2014/main" xmlns="" id="{0F3FA797-41A6-28E5-AC2E-CFDF240A1D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90858391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389</xdr:row>
      <xdr:rowOff>25673</xdr:rowOff>
    </xdr:from>
    <xdr:to>
      <xdr:col>7</xdr:col>
      <xdr:colOff>355600</xdr:colOff>
      <xdr:row>389</xdr:row>
      <xdr:rowOff>536292</xdr:rowOff>
    </xdr:to>
    <xdr:pic>
      <xdr:nvPicPr>
        <xdr:cNvPr id="680" name="Picture 679">
          <a:extLst>
            <a:ext uri="{FF2B5EF4-FFF2-40B4-BE49-F238E27FC236}">
              <a16:creationId xmlns:a16="http://schemas.microsoft.com/office/drawing/2014/main" xmlns="" id="{8A2A597F-D282-55E0-63DB-E6F3232632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914210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390</xdr:row>
      <xdr:rowOff>25673</xdr:rowOff>
    </xdr:from>
    <xdr:to>
      <xdr:col>7</xdr:col>
      <xdr:colOff>355600</xdr:colOff>
      <xdr:row>390</xdr:row>
      <xdr:rowOff>536292</xdr:rowOff>
    </xdr:to>
    <xdr:pic>
      <xdr:nvPicPr>
        <xdr:cNvPr id="682" name="Picture 681">
          <a:extLst>
            <a:ext uri="{FF2B5EF4-FFF2-40B4-BE49-F238E27FC236}">
              <a16:creationId xmlns:a16="http://schemas.microsoft.com/office/drawing/2014/main" xmlns="" id="{C1784606-1A91-8C16-36AC-CBE3FE378B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919829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391</xdr:row>
      <xdr:rowOff>25673</xdr:rowOff>
    </xdr:from>
    <xdr:to>
      <xdr:col>7</xdr:col>
      <xdr:colOff>355600</xdr:colOff>
      <xdr:row>391</xdr:row>
      <xdr:rowOff>536292</xdr:rowOff>
    </xdr:to>
    <xdr:pic>
      <xdr:nvPicPr>
        <xdr:cNvPr id="684" name="Picture 683">
          <a:extLst>
            <a:ext uri="{FF2B5EF4-FFF2-40B4-BE49-F238E27FC236}">
              <a16:creationId xmlns:a16="http://schemas.microsoft.com/office/drawing/2014/main" xmlns="" id="{F8EB4F38-10A1-5908-0413-EE5EE2024B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925449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392</xdr:row>
      <xdr:rowOff>24792</xdr:rowOff>
    </xdr:from>
    <xdr:to>
      <xdr:col>7</xdr:col>
      <xdr:colOff>355600</xdr:colOff>
      <xdr:row>392</xdr:row>
      <xdr:rowOff>537171</xdr:rowOff>
    </xdr:to>
    <xdr:pic>
      <xdr:nvPicPr>
        <xdr:cNvPr id="686" name="Picture 685">
          <a:extLst>
            <a:ext uri="{FF2B5EF4-FFF2-40B4-BE49-F238E27FC236}">
              <a16:creationId xmlns:a16="http://schemas.microsoft.com/office/drawing/2014/main" xmlns="" id="{DD4431CA-6118-F3DA-2614-C36E99C53D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93106067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393</xdr:row>
      <xdr:rowOff>25673</xdr:rowOff>
    </xdr:from>
    <xdr:to>
      <xdr:col>7</xdr:col>
      <xdr:colOff>355600</xdr:colOff>
      <xdr:row>393</xdr:row>
      <xdr:rowOff>536292</xdr:rowOff>
    </xdr:to>
    <xdr:pic>
      <xdr:nvPicPr>
        <xdr:cNvPr id="688" name="Picture 687">
          <a:extLst>
            <a:ext uri="{FF2B5EF4-FFF2-40B4-BE49-F238E27FC236}">
              <a16:creationId xmlns:a16="http://schemas.microsoft.com/office/drawing/2014/main" xmlns="" id="{A7784D2B-489A-E642-FA96-1EA2DC8781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93668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394</xdr:row>
      <xdr:rowOff>24792</xdr:rowOff>
    </xdr:from>
    <xdr:to>
      <xdr:col>7</xdr:col>
      <xdr:colOff>355600</xdr:colOff>
      <xdr:row>394</xdr:row>
      <xdr:rowOff>537171</xdr:rowOff>
    </xdr:to>
    <xdr:pic>
      <xdr:nvPicPr>
        <xdr:cNvPr id="690" name="Picture 689">
          <a:extLst>
            <a:ext uri="{FF2B5EF4-FFF2-40B4-BE49-F238E27FC236}">
              <a16:creationId xmlns:a16="http://schemas.microsoft.com/office/drawing/2014/main" xmlns="" id="{DB803B00-8262-21AF-562A-CDA1896082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94230017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395</xdr:row>
      <xdr:rowOff>24792</xdr:rowOff>
    </xdr:from>
    <xdr:to>
      <xdr:col>7</xdr:col>
      <xdr:colOff>355600</xdr:colOff>
      <xdr:row>395</xdr:row>
      <xdr:rowOff>537171</xdr:rowOff>
    </xdr:to>
    <xdr:pic>
      <xdr:nvPicPr>
        <xdr:cNvPr id="692" name="Picture 691">
          <a:extLst>
            <a:ext uri="{FF2B5EF4-FFF2-40B4-BE49-F238E27FC236}">
              <a16:creationId xmlns:a16="http://schemas.microsoft.com/office/drawing/2014/main" xmlns="" id="{7B00B06D-EB25-0AF3-95B1-6642F7A7D2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94791992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397</xdr:row>
      <xdr:rowOff>24792</xdr:rowOff>
    </xdr:from>
    <xdr:to>
      <xdr:col>7</xdr:col>
      <xdr:colOff>355600</xdr:colOff>
      <xdr:row>397</xdr:row>
      <xdr:rowOff>537171</xdr:rowOff>
    </xdr:to>
    <xdr:pic>
      <xdr:nvPicPr>
        <xdr:cNvPr id="694" name="Picture 693">
          <a:extLst>
            <a:ext uri="{FF2B5EF4-FFF2-40B4-BE49-F238E27FC236}">
              <a16:creationId xmlns:a16="http://schemas.microsoft.com/office/drawing/2014/main" xmlns="" id="{D5938377-4F95-709D-2D44-795764BC68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95553992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398</xdr:row>
      <xdr:rowOff>24792</xdr:rowOff>
    </xdr:from>
    <xdr:to>
      <xdr:col>7</xdr:col>
      <xdr:colOff>355600</xdr:colOff>
      <xdr:row>398</xdr:row>
      <xdr:rowOff>537171</xdr:rowOff>
    </xdr:to>
    <xdr:pic>
      <xdr:nvPicPr>
        <xdr:cNvPr id="696" name="Picture 695">
          <a:extLst>
            <a:ext uri="{FF2B5EF4-FFF2-40B4-BE49-F238E27FC236}">
              <a16:creationId xmlns:a16="http://schemas.microsoft.com/office/drawing/2014/main" xmlns="" id="{F420F47A-8D25-6E23-F4B9-333AA85327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96115967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399</xdr:row>
      <xdr:rowOff>24792</xdr:rowOff>
    </xdr:from>
    <xdr:to>
      <xdr:col>7</xdr:col>
      <xdr:colOff>355600</xdr:colOff>
      <xdr:row>399</xdr:row>
      <xdr:rowOff>537171</xdr:rowOff>
    </xdr:to>
    <xdr:pic>
      <xdr:nvPicPr>
        <xdr:cNvPr id="698" name="Picture 697">
          <a:extLst>
            <a:ext uri="{FF2B5EF4-FFF2-40B4-BE49-F238E27FC236}">
              <a16:creationId xmlns:a16="http://schemas.microsoft.com/office/drawing/2014/main" xmlns="" id="{4082CC62-1B43-29D6-55A9-66EDA5254F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96677942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400</xdr:row>
      <xdr:rowOff>25673</xdr:rowOff>
    </xdr:from>
    <xdr:to>
      <xdr:col>7</xdr:col>
      <xdr:colOff>355600</xdr:colOff>
      <xdr:row>400</xdr:row>
      <xdr:rowOff>536292</xdr:rowOff>
    </xdr:to>
    <xdr:pic>
      <xdr:nvPicPr>
        <xdr:cNvPr id="700" name="Picture 699">
          <a:extLst>
            <a:ext uri="{FF2B5EF4-FFF2-40B4-BE49-F238E27FC236}">
              <a16:creationId xmlns:a16="http://schemas.microsoft.com/office/drawing/2014/main" xmlns="" id="{6E217EAF-CA5D-47F7-8E71-3364392268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972407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401</xdr:row>
      <xdr:rowOff>25016</xdr:rowOff>
    </xdr:from>
    <xdr:to>
      <xdr:col>7</xdr:col>
      <xdr:colOff>355600</xdr:colOff>
      <xdr:row>401</xdr:row>
      <xdr:rowOff>536954</xdr:rowOff>
    </xdr:to>
    <xdr:pic>
      <xdr:nvPicPr>
        <xdr:cNvPr id="702" name="Picture 701">
          <a:extLst>
            <a:ext uri="{FF2B5EF4-FFF2-40B4-BE49-F238E27FC236}">
              <a16:creationId xmlns:a16="http://schemas.microsoft.com/office/drawing/2014/main" xmlns="" id="{203DC69D-E6D3-CF3C-EBF6-08E64D2F37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97802116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402</xdr:row>
      <xdr:rowOff>25673</xdr:rowOff>
    </xdr:from>
    <xdr:to>
      <xdr:col>7</xdr:col>
      <xdr:colOff>355600</xdr:colOff>
      <xdr:row>402</xdr:row>
      <xdr:rowOff>536292</xdr:rowOff>
    </xdr:to>
    <xdr:pic>
      <xdr:nvPicPr>
        <xdr:cNvPr id="704" name="Picture 703">
          <a:extLst>
            <a:ext uri="{FF2B5EF4-FFF2-40B4-BE49-F238E27FC236}">
              <a16:creationId xmlns:a16="http://schemas.microsoft.com/office/drawing/2014/main" xmlns="" id="{19A3321F-9C5E-F608-F363-E5952DF512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983647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403</xdr:row>
      <xdr:rowOff>24792</xdr:rowOff>
    </xdr:from>
    <xdr:to>
      <xdr:col>7</xdr:col>
      <xdr:colOff>355600</xdr:colOff>
      <xdr:row>403</xdr:row>
      <xdr:rowOff>537171</xdr:rowOff>
    </xdr:to>
    <xdr:pic>
      <xdr:nvPicPr>
        <xdr:cNvPr id="706" name="Picture 705">
          <a:extLst>
            <a:ext uri="{FF2B5EF4-FFF2-40B4-BE49-F238E27FC236}">
              <a16:creationId xmlns:a16="http://schemas.microsoft.com/office/drawing/2014/main" xmlns="" id="{DCA053D0-98F9-44EC-E11F-9E586B5674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98925842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404</xdr:row>
      <xdr:rowOff>24792</xdr:rowOff>
    </xdr:from>
    <xdr:to>
      <xdr:col>7</xdr:col>
      <xdr:colOff>355600</xdr:colOff>
      <xdr:row>404</xdr:row>
      <xdr:rowOff>537171</xdr:rowOff>
    </xdr:to>
    <xdr:pic>
      <xdr:nvPicPr>
        <xdr:cNvPr id="708" name="Picture 707">
          <a:extLst>
            <a:ext uri="{FF2B5EF4-FFF2-40B4-BE49-F238E27FC236}">
              <a16:creationId xmlns:a16="http://schemas.microsoft.com/office/drawing/2014/main" xmlns="" id="{7E797EC1-F9DE-83E9-01A1-9E93299F0B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99487817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405</xdr:row>
      <xdr:rowOff>24792</xdr:rowOff>
    </xdr:from>
    <xdr:to>
      <xdr:col>7</xdr:col>
      <xdr:colOff>355600</xdr:colOff>
      <xdr:row>405</xdr:row>
      <xdr:rowOff>537171</xdr:rowOff>
    </xdr:to>
    <xdr:pic>
      <xdr:nvPicPr>
        <xdr:cNvPr id="710" name="Picture 709">
          <a:extLst>
            <a:ext uri="{FF2B5EF4-FFF2-40B4-BE49-F238E27FC236}">
              <a16:creationId xmlns:a16="http://schemas.microsoft.com/office/drawing/2014/main" xmlns="" id="{FC93A635-6FD2-E969-A2BA-DEEEB66E81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00049792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406</xdr:row>
      <xdr:rowOff>24792</xdr:rowOff>
    </xdr:from>
    <xdr:to>
      <xdr:col>7</xdr:col>
      <xdr:colOff>355600</xdr:colOff>
      <xdr:row>406</xdr:row>
      <xdr:rowOff>537171</xdr:rowOff>
    </xdr:to>
    <xdr:pic>
      <xdr:nvPicPr>
        <xdr:cNvPr id="712" name="Picture 711">
          <a:extLst>
            <a:ext uri="{FF2B5EF4-FFF2-40B4-BE49-F238E27FC236}">
              <a16:creationId xmlns:a16="http://schemas.microsoft.com/office/drawing/2014/main" xmlns="" id="{B1F0750A-BF4E-1FA1-EA04-A43BD47B2E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00611767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407</xdr:row>
      <xdr:rowOff>25673</xdr:rowOff>
    </xdr:from>
    <xdr:to>
      <xdr:col>7</xdr:col>
      <xdr:colOff>355600</xdr:colOff>
      <xdr:row>407</xdr:row>
      <xdr:rowOff>536292</xdr:rowOff>
    </xdr:to>
    <xdr:pic>
      <xdr:nvPicPr>
        <xdr:cNvPr id="714" name="Picture 713">
          <a:extLst>
            <a:ext uri="{FF2B5EF4-FFF2-40B4-BE49-F238E27FC236}">
              <a16:creationId xmlns:a16="http://schemas.microsoft.com/office/drawing/2014/main" xmlns="" id="{73B500F0-6814-7EBA-2A3F-0617F1C887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011746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408</xdr:row>
      <xdr:rowOff>25673</xdr:rowOff>
    </xdr:from>
    <xdr:to>
      <xdr:col>7</xdr:col>
      <xdr:colOff>355600</xdr:colOff>
      <xdr:row>408</xdr:row>
      <xdr:rowOff>536292</xdr:rowOff>
    </xdr:to>
    <xdr:pic>
      <xdr:nvPicPr>
        <xdr:cNvPr id="716" name="Picture 715">
          <a:extLst>
            <a:ext uri="{FF2B5EF4-FFF2-40B4-BE49-F238E27FC236}">
              <a16:creationId xmlns:a16="http://schemas.microsoft.com/office/drawing/2014/main" xmlns="" id="{CDDB4D3E-DA4B-5FA9-D2F4-70C5990A5E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017365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409</xdr:row>
      <xdr:rowOff>25673</xdr:rowOff>
    </xdr:from>
    <xdr:to>
      <xdr:col>7</xdr:col>
      <xdr:colOff>355600</xdr:colOff>
      <xdr:row>409</xdr:row>
      <xdr:rowOff>536292</xdr:rowOff>
    </xdr:to>
    <xdr:pic>
      <xdr:nvPicPr>
        <xdr:cNvPr id="718" name="Picture 717">
          <a:extLst>
            <a:ext uri="{FF2B5EF4-FFF2-40B4-BE49-F238E27FC236}">
              <a16:creationId xmlns:a16="http://schemas.microsoft.com/office/drawing/2014/main" xmlns="" id="{6C442EEB-C35C-FD2C-831F-85EAA97D4D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022985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410</xdr:row>
      <xdr:rowOff>25673</xdr:rowOff>
    </xdr:from>
    <xdr:to>
      <xdr:col>7</xdr:col>
      <xdr:colOff>355600</xdr:colOff>
      <xdr:row>410</xdr:row>
      <xdr:rowOff>536292</xdr:rowOff>
    </xdr:to>
    <xdr:pic>
      <xdr:nvPicPr>
        <xdr:cNvPr id="720" name="Picture 719">
          <a:extLst>
            <a:ext uri="{FF2B5EF4-FFF2-40B4-BE49-F238E27FC236}">
              <a16:creationId xmlns:a16="http://schemas.microsoft.com/office/drawing/2014/main" xmlns="" id="{0F79774C-6F88-2CC7-6B37-7D46D0682B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028605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411</xdr:row>
      <xdr:rowOff>24792</xdr:rowOff>
    </xdr:from>
    <xdr:to>
      <xdr:col>7</xdr:col>
      <xdr:colOff>355600</xdr:colOff>
      <xdr:row>411</xdr:row>
      <xdr:rowOff>537171</xdr:rowOff>
    </xdr:to>
    <xdr:pic>
      <xdr:nvPicPr>
        <xdr:cNvPr id="722" name="Picture 721">
          <a:extLst>
            <a:ext uri="{FF2B5EF4-FFF2-40B4-BE49-F238E27FC236}">
              <a16:creationId xmlns:a16="http://schemas.microsoft.com/office/drawing/2014/main" xmlns="" id="{7C22F3AA-87B9-B6CB-91CA-A6699AED2C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03421642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412</xdr:row>
      <xdr:rowOff>25673</xdr:rowOff>
    </xdr:from>
    <xdr:to>
      <xdr:col>7</xdr:col>
      <xdr:colOff>355600</xdr:colOff>
      <xdr:row>412</xdr:row>
      <xdr:rowOff>536292</xdr:rowOff>
    </xdr:to>
    <xdr:pic>
      <xdr:nvPicPr>
        <xdr:cNvPr id="724" name="Picture 723">
          <a:extLst>
            <a:ext uri="{FF2B5EF4-FFF2-40B4-BE49-F238E27FC236}">
              <a16:creationId xmlns:a16="http://schemas.microsoft.com/office/drawing/2014/main" xmlns="" id="{DFFFE89F-C2D8-CB64-4194-0021597F8B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039844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413</xdr:row>
      <xdr:rowOff>24792</xdr:rowOff>
    </xdr:from>
    <xdr:to>
      <xdr:col>7</xdr:col>
      <xdr:colOff>355600</xdr:colOff>
      <xdr:row>413</xdr:row>
      <xdr:rowOff>537171</xdr:rowOff>
    </xdr:to>
    <xdr:pic>
      <xdr:nvPicPr>
        <xdr:cNvPr id="726" name="Picture 725">
          <a:extLst>
            <a:ext uri="{FF2B5EF4-FFF2-40B4-BE49-F238E27FC236}">
              <a16:creationId xmlns:a16="http://schemas.microsoft.com/office/drawing/2014/main" xmlns="" id="{2FA119C5-DA55-7852-35E5-F938CDC4B8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04545592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414</xdr:row>
      <xdr:rowOff>24792</xdr:rowOff>
    </xdr:from>
    <xdr:to>
      <xdr:col>7</xdr:col>
      <xdr:colOff>355600</xdr:colOff>
      <xdr:row>414</xdr:row>
      <xdr:rowOff>537171</xdr:rowOff>
    </xdr:to>
    <xdr:pic>
      <xdr:nvPicPr>
        <xdr:cNvPr id="728" name="Picture 727">
          <a:extLst>
            <a:ext uri="{FF2B5EF4-FFF2-40B4-BE49-F238E27FC236}">
              <a16:creationId xmlns:a16="http://schemas.microsoft.com/office/drawing/2014/main" xmlns="" id="{171F3D03-D100-9092-7C87-DE391BA4A4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05107567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418</xdr:row>
      <xdr:rowOff>25673</xdr:rowOff>
    </xdr:from>
    <xdr:to>
      <xdr:col>7</xdr:col>
      <xdr:colOff>355600</xdr:colOff>
      <xdr:row>418</xdr:row>
      <xdr:rowOff>536292</xdr:rowOff>
    </xdr:to>
    <xdr:pic>
      <xdr:nvPicPr>
        <xdr:cNvPr id="730" name="Picture 729">
          <a:extLst>
            <a:ext uri="{FF2B5EF4-FFF2-40B4-BE49-F238E27FC236}">
              <a16:creationId xmlns:a16="http://schemas.microsoft.com/office/drawing/2014/main" xmlns="" id="{B33904F2-D563-8375-6882-167660A959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062133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419</xdr:row>
      <xdr:rowOff>25673</xdr:rowOff>
    </xdr:from>
    <xdr:to>
      <xdr:col>7</xdr:col>
      <xdr:colOff>355600</xdr:colOff>
      <xdr:row>419</xdr:row>
      <xdr:rowOff>536292</xdr:rowOff>
    </xdr:to>
    <xdr:pic>
      <xdr:nvPicPr>
        <xdr:cNvPr id="732" name="Picture 731">
          <a:extLst>
            <a:ext uri="{FF2B5EF4-FFF2-40B4-BE49-F238E27FC236}">
              <a16:creationId xmlns:a16="http://schemas.microsoft.com/office/drawing/2014/main" xmlns="" id="{F2B888E7-53E5-AC58-48E3-0EA3719508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067753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420</xdr:row>
      <xdr:rowOff>25673</xdr:rowOff>
    </xdr:from>
    <xdr:to>
      <xdr:col>7</xdr:col>
      <xdr:colOff>355600</xdr:colOff>
      <xdr:row>420</xdr:row>
      <xdr:rowOff>536292</xdr:rowOff>
    </xdr:to>
    <xdr:pic>
      <xdr:nvPicPr>
        <xdr:cNvPr id="734" name="Picture 733">
          <a:extLst>
            <a:ext uri="{FF2B5EF4-FFF2-40B4-BE49-F238E27FC236}">
              <a16:creationId xmlns:a16="http://schemas.microsoft.com/office/drawing/2014/main" xmlns="" id="{A26BBF3B-3F49-0861-630E-7F0F197B3E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073372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422</xdr:row>
      <xdr:rowOff>25673</xdr:rowOff>
    </xdr:from>
    <xdr:to>
      <xdr:col>7</xdr:col>
      <xdr:colOff>355600</xdr:colOff>
      <xdr:row>422</xdr:row>
      <xdr:rowOff>536292</xdr:rowOff>
    </xdr:to>
    <xdr:pic>
      <xdr:nvPicPr>
        <xdr:cNvPr id="736" name="Picture 735">
          <a:extLst>
            <a:ext uri="{FF2B5EF4-FFF2-40B4-BE49-F238E27FC236}">
              <a16:creationId xmlns:a16="http://schemas.microsoft.com/office/drawing/2014/main" xmlns="" id="{65C8C1A6-341E-8EA2-287B-F8183595AF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081373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423</xdr:row>
      <xdr:rowOff>25673</xdr:rowOff>
    </xdr:from>
    <xdr:to>
      <xdr:col>7</xdr:col>
      <xdr:colOff>355600</xdr:colOff>
      <xdr:row>423</xdr:row>
      <xdr:rowOff>536292</xdr:rowOff>
    </xdr:to>
    <xdr:pic>
      <xdr:nvPicPr>
        <xdr:cNvPr id="738" name="Picture 737">
          <a:extLst>
            <a:ext uri="{FF2B5EF4-FFF2-40B4-BE49-F238E27FC236}">
              <a16:creationId xmlns:a16="http://schemas.microsoft.com/office/drawing/2014/main" xmlns="" id="{ABDC82D4-0E35-75B8-9B2A-8CE1E7ECC1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086993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424</xdr:row>
      <xdr:rowOff>25673</xdr:rowOff>
    </xdr:from>
    <xdr:to>
      <xdr:col>7</xdr:col>
      <xdr:colOff>355600</xdr:colOff>
      <xdr:row>424</xdr:row>
      <xdr:rowOff>536292</xdr:rowOff>
    </xdr:to>
    <xdr:pic>
      <xdr:nvPicPr>
        <xdr:cNvPr id="740" name="Picture 739">
          <a:extLst>
            <a:ext uri="{FF2B5EF4-FFF2-40B4-BE49-F238E27FC236}">
              <a16:creationId xmlns:a16="http://schemas.microsoft.com/office/drawing/2014/main" xmlns="" id="{BFDF9FE2-1A98-CD67-C1CB-D0941F417C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092613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425</xdr:row>
      <xdr:rowOff>25673</xdr:rowOff>
    </xdr:from>
    <xdr:to>
      <xdr:col>7</xdr:col>
      <xdr:colOff>355600</xdr:colOff>
      <xdr:row>425</xdr:row>
      <xdr:rowOff>536292</xdr:rowOff>
    </xdr:to>
    <xdr:pic>
      <xdr:nvPicPr>
        <xdr:cNvPr id="742" name="Picture 741">
          <a:extLst>
            <a:ext uri="{FF2B5EF4-FFF2-40B4-BE49-F238E27FC236}">
              <a16:creationId xmlns:a16="http://schemas.microsoft.com/office/drawing/2014/main" xmlns="" id="{9E3E3AB4-0DA4-BA6F-4B4C-3480A7155E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098233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426</xdr:row>
      <xdr:rowOff>25673</xdr:rowOff>
    </xdr:from>
    <xdr:to>
      <xdr:col>7</xdr:col>
      <xdr:colOff>355600</xdr:colOff>
      <xdr:row>426</xdr:row>
      <xdr:rowOff>536292</xdr:rowOff>
    </xdr:to>
    <xdr:pic>
      <xdr:nvPicPr>
        <xdr:cNvPr id="744" name="Picture 743">
          <a:extLst>
            <a:ext uri="{FF2B5EF4-FFF2-40B4-BE49-F238E27FC236}">
              <a16:creationId xmlns:a16="http://schemas.microsoft.com/office/drawing/2014/main" xmlns="" id="{938E14C3-8C18-CE4D-E2D9-A992CB3809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103852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427</xdr:row>
      <xdr:rowOff>25673</xdr:rowOff>
    </xdr:from>
    <xdr:to>
      <xdr:col>7</xdr:col>
      <xdr:colOff>355600</xdr:colOff>
      <xdr:row>427</xdr:row>
      <xdr:rowOff>536292</xdr:rowOff>
    </xdr:to>
    <xdr:pic>
      <xdr:nvPicPr>
        <xdr:cNvPr id="746" name="Picture 745">
          <a:extLst>
            <a:ext uri="{FF2B5EF4-FFF2-40B4-BE49-F238E27FC236}">
              <a16:creationId xmlns:a16="http://schemas.microsoft.com/office/drawing/2014/main" xmlns="" id="{746A8A28-D8C6-B990-EF94-EADBB09D79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109472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428</xdr:row>
      <xdr:rowOff>25673</xdr:rowOff>
    </xdr:from>
    <xdr:to>
      <xdr:col>7</xdr:col>
      <xdr:colOff>355600</xdr:colOff>
      <xdr:row>428</xdr:row>
      <xdr:rowOff>536292</xdr:rowOff>
    </xdr:to>
    <xdr:pic>
      <xdr:nvPicPr>
        <xdr:cNvPr id="748" name="Picture 747">
          <a:extLst>
            <a:ext uri="{FF2B5EF4-FFF2-40B4-BE49-F238E27FC236}">
              <a16:creationId xmlns:a16="http://schemas.microsoft.com/office/drawing/2014/main" xmlns="" id="{4D132779-B47F-B43B-0ECB-7296E17F91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115092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429</xdr:row>
      <xdr:rowOff>25673</xdr:rowOff>
    </xdr:from>
    <xdr:to>
      <xdr:col>7</xdr:col>
      <xdr:colOff>355600</xdr:colOff>
      <xdr:row>429</xdr:row>
      <xdr:rowOff>536292</xdr:rowOff>
    </xdr:to>
    <xdr:pic>
      <xdr:nvPicPr>
        <xdr:cNvPr id="750" name="Picture 749">
          <a:extLst>
            <a:ext uri="{FF2B5EF4-FFF2-40B4-BE49-F238E27FC236}">
              <a16:creationId xmlns:a16="http://schemas.microsoft.com/office/drawing/2014/main" xmlns="" id="{087C8A6C-644D-D735-B8E7-948501B464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120712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431</xdr:row>
      <xdr:rowOff>25673</xdr:rowOff>
    </xdr:from>
    <xdr:to>
      <xdr:col>7</xdr:col>
      <xdr:colOff>355600</xdr:colOff>
      <xdr:row>431</xdr:row>
      <xdr:rowOff>536292</xdr:rowOff>
    </xdr:to>
    <xdr:pic>
      <xdr:nvPicPr>
        <xdr:cNvPr id="752" name="Picture 751">
          <a:extLst>
            <a:ext uri="{FF2B5EF4-FFF2-40B4-BE49-F238E27FC236}">
              <a16:creationId xmlns:a16="http://schemas.microsoft.com/office/drawing/2014/main" xmlns="" id="{75DD0CBB-C457-FCE1-6CCB-A3D665A1F7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128332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432</xdr:row>
      <xdr:rowOff>25673</xdr:rowOff>
    </xdr:from>
    <xdr:to>
      <xdr:col>7</xdr:col>
      <xdr:colOff>355600</xdr:colOff>
      <xdr:row>432</xdr:row>
      <xdr:rowOff>536292</xdr:rowOff>
    </xdr:to>
    <xdr:pic>
      <xdr:nvPicPr>
        <xdr:cNvPr id="754" name="Picture 753">
          <a:extLst>
            <a:ext uri="{FF2B5EF4-FFF2-40B4-BE49-F238E27FC236}">
              <a16:creationId xmlns:a16="http://schemas.microsoft.com/office/drawing/2014/main" xmlns="" id="{2B2433F6-1ADC-92BF-0E8A-97E9DFA0A0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133951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433</xdr:row>
      <xdr:rowOff>25673</xdr:rowOff>
    </xdr:from>
    <xdr:to>
      <xdr:col>7</xdr:col>
      <xdr:colOff>355600</xdr:colOff>
      <xdr:row>433</xdr:row>
      <xdr:rowOff>536292</xdr:rowOff>
    </xdr:to>
    <xdr:pic>
      <xdr:nvPicPr>
        <xdr:cNvPr id="756" name="Picture 755">
          <a:extLst>
            <a:ext uri="{FF2B5EF4-FFF2-40B4-BE49-F238E27FC236}">
              <a16:creationId xmlns:a16="http://schemas.microsoft.com/office/drawing/2014/main" xmlns="" id="{FFD56DCF-8CAB-89BC-4421-85F2F10BAD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139571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434</xdr:row>
      <xdr:rowOff>25673</xdr:rowOff>
    </xdr:from>
    <xdr:to>
      <xdr:col>7</xdr:col>
      <xdr:colOff>355600</xdr:colOff>
      <xdr:row>434</xdr:row>
      <xdr:rowOff>536292</xdr:rowOff>
    </xdr:to>
    <xdr:pic>
      <xdr:nvPicPr>
        <xdr:cNvPr id="758" name="Picture 757">
          <a:extLst>
            <a:ext uri="{FF2B5EF4-FFF2-40B4-BE49-F238E27FC236}">
              <a16:creationId xmlns:a16="http://schemas.microsoft.com/office/drawing/2014/main" xmlns="" id="{A8698F05-D388-A19D-2B6A-E7535AFE03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145191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435</xdr:row>
      <xdr:rowOff>25673</xdr:rowOff>
    </xdr:from>
    <xdr:to>
      <xdr:col>7</xdr:col>
      <xdr:colOff>355600</xdr:colOff>
      <xdr:row>435</xdr:row>
      <xdr:rowOff>536292</xdr:rowOff>
    </xdr:to>
    <xdr:pic>
      <xdr:nvPicPr>
        <xdr:cNvPr id="760" name="Picture 759">
          <a:extLst>
            <a:ext uri="{FF2B5EF4-FFF2-40B4-BE49-F238E27FC236}">
              <a16:creationId xmlns:a16="http://schemas.microsoft.com/office/drawing/2014/main" xmlns="" id="{950B6184-80E6-0D49-F515-795915C032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150811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436</xdr:row>
      <xdr:rowOff>25673</xdr:rowOff>
    </xdr:from>
    <xdr:to>
      <xdr:col>7</xdr:col>
      <xdr:colOff>355600</xdr:colOff>
      <xdr:row>436</xdr:row>
      <xdr:rowOff>536292</xdr:rowOff>
    </xdr:to>
    <xdr:pic>
      <xdr:nvPicPr>
        <xdr:cNvPr id="762" name="Picture 761">
          <a:extLst>
            <a:ext uri="{FF2B5EF4-FFF2-40B4-BE49-F238E27FC236}">
              <a16:creationId xmlns:a16="http://schemas.microsoft.com/office/drawing/2014/main" xmlns="" id="{F2009F0B-5D30-2D17-43F0-F63E73789D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15643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437</xdr:row>
      <xdr:rowOff>25673</xdr:rowOff>
    </xdr:from>
    <xdr:to>
      <xdr:col>7</xdr:col>
      <xdr:colOff>355600</xdr:colOff>
      <xdr:row>437</xdr:row>
      <xdr:rowOff>536292</xdr:rowOff>
    </xdr:to>
    <xdr:pic>
      <xdr:nvPicPr>
        <xdr:cNvPr id="764" name="Picture 763">
          <a:extLst>
            <a:ext uri="{FF2B5EF4-FFF2-40B4-BE49-F238E27FC236}">
              <a16:creationId xmlns:a16="http://schemas.microsoft.com/office/drawing/2014/main" xmlns="" id="{6B87F2B0-A0E9-6A58-9885-601C39BBFF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16205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438</xdr:row>
      <xdr:rowOff>25673</xdr:rowOff>
    </xdr:from>
    <xdr:to>
      <xdr:col>7</xdr:col>
      <xdr:colOff>355600</xdr:colOff>
      <xdr:row>438</xdr:row>
      <xdr:rowOff>536292</xdr:rowOff>
    </xdr:to>
    <xdr:pic>
      <xdr:nvPicPr>
        <xdr:cNvPr id="766" name="Picture 765">
          <a:extLst>
            <a:ext uri="{FF2B5EF4-FFF2-40B4-BE49-F238E27FC236}">
              <a16:creationId xmlns:a16="http://schemas.microsoft.com/office/drawing/2014/main" xmlns="" id="{286E6D69-5677-7FC3-5058-67FD47CE32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167670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439</xdr:row>
      <xdr:rowOff>25673</xdr:rowOff>
    </xdr:from>
    <xdr:to>
      <xdr:col>7</xdr:col>
      <xdr:colOff>355600</xdr:colOff>
      <xdr:row>439</xdr:row>
      <xdr:rowOff>536292</xdr:rowOff>
    </xdr:to>
    <xdr:pic>
      <xdr:nvPicPr>
        <xdr:cNvPr id="768" name="Picture 767">
          <a:extLst>
            <a:ext uri="{FF2B5EF4-FFF2-40B4-BE49-F238E27FC236}">
              <a16:creationId xmlns:a16="http://schemas.microsoft.com/office/drawing/2014/main" xmlns="" id="{0E5E065A-7A42-A102-371F-914FD22906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173290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440</xdr:row>
      <xdr:rowOff>63500</xdr:rowOff>
    </xdr:from>
    <xdr:to>
      <xdr:col>7</xdr:col>
      <xdr:colOff>355600</xdr:colOff>
      <xdr:row>440</xdr:row>
      <xdr:rowOff>393700</xdr:rowOff>
    </xdr:to>
    <xdr:pic>
      <xdr:nvPicPr>
        <xdr:cNvPr id="770" name="Picture 769">
          <a:extLst>
            <a:ext uri="{FF2B5EF4-FFF2-40B4-BE49-F238E27FC236}">
              <a16:creationId xmlns:a16="http://schemas.microsoft.com/office/drawing/2014/main" xmlns="" id="{356CAFFD-6496-ADC3-1E15-3A2A391827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17928825"/>
          <a:ext cx="330200" cy="3302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441</xdr:row>
      <xdr:rowOff>21307</xdr:rowOff>
    </xdr:from>
    <xdr:to>
      <xdr:col>7</xdr:col>
      <xdr:colOff>355600</xdr:colOff>
      <xdr:row>441</xdr:row>
      <xdr:rowOff>493021</xdr:rowOff>
    </xdr:to>
    <xdr:pic>
      <xdr:nvPicPr>
        <xdr:cNvPr id="772" name="Picture 771">
          <a:extLst>
            <a:ext uri="{FF2B5EF4-FFF2-40B4-BE49-F238E27FC236}">
              <a16:creationId xmlns:a16="http://schemas.microsoft.com/office/drawing/2014/main" xmlns="" id="{D155AFCF-5DC4-3F5C-FA45-8A79AADBE8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1834383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442</xdr:row>
      <xdr:rowOff>25673</xdr:rowOff>
    </xdr:from>
    <xdr:to>
      <xdr:col>7</xdr:col>
      <xdr:colOff>355600</xdr:colOff>
      <xdr:row>442</xdr:row>
      <xdr:rowOff>536292</xdr:rowOff>
    </xdr:to>
    <xdr:pic>
      <xdr:nvPicPr>
        <xdr:cNvPr id="774" name="Picture 773">
          <a:extLst>
            <a:ext uri="{FF2B5EF4-FFF2-40B4-BE49-F238E27FC236}">
              <a16:creationId xmlns:a16="http://schemas.microsoft.com/office/drawing/2014/main" xmlns="" id="{E1E2F3CA-E868-05D0-878F-B52A9E3853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188625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443</xdr:row>
      <xdr:rowOff>25673</xdr:rowOff>
    </xdr:from>
    <xdr:to>
      <xdr:col>7</xdr:col>
      <xdr:colOff>355600</xdr:colOff>
      <xdr:row>443</xdr:row>
      <xdr:rowOff>536292</xdr:rowOff>
    </xdr:to>
    <xdr:pic>
      <xdr:nvPicPr>
        <xdr:cNvPr id="776" name="Picture 775">
          <a:extLst>
            <a:ext uri="{FF2B5EF4-FFF2-40B4-BE49-F238E27FC236}">
              <a16:creationId xmlns:a16="http://schemas.microsoft.com/office/drawing/2014/main" xmlns="" id="{E70FE258-D15A-6CE0-B28B-E29E7779B0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194245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444</xdr:row>
      <xdr:rowOff>25673</xdr:rowOff>
    </xdr:from>
    <xdr:to>
      <xdr:col>7</xdr:col>
      <xdr:colOff>355600</xdr:colOff>
      <xdr:row>444</xdr:row>
      <xdr:rowOff>536292</xdr:rowOff>
    </xdr:to>
    <xdr:pic>
      <xdr:nvPicPr>
        <xdr:cNvPr id="778" name="Picture 777">
          <a:extLst>
            <a:ext uri="{FF2B5EF4-FFF2-40B4-BE49-F238E27FC236}">
              <a16:creationId xmlns:a16="http://schemas.microsoft.com/office/drawing/2014/main" xmlns="" id="{59BF5FDB-F2C1-9ABD-72F9-05472E3F13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199864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445</xdr:row>
      <xdr:rowOff>25673</xdr:rowOff>
    </xdr:from>
    <xdr:to>
      <xdr:col>7</xdr:col>
      <xdr:colOff>355600</xdr:colOff>
      <xdr:row>445</xdr:row>
      <xdr:rowOff>536292</xdr:rowOff>
    </xdr:to>
    <xdr:pic>
      <xdr:nvPicPr>
        <xdr:cNvPr id="780" name="Picture 779">
          <a:extLst>
            <a:ext uri="{FF2B5EF4-FFF2-40B4-BE49-F238E27FC236}">
              <a16:creationId xmlns:a16="http://schemas.microsoft.com/office/drawing/2014/main" xmlns="" id="{CB8963CD-1679-896A-4C3A-CBC4382FEE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205484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446</xdr:row>
      <xdr:rowOff>25673</xdr:rowOff>
    </xdr:from>
    <xdr:to>
      <xdr:col>7</xdr:col>
      <xdr:colOff>355600</xdr:colOff>
      <xdr:row>446</xdr:row>
      <xdr:rowOff>536292</xdr:rowOff>
    </xdr:to>
    <xdr:pic>
      <xdr:nvPicPr>
        <xdr:cNvPr id="782" name="Picture 781">
          <a:extLst>
            <a:ext uri="{FF2B5EF4-FFF2-40B4-BE49-F238E27FC236}">
              <a16:creationId xmlns:a16="http://schemas.microsoft.com/office/drawing/2014/main" xmlns="" id="{0B0DD05C-604E-2500-43DA-647AA82E95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211104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447</xdr:row>
      <xdr:rowOff>25673</xdr:rowOff>
    </xdr:from>
    <xdr:to>
      <xdr:col>7</xdr:col>
      <xdr:colOff>355600</xdr:colOff>
      <xdr:row>447</xdr:row>
      <xdr:rowOff>536292</xdr:rowOff>
    </xdr:to>
    <xdr:pic>
      <xdr:nvPicPr>
        <xdr:cNvPr id="784" name="Picture 783">
          <a:extLst>
            <a:ext uri="{FF2B5EF4-FFF2-40B4-BE49-F238E27FC236}">
              <a16:creationId xmlns:a16="http://schemas.microsoft.com/office/drawing/2014/main" xmlns="" id="{C1AE08C3-B778-37E8-C885-8DDA2AC394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216724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448</xdr:row>
      <xdr:rowOff>25673</xdr:rowOff>
    </xdr:from>
    <xdr:to>
      <xdr:col>7</xdr:col>
      <xdr:colOff>355600</xdr:colOff>
      <xdr:row>448</xdr:row>
      <xdr:rowOff>536292</xdr:rowOff>
    </xdr:to>
    <xdr:pic>
      <xdr:nvPicPr>
        <xdr:cNvPr id="786" name="Picture 785">
          <a:extLst>
            <a:ext uri="{FF2B5EF4-FFF2-40B4-BE49-F238E27FC236}">
              <a16:creationId xmlns:a16="http://schemas.microsoft.com/office/drawing/2014/main" xmlns="" id="{666DDF8E-AF0B-E2E0-25FA-B5175C430C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222343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449</xdr:row>
      <xdr:rowOff>25722</xdr:rowOff>
    </xdr:from>
    <xdr:to>
      <xdr:col>7</xdr:col>
      <xdr:colOff>355600</xdr:colOff>
      <xdr:row>449</xdr:row>
      <xdr:rowOff>498143</xdr:rowOff>
    </xdr:to>
    <xdr:pic>
      <xdr:nvPicPr>
        <xdr:cNvPr id="788" name="Picture 787">
          <a:extLst>
            <a:ext uri="{FF2B5EF4-FFF2-40B4-BE49-F238E27FC236}">
              <a16:creationId xmlns:a16="http://schemas.microsoft.com/office/drawing/2014/main" xmlns="" id="{64319946-8FBD-7BD3-848E-60D3B0456A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22796422"/>
          <a:ext cx="330200" cy="47242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450</xdr:row>
      <xdr:rowOff>25673</xdr:rowOff>
    </xdr:from>
    <xdr:to>
      <xdr:col>7</xdr:col>
      <xdr:colOff>355600</xdr:colOff>
      <xdr:row>450</xdr:row>
      <xdr:rowOff>536292</xdr:rowOff>
    </xdr:to>
    <xdr:pic>
      <xdr:nvPicPr>
        <xdr:cNvPr id="790" name="Picture 789">
          <a:extLst>
            <a:ext uri="{FF2B5EF4-FFF2-40B4-BE49-F238E27FC236}">
              <a16:creationId xmlns:a16="http://schemas.microsoft.com/office/drawing/2014/main" xmlns="" id="{64557A9B-0282-1BB6-FD34-B98560895E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233202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451</xdr:row>
      <xdr:rowOff>25673</xdr:rowOff>
    </xdr:from>
    <xdr:to>
      <xdr:col>7</xdr:col>
      <xdr:colOff>355600</xdr:colOff>
      <xdr:row>451</xdr:row>
      <xdr:rowOff>536292</xdr:rowOff>
    </xdr:to>
    <xdr:pic>
      <xdr:nvPicPr>
        <xdr:cNvPr id="792" name="Picture 791">
          <a:extLst>
            <a:ext uri="{FF2B5EF4-FFF2-40B4-BE49-F238E27FC236}">
              <a16:creationId xmlns:a16="http://schemas.microsoft.com/office/drawing/2014/main" xmlns="" id="{6EDF0DCF-B9CB-86E5-2829-CEF655C5BB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238822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452</xdr:row>
      <xdr:rowOff>25673</xdr:rowOff>
    </xdr:from>
    <xdr:to>
      <xdr:col>7</xdr:col>
      <xdr:colOff>355600</xdr:colOff>
      <xdr:row>452</xdr:row>
      <xdr:rowOff>536292</xdr:rowOff>
    </xdr:to>
    <xdr:pic>
      <xdr:nvPicPr>
        <xdr:cNvPr id="794" name="Picture 793">
          <a:extLst>
            <a:ext uri="{FF2B5EF4-FFF2-40B4-BE49-F238E27FC236}">
              <a16:creationId xmlns:a16="http://schemas.microsoft.com/office/drawing/2014/main" xmlns="" id="{A5994FBC-06F9-CF06-1F6E-CAF83FB2DC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244441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453</xdr:row>
      <xdr:rowOff>25673</xdr:rowOff>
    </xdr:from>
    <xdr:to>
      <xdr:col>7</xdr:col>
      <xdr:colOff>355600</xdr:colOff>
      <xdr:row>453</xdr:row>
      <xdr:rowOff>536292</xdr:rowOff>
    </xdr:to>
    <xdr:pic>
      <xdr:nvPicPr>
        <xdr:cNvPr id="796" name="Picture 795">
          <a:extLst>
            <a:ext uri="{FF2B5EF4-FFF2-40B4-BE49-F238E27FC236}">
              <a16:creationId xmlns:a16="http://schemas.microsoft.com/office/drawing/2014/main" xmlns="" id="{BCFCC62F-4C6E-FA7B-F680-99881602B2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250061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454</xdr:row>
      <xdr:rowOff>25673</xdr:rowOff>
    </xdr:from>
    <xdr:to>
      <xdr:col>7</xdr:col>
      <xdr:colOff>355600</xdr:colOff>
      <xdr:row>454</xdr:row>
      <xdr:rowOff>536292</xdr:rowOff>
    </xdr:to>
    <xdr:pic>
      <xdr:nvPicPr>
        <xdr:cNvPr id="798" name="Picture 797">
          <a:extLst>
            <a:ext uri="{FF2B5EF4-FFF2-40B4-BE49-F238E27FC236}">
              <a16:creationId xmlns:a16="http://schemas.microsoft.com/office/drawing/2014/main" xmlns="" id="{BF621C5C-1821-AD8F-9364-BB09D29BA0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255681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455</xdr:row>
      <xdr:rowOff>25673</xdr:rowOff>
    </xdr:from>
    <xdr:to>
      <xdr:col>7</xdr:col>
      <xdr:colOff>355600</xdr:colOff>
      <xdr:row>455</xdr:row>
      <xdr:rowOff>536292</xdr:rowOff>
    </xdr:to>
    <xdr:pic>
      <xdr:nvPicPr>
        <xdr:cNvPr id="800" name="Picture 799">
          <a:extLst>
            <a:ext uri="{FF2B5EF4-FFF2-40B4-BE49-F238E27FC236}">
              <a16:creationId xmlns:a16="http://schemas.microsoft.com/office/drawing/2014/main" xmlns="" id="{58DFB686-9E88-0B0E-D897-1697AADFBD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261301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456</xdr:row>
      <xdr:rowOff>25673</xdr:rowOff>
    </xdr:from>
    <xdr:to>
      <xdr:col>7</xdr:col>
      <xdr:colOff>355600</xdr:colOff>
      <xdr:row>456</xdr:row>
      <xdr:rowOff>536292</xdr:rowOff>
    </xdr:to>
    <xdr:pic>
      <xdr:nvPicPr>
        <xdr:cNvPr id="802" name="Picture 801">
          <a:extLst>
            <a:ext uri="{FF2B5EF4-FFF2-40B4-BE49-F238E27FC236}">
              <a16:creationId xmlns:a16="http://schemas.microsoft.com/office/drawing/2014/main" xmlns="" id="{83B4F61B-07E9-86F3-C03F-BF962EBB44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26692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457</xdr:row>
      <xdr:rowOff>25673</xdr:rowOff>
    </xdr:from>
    <xdr:to>
      <xdr:col>7</xdr:col>
      <xdr:colOff>355600</xdr:colOff>
      <xdr:row>457</xdr:row>
      <xdr:rowOff>536292</xdr:rowOff>
    </xdr:to>
    <xdr:pic>
      <xdr:nvPicPr>
        <xdr:cNvPr id="804" name="Picture 803">
          <a:extLst>
            <a:ext uri="{FF2B5EF4-FFF2-40B4-BE49-F238E27FC236}">
              <a16:creationId xmlns:a16="http://schemas.microsoft.com/office/drawing/2014/main" xmlns="" id="{E6D1C567-B320-B9A3-2144-1C2CDA655A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27254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458</xdr:row>
      <xdr:rowOff>25673</xdr:rowOff>
    </xdr:from>
    <xdr:to>
      <xdr:col>7</xdr:col>
      <xdr:colOff>355600</xdr:colOff>
      <xdr:row>458</xdr:row>
      <xdr:rowOff>536292</xdr:rowOff>
    </xdr:to>
    <xdr:pic>
      <xdr:nvPicPr>
        <xdr:cNvPr id="806" name="Picture 805">
          <a:extLst>
            <a:ext uri="{FF2B5EF4-FFF2-40B4-BE49-F238E27FC236}">
              <a16:creationId xmlns:a16="http://schemas.microsoft.com/office/drawing/2014/main" xmlns="" id="{4EEEDE9E-AE24-3E02-FF72-6E927E379C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278160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459</xdr:row>
      <xdr:rowOff>25673</xdr:rowOff>
    </xdr:from>
    <xdr:to>
      <xdr:col>7</xdr:col>
      <xdr:colOff>355600</xdr:colOff>
      <xdr:row>459</xdr:row>
      <xdr:rowOff>536292</xdr:rowOff>
    </xdr:to>
    <xdr:pic>
      <xdr:nvPicPr>
        <xdr:cNvPr id="808" name="Picture 807">
          <a:extLst>
            <a:ext uri="{FF2B5EF4-FFF2-40B4-BE49-F238E27FC236}">
              <a16:creationId xmlns:a16="http://schemas.microsoft.com/office/drawing/2014/main" xmlns="" id="{858501BE-F3ED-4473-9172-3EF7E2A4D6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283780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461</xdr:row>
      <xdr:rowOff>25673</xdr:rowOff>
    </xdr:from>
    <xdr:to>
      <xdr:col>7</xdr:col>
      <xdr:colOff>355600</xdr:colOff>
      <xdr:row>461</xdr:row>
      <xdr:rowOff>536292</xdr:rowOff>
    </xdr:to>
    <xdr:pic>
      <xdr:nvPicPr>
        <xdr:cNvPr id="810" name="Picture 809">
          <a:extLst>
            <a:ext uri="{FF2B5EF4-FFF2-40B4-BE49-F238E27FC236}">
              <a16:creationId xmlns:a16="http://schemas.microsoft.com/office/drawing/2014/main" xmlns="" id="{B2926C31-FAEB-C5EF-4E64-4AD0797900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291400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462</xdr:row>
      <xdr:rowOff>25673</xdr:rowOff>
    </xdr:from>
    <xdr:to>
      <xdr:col>7</xdr:col>
      <xdr:colOff>355600</xdr:colOff>
      <xdr:row>462</xdr:row>
      <xdr:rowOff>536292</xdr:rowOff>
    </xdr:to>
    <xdr:pic>
      <xdr:nvPicPr>
        <xdr:cNvPr id="812" name="Picture 811">
          <a:extLst>
            <a:ext uri="{FF2B5EF4-FFF2-40B4-BE49-F238E27FC236}">
              <a16:creationId xmlns:a16="http://schemas.microsoft.com/office/drawing/2014/main" xmlns="" id="{BC7FB58D-9C7A-D495-206B-13B55A1FC2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297019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463</xdr:row>
      <xdr:rowOff>25673</xdr:rowOff>
    </xdr:from>
    <xdr:to>
      <xdr:col>7</xdr:col>
      <xdr:colOff>355600</xdr:colOff>
      <xdr:row>463</xdr:row>
      <xdr:rowOff>536292</xdr:rowOff>
    </xdr:to>
    <xdr:pic>
      <xdr:nvPicPr>
        <xdr:cNvPr id="814" name="Picture 813">
          <a:extLst>
            <a:ext uri="{FF2B5EF4-FFF2-40B4-BE49-F238E27FC236}">
              <a16:creationId xmlns:a16="http://schemas.microsoft.com/office/drawing/2014/main" xmlns="" id="{9760E50F-AB47-C935-B006-872CE45B1C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302639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464</xdr:row>
      <xdr:rowOff>25673</xdr:rowOff>
    </xdr:from>
    <xdr:to>
      <xdr:col>7</xdr:col>
      <xdr:colOff>355600</xdr:colOff>
      <xdr:row>464</xdr:row>
      <xdr:rowOff>536292</xdr:rowOff>
    </xdr:to>
    <xdr:pic>
      <xdr:nvPicPr>
        <xdr:cNvPr id="816" name="Picture 815">
          <a:extLst>
            <a:ext uri="{FF2B5EF4-FFF2-40B4-BE49-F238E27FC236}">
              <a16:creationId xmlns:a16="http://schemas.microsoft.com/office/drawing/2014/main" xmlns="" id="{9CEE2093-8DF1-DEDF-89A7-CDBA9CCAFA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30825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466</xdr:row>
      <xdr:rowOff>25673</xdr:rowOff>
    </xdr:from>
    <xdr:to>
      <xdr:col>7</xdr:col>
      <xdr:colOff>355600</xdr:colOff>
      <xdr:row>466</xdr:row>
      <xdr:rowOff>536292</xdr:rowOff>
    </xdr:to>
    <xdr:pic>
      <xdr:nvPicPr>
        <xdr:cNvPr id="818" name="Picture 817">
          <a:extLst>
            <a:ext uri="{FF2B5EF4-FFF2-40B4-BE49-F238E27FC236}">
              <a16:creationId xmlns:a16="http://schemas.microsoft.com/office/drawing/2014/main" xmlns="" id="{3060BB57-2B63-20EF-496A-B203F25B67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31587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467</xdr:row>
      <xdr:rowOff>25673</xdr:rowOff>
    </xdr:from>
    <xdr:to>
      <xdr:col>7</xdr:col>
      <xdr:colOff>355600</xdr:colOff>
      <xdr:row>467</xdr:row>
      <xdr:rowOff>536292</xdr:rowOff>
    </xdr:to>
    <xdr:pic>
      <xdr:nvPicPr>
        <xdr:cNvPr id="820" name="Picture 819">
          <a:extLst>
            <a:ext uri="{FF2B5EF4-FFF2-40B4-BE49-F238E27FC236}">
              <a16:creationId xmlns:a16="http://schemas.microsoft.com/office/drawing/2014/main" xmlns="" id="{933D055E-F8F2-46DE-DA6E-227F734ED2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32149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468</xdr:row>
      <xdr:rowOff>25673</xdr:rowOff>
    </xdr:from>
    <xdr:to>
      <xdr:col>7</xdr:col>
      <xdr:colOff>355600</xdr:colOff>
      <xdr:row>468</xdr:row>
      <xdr:rowOff>536292</xdr:rowOff>
    </xdr:to>
    <xdr:pic>
      <xdr:nvPicPr>
        <xdr:cNvPr id="822" name="Picture 821">
          <a:extLst>
            <a:ext uri="{FF2B5EF4-FFF2-40B4-BE49-F238E27FC236}">
              <a16:creationId xmlns:a16="http://schemas.microsoft.com/office/drawing/2014/main" xmlns="" id="{084C4AB2-6C4C-DED0-8AAF-36E5B22F15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327118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469</xdr:row>
      <xdr:rowOff>25673</xdr:rowOff>
    </xdr:from>
    <xdr:to>
      <xdr:col>7</xdr:col>
      <xdr:colOff>355600</xdr:colOff>
      <xdr:row>469</xdr:row>
      <xdr:rowOff>536292</xdr:rowOff>
    </xdr:to>
    <xdr:pic>
      <xdr:nvPicPr>
        <xdr:cNvPr id="824" name="Picture 823">
          <a:extLst>
            <a:ext uri="{FF2B5EF4-FFF2-40B4-BE49-F238E27FC236}">
              <a16:creationId xmlns:a16="http://schemas.microsoft.com/office/drawing/2014/main" xmlns="" id="{658735B4-14F7-F2B4-B851-4B181C8EAF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332738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470</xdr:row>
      <xdr:rowOff>25673</xdr:rowOff>
    </xdr:from>
    <xdr:to>
      <xdr:col>7</xdr:col>
      <xdr:colOff>355600</xdr:colOff>
      <xdr:row>470</xdr:row>
      <xdr:rowOff>536292</xdr:rowOff>
    </xdr:to>
    <xdr:pic>
      <xdr:nvPicPr>
        <xdr:cNvPr id="826" name="Picture 825">
          <a:extLst>
            <a:ext uri="{FF2B5EF4-FFF2-40B4-BE49-F238E27FC236}">
              <a16:creationId xmlns:a16="http://schemas.microsoft.com/office/drawing/2014/main" xmlns="" id="{05E8AC38-B791-5418-09A2-A09B892C8B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338358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471</xdr:row>
      <xdr:rowOff>25673</xdr:rowOff>
    </xdr:from>
    <xdr:to>
      <xdr:col>7</xdr:col>
      <xdr:colOff>355600</xdr:colOff>
      <xdr:row>471</xdr:row>
      <xdr:rowOff>536292</xdr:rowOff>
    </xdr:to>
    <xdr:pic>
      <xdr:nvPicPr>
        <xdr:cNvPr id="828" name="Picture 827">
          <a:extLst>
            <a:ext uri="{FF2B5EF4-FFF2-40B4-BE49-F238E27FC236}">
              <a16:creationId xmlns:a16="http://schemas.microsoft.com/office/drawing/2014/main" xmlns="" id="{7E85EA10-1690-8227-BA51-489D4931FE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343978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473</xdr:row>
      <xdr:rowOff>25673</xdr:rowOff>
    </xdr:from>
    <xdr:to>
      <xdr:col>7</xdr:col>
      <xdr:colOff>355600</xdr:colOff>
      <xdr:row>473</xdr:row>
      <xdr:rowOff>536292</xdr:rowOff>
    </xdr:to>
    <xdr:pic>
      <xdr:nvPicPr>
        <xdr:cNvPr id="830" name="Picture 829">
          <a:extLst>
            <a:ext uri="{FF2B5EF4-FFF2-40B4-BE49-F238E27FC236}">
              <a16:creationId xmlns:a16="http://schemas.microsoft.com/office/drawing/2014/main" xmlns="" id="{CC3D0013-A815-A6A8-8C9C-666BEA4B7C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351598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474</xdr:row>
      <xdr:rowOff>25673</xdr:rowOff>
    </xdr:from>
    <xdr:to>
      <xdr:col>7</xdr:col>
      <xdr:colOff>355600</xdr:colOff>
      <xdr:row>474</xdr:row>
      <xdr:rowOff>536292</xdr:rowOff>
    </xdr:to>
    <xdr:pic>
      <xdr:nvPicPr>
        <xdr:cNvPr id="832" name="Picture 831">
          <a:extLst>
            <a:ext uri="{FF2B5EF4-FFF2-40B4-BE49-F238E27FC236}">
              <a16:creationId xmlns:a16="http://schemas.microsoft.com/office/drawing/2014/main" xmlns="" id="{14E7ADED-A9DF-5E5F-5D80-DCBB1FE51F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357217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475</xdr:row>
      <xdr:rowOff>25673</xdr:rowOff>
    </xdr:from>
    <xdr:to>
      <xdr:col>7</xdr:col>
      <xdr:colOff>355600</xdr:colOff>
      <xdr:row>475</xdr:row>
      <xdr:rowOff>536292</xdr:rowOff>
    </xdr:to>
    <xdr:pic>
      <xdr:nvPicPr>
        <xdr:cNvPr id="834" name="Picture 833">
          <a:extLst>
            <a:ext uri="{FF2B5EF4-FFF2-40B4-BE49-F238E27FC236}">
              <a16:creationId xmlns:a16="http://schemas.microsoft.com/office/drawing/2014/main" xmlns="" id="{CD51DF10-8B6E-180F-C1A3-F91ED95360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362837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477</xdr:row>
      <xdr:rowOff>25673</xdr:rowOff>
    </xdr:from>
    <xdr:to>
      <xdr:col>7</xdr:col>
      <xdr:colOff>355600</xdr:colOff>
      <xdr:row>477</xdr:row>
      <xdr:rowOff>536292</xdr:rowOff>
    </xdr:to>
    <xdr:pic>
      <xdr:nvPicPr>
        <xdr:cNvPr id="836" name="Picture 835">
          <a:extLst>
            <a:ext uri="{FF2B5EF4-FFF2-40B4-BE49-F238E27FC236}">
              <a16:creationId xmlns:a16="http://schemas.microsoft.com/office/drawing/2014/main" xmlns="" id="{DF9E2027-DEC4-5C30-01BC-E5742022A5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370457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478</xdr:row>
      <xdr:rowOff>25673</xdr:rowOff>
    </xdr:from>
    <xdr:to>
      <xdr:col>7</xdr:col>
      <xdr:colOff>355600</xdr:colOff>
      <xdr:row>478</xdr:row>
      <xdr:rowOff>536292</xdr:rowOff>
    </xdr:to>
    <xdr:pic>
      <xdr:nvPicPr>
        <xdr:cNvPr id="838" name="Picture 837">
          <a:extLst>
            <a:ext uri="{FF2B5EF4-FFF2-40B4-BE49-F238E27FC236}">
              <a16:creationId xmlns:a16="http://schemas.microsoft.com/office/drawing/2014/main" xmlns="" id="{2E65D64C-D1A7-9045-AF8C-49F43C7EDD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376077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479</xdr:row>
      <xdr:rowOff>25673</xdr:rowOff>
    </xdr:from>
    <xdr:to>
      <xdr:col>7</xdr:col>
      <xdr:colOff>355600</xdr:colOff>
      <xdr:row>479</xdr:row>
      <xdr:rowOff>536292</xdr:rowOff>
    </xdr:to>
    <xdr:pic>
      <xdr:nvPicPr>
        <xdr:cNvPr id="840" name="Picture 839">
          <a:extLst>
            <a:ext uri="{FF2B5EF4-FFF2-40B4-BE49-F238E27FC236}">
              <a16:creationId xmlns:a16="http://schemas.microsoft.com/office/drawing/2014/main" xmlns="" id="{0AA2C0CC-5F7B-7EEB-1F53-30BB690F77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381697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480</xdr:row>
      <xdr:rowOff>25673</xdr:rowOff>
    </xdr:from>
    <xdr:to>
      <xdr:col>7</xdr:col>
      <xdr:colOff>355600</xdr:colOff>
      <xdr:row>480</xdr:row>
      <xdr:rowOff>536292</xdr:rowOff>
    </xdr:to>
    <xdr:pic>
      <xdr:nvPicPr>
        <xdr:cNvPr id="842" name="Picture 841">
          <a:extLst>
            <a:ext uri="{FF2B5EF4-FFF2-40B4-BE49-F238E27FC236}">
              <a16:creationId xmlns:a16="http://schemas.microsoft.com/office/drawing/2014/main" xmlns="" id="{DA91BB41-55C2-6529-DE72-636B43080C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387316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481</xdr:row>
      <xdr:rowOff>25673</xdr:rowOff>
    </xdr:from>
    <xdr:to>
      <xdr:col>7</xdr:col>
      <xdr:colOff>355600</xdr:colOff>
      <xdr:row>481</xdr:row>
      <xdr:rowOff>536292</xdr:rowOff>
    </xdr:to>
    <xdr:pic>
      <xdr:nvPicPr>
        <xdr:cNvPr id="844" name="Picture 843">
          <a:extLst>
            <a:ext uri="{FF2B5EF4-FFF2-40B4-BE49-F238E27FC236}">
              <a16:creationId xmlns:a16="http://schemas.microsoft.com/office/drawing/2014/main" xmlns="" id="{1D38D320-E072-D7C3-75C4-E87A4CDC8B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392936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482</xdr:row>
      <xdr:rowOff>25673</xdr:rowOff>
    </xdr:from>
    <xdr:to>
      <xdr:col>7</xdr:col>
      <xdr:colOff>355600</xdr:colOff>
      <xdr:row>482</xdr:row>
      <xdr:rowOff>536292</xdr:rowOff>
    </xdr:to>
    <xdr:pic>
      <xdr:nvPicPr>
        <xdr:cNvPr id="846" name="Picture 845">
          <a:extLst>
            <a:ext uri="{FF2B5EF4-FFF2-40B4-BE49-F238E27FC236}">
              <a16:creationId xmlns:a16="http://schemas.microsoft.com/office/drawing/2014/main" xmlns="" id="{9A081FD3-8726-910D-C74E-91B8B84651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398556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483</xdr:row>
      <xdr:rowOff>25673</xdr:rowOff>
    </xdr:from>
    <xdr:to>
      <xdr:col>7</xdr:col>
      <xdr:colOff>355600</xdr:colOff>
      <xdr:row>483</xdr:row>
      <xdr:rowOff>536292</xdr:rowOff>
    </xdr:to>
    <xdr:pic>
      <xdr:nvPicPr>
        <xdr:cNvPr id="848" name="Picture 847">
          <a:extLst>
            <a:ext uri="{FF2B5EF4-FFF2-40B4-BE49-F238E27FC236}">
              <a16:creationId xmlns:a16="http://schemas.microsoft.com/office/drawing/2014/main" xmlns="" id="{81F3791B-C289-D9C0-9B70-CE93036223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404176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484</xdr:row>
      <xdr:rowOff>25673</xdr:rowOff>
    </xdr:from>
    <xdr:to>
      <xdr:col>7</xdr:col>
      <xdr:colOff>355600</xdr:colOff>
      <xdr:row>484</xdr:row>
      <xdr:rowOff>536292</xdr:rowOff>
    </xdr:to>
    <xdr:pic>
      <xdr:nvPicPr>
        <xdr:cNvPr id="850" name="Picture 849">
          <a:extLst>
            <a:ext uri="{FF2B5EF4-FFF2-40B4-BE49-F238E27FC236}">
              <a16:creationId xmlns:a16="http://schemas.microsoft.com/office/drawing/2014/main" xmlns="" id="{B7655182-D9C8-F8BC-0EAD-70C589881B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409795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485</xdr:row>
      <xdr:rowOff>25673</xdr:rowOff>
    </xdr:from>
    <xdr:to>
      <xdr:col>7</xdr:col>
      <xdr:colOff>355600</xdr:colOff>
      <xdr:row>485</xdr:row>
      <xdr:rowOff>536292</xdr:rowOff>
    </xdr:to>
    <xdr:pic>
      <xdr:nvPicPr>
        <xdr:cNvPr id="852" name="Picture 851">
          <a:extLst>
            <a:ext uri="{FF2B5EF4-FFF2-40B4-BE49-F238E27FC236}">
              <a16:creationId xmlns:a16="http://schemas.microsoft.com/office/drawing/2014/main" xmlns="" id="{B9CE04E9-7D1E-942B-E999-AC7E5D9C10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415415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487</xdr:row>
      <xdr:rowOff>25673</xdr:rowOff>
    </xdr:from>
    <xdr:to>
      <xdr:col>7</xdr:col>
      <xdr:colOff>355600</xdr:colOff>
      <xdr:row>487</xdr:row>
      <xdr:rowOff>536292</xdr:rowOff>
    </xdr:to>
    <xdr:pic>
      <xdr:nvPicPr>
        <xdr:cNvPr id="854" name="Picture 853">
          <a:extLst>
            <a:ext uri="{FF2B5EF4-FFF2-40B4-BE49-F238E27FC236}">
              <a16:creationId xmlns:a16="http://schemas.microsoft.com/office/drawing/2014/main" xmlns="" id="{5265C017-8633-A663-FAE3-72DC46C032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423035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488</xdr:row>
      <xdr:rowOff>25673</xdr:rowOff>
    </xdr:from>
    <xdr:to>
      <xdr:col>7</xdr:col>
      <xdr:colOff>355600</xdr:colOff>
      <xdr:row>488</xdr:row>
      <xdr:rowOff>536292</xdr:rowOff>
    </xdr:to>
    <xdr:pic>
      <xdr:nvPicPr>
        <xdr:cNvPr id="856" name="Picture 855">
          <a:extLst>
            <a:ext uri="{FF2B5EF4-FFF2-40B4-BE49-F238E27FC236}">
              <a16:creationId xmlns:a16="http://schemas.microsoft.com/office/drawing/2014/main" xmlns="" id="{FA5AF7B1-2EA7-23E7-5F37-10ADA42590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428655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489</xdr:row>
      <xdr:rowOff>25673</xdr:rowOff>
    </xdr:from>
    <xdr:to>
      <xdr:col>7</xdr:col>
      <xdr:colOff>355600</xdr:colOff>
      <xdr:row>489</xdr:row>
      <xdr:rowOff>536292</xdr:rowOff>
    </xdr:to>
    <xdr:pic>
      <xdr:nvPicPr>
        <xdr:cNvPr id="858" name="Picture 857">
          <a:extLst>
            <a:ext uri="{FF2B5EF4-FFF2-40B4-BE49-F238E27FC236}">
              <a16:creationId xmlns:a16="http://schemas.microsoft.com/office/drawing/2014/main" xmlns="" id="{E56201CE-746A-FA41-793A-EE79A4C322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434275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490</xdr:row>
      <xdr:rowOff>25673</xdr:rowOff>
    </xdr:from>
    <xdr:to>
      <xdr:col>7</xdr:col>
      <xdr:colOff>355600</xdr:colOff>
      <xdr:row>490</xdr:row>
      <xdr:rowOff>536292</xdr:rowOff>
    </xdr:to>
    <xdr:pic>
      <xdr:nvPicPr>
        <xdr:cNvPr id="860" name="Picture 859">
          <a:extLst>
            <a:ext uri="{FF2B5EF4-FFF2-40B4-BE49-F238E27FC236}">
              <a16:creationId xmlns:a16="http://schemas.microsoft.com/office/drawing/2014/main" xmlns="" id="{15A58AD9-E419-45AB-C2B8-B4F61D8CAE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439894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491</xdr:row>
      <xdr:rowOff>25673</xdr:rowOff>
    </xdr:from>
    <xdr:to>
      <xdr:col>7</xdr:col>
      <xdr:colOff>355600</xdr:colOff>
      <xdr:row>491</xdr:row>
      <xdr:rowOff>536292</xdr:rowOff>
    </xdr:to>
    <xdr:pic>
      <xdr:nvPicPr>
        <xdr:cNvPr id="862" name="Picture 861">
          <a:extLst>
            <a:ext uri="{FF2B5EF4-FFF2-40B4-BE49-F238E27FC236}">
              <a16:creationId xmlns:a16="http://schemas.microsoft.com/office/drawing/2014/main" xmlns="" id="{9E81FF9F-E178-7FC8-70EC-E54076DDB2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445514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493</xdr:row>
      <xdr:rowOff>25673</xdr:rowOff>
    </xdr:from>
    <xdr:to>
      <xdr:col>7</xdr:col>
      <xdr:colOff>355600</xdr:colOff>
      <xdr:row>493</xdr:row>
      <xdr:rowOff>536292</xdr:rowOff>
    </xdr:to>
    <xdr:pic>
      <xdr:nvPicPr>
        <xdr:cNvPr id="864" name="Picture 863">
          <a:extLst>
            <a:ext uri="{FF2B5EF4-FFF2-40B4-BE49-F238E27FC236}">
              <a16:creationId xmlns:a16="http://schemas.microsoft.com/office/drawing/2014/main" xmlns="" id="{B873E934-26A0-876B-8CE9-2BD52F8DA3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453134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494</xdr:row>
      <xdr:rowOff>25673</xdr:rowOff>
    </xdr:from>
    <xdr:to>
      <xdr:col>7</xdr:col>
      <xdr:colOff>355600</xdr:colOff>
      <xdr:row>494</xdr:row>
      <xdr:rowOff>536292</xdr:rowOff>
    </xdr:to>
    <xdr:pic>
      <xdr:nvPicPr>
        <xdr:cNvPr id="866" name="Picture 865">
          <a:extLst>
            <a:ext uri="{FF2B5EF4-FFF2-40B4-BE49-F238E27FC236}">
              <a16:creationId xmlns:a16="http://schemas.microsoft.com/office/drawing/2014/main" xmlns="" id="{DA2516AF-2112-60A9-4AAE-40C9F8BD7B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458754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495</xdr:row>
      <xdr:rowOff>25673</xdr:rowOff>
    </xdr:from>
    <xdr:to>
      <xdr:col>7</xdr:col>
      <xdr:colOff>355600</xdr:colOff>
      <xdr:row>495</xdr:row>
      <xdr:rowOff>536292</xdr:rowOff>
    </xdr:to>
    <xdr:pic>
      <xdr:nvPicPr>
        <xdr:cNvPr id="868" name="Picture 867">
          <a:extLst>
            <a:ext uri="{FF2B5EF4-FFF2-40B4-BE49-F238E27FC236}">
              <a16:creationId xmlns:a16="http://schemas.microsoft.com/office/drawing/2014/main" xmlns="" id="{F204EFCC-3B9A-AB91-EA8E-80388FEF6A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464374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496</xdr:row>
      <xdr:rowOff>25673</xdr:rowOff>
    </xdr:from>
    <xdr:to>
      <xdr:col>7</xdr:col>
      <xdr:colOff>355600</xdr:colOff>
      <xdr:row>496</xdr:row>
      <xdr:rowOff>536292</xdr:rowOff>
    </xdr:to>
    <xdr:pic>
      <xdr:nvPicPr>
        <xdr:cNvPr id="870" name="Picture 869">
          <a:extLst>
            <a:ext uri="{FF2B5EF4-FFF2-40B4-BE49-F238E27FC236}">
              <a16:creationId xmlns:a16="http://schemas.microsoft.com/office/drawing/2014/main" xmlns="" id="{5648BF25-3337-2F6E-E3C2-3304965C48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469993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497</xdr:row>
      <xdr:rowOff>25673</xdr:rowOff>
    </xdr:from>
    <xdr:to>
      <xdr:col>7</xdr:col>
      <xdr:colOff>355600</xdr:colOff>
      <xdr:row>497</xdr:row>
      <xdr:rowOff>536292</xdr:rowOff>
    </xdr:to>
    <xdr:pic>
      <xdr:nvPicPr>
        <xdr:cNvPr id="872" name="Picture 871">
          <a:extLst>
            <a:ext uri="{FF2B5EF4-FFF2-40B4-BE49-F238E27FC236}">
              <a16:creationId xmlns:a16="http://schemas.microsoft.com/office/drawing/2014/main" xmlns="" id="{B7CD8300-4D5E-84F4-3BC8-A7075DF6A5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475613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498</xdr:row>
      <xdr:rowOff>25673</xdr:rowOff>
    </xdr:from>
    <xdr:to>
      <xdr:col>7</xdr:col>
      <xdr:colOff>355600</xdr:colOff>
      <xdr:row>498</xdr:row>
      <xdr:rowOff>536292</xdr:rowOff>
    </xdr:to>
    <xdr:pic>
      <xdr:nvPicPr>
        <xdr:cNvPr id="874" name="Picture 873">
          <a:extLst>
            <a:ext uri="{FF2B5EF4-FFF2-40B4-BE49-F238E27FC236}">
              <a16:creationId xmlns:a16="http://schemas.microsoft.com/office/drawing/2014/main" xmlns="" id="{E10451BB-81A6-9B46-CC68-11133E3065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481233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499</xdr:row>
      <xdr:rowOff>25673</xdr:rowOff>
    </xdr:from>
    <xdr:to>
      <xdr:col>7</xdr:col>
      <xdr:colOff>355600</xdr:colOff>
      <xdr:row>499</xdr:row>
      <xdr:rowOff>536292</xdr:rowOff>
    </xdr:to>
    <xdr:pic>
      <xdr:nvPicPr>
        <xdr:cNvPr id="876" name="Picture 875">
          <a:extLst>
            <a:ext uri="{FF2B5EF4-FFF2-40B4-BE49-F238E27FC236}">
              <a16:creationId xmlns:a16="http://schemas.microsoft.com/office/drawing/2014/main" xmlns="" id="{77E4C4BD-C451-C8DD-311C-9EA48CE076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486853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501</xdr:row>
      <xdr:rowOff>25673</xdr:rowOff>
    </xdr:from>
    <xdr:to>
      <xdr:col>7</xdr:col>
      <xdr:colOff>355600</xdr:colOff>
      <xdr:row>501</xdr:row>
      <xdr:rowOff>536292</xdr:rowOff>
    </xdr:to>
    <xdr:pic>
      <xdr:nvPicPr>
        <xdr:cNvPr id="878" name="Picture 877">
          <a:extLst>
            <a:ext uri="{FF2B5EF4-FFF2-40B4-BE49-F238E27FC236}">
              <a16:creationId xmlns:a16="http://schemas.microsoft.com/office/drawing/2014/main" xmlns="" id="{D8BBA682-7172-CB00-E717-3CC0144A9A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494473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502</xdr:row>
      <xdr:rowOff>25673</xdr:rowOff>
    </xdr:from>
    <xdr:to>
      <xdr:col>7</xdr:col>
      <xdr:colOff>355600</xdr:colOff>
      <xdr:row>502</xdr:row>
      <xdr:rowOff>536292</xdr:rowOff>
    </xdr:to>
    <xdr:pic>
      <xdr:nvPicPr>
        <xdr:cNvPr id="880" name="Picture 879">
          <a:extLst>
            <a:ext uri="{FF2B5EF4-FFF2-40B4-BE49-F238E27FC236}">
              <a16:creationId xmlns:a16="http://schemas.microsoft.com/office/drawing/2014/main" xmlns="" id="{32210258-66D3-5E9D-8CE1-0AEA7AD03A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500092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503</xdr:row>
      <xdr:rowOff>25673</xdr:rowOff>
    </xdr:from>
    <xdr:to>
      <xdr:col>7</xdr:col>
      <xdr:colOff>355600</xdr:colOff>
      <xdr:row>503</xdr:row>
      <xdr:rowOff>536292</xdr:rowOff>
    </xdr:to>
    <xdr:pic>
      <xdr:nvPicPr>
        <xdr:cNvPr id="882" name="Picture 881">
          <a:extLst>
            <a:ext uri="{FF2B5EF4-FFF2-40B4-BE49-F238E27FC236}">
              <a16:creationId xmlns:a16="http://schemas.microsoft.com/office/drawing/2014/main" xmlns="" id="{5BF5B0BD-7DB4-E18A-3528-2318F64B97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505712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504</xdr:row>
      <xdr:rowOff>25673</xdr:rowOff>
    </xdr:from>
    <xdr:to>
      <xdr:col>7</xdr:col>
      <xdr:colOff>355600</xdr:colOff>
      <xdr:row>504</xdr:row>
      <xdr:rowOff>536292</xdr:rowOff>
    </xdr:to>
    <xdr:pic>
      <xdr:nvPicPr>
        <xdr:cNvPr id="884" name="Picture 883">
          <a:extLst>
            <a:ext uri="{FF2B5EF4-FFF2-40B4-BE49-F238E27FC236}">
              <a16:creationId xmlns:a16="http://schemas.microsoft.com/office/drawing/2014/main" xmlns="" id="{94ED0B0F-C687-DE69-E773-E435CEE1BE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511332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505</xdr:row>
      <xdr:rowOff>25673</xdr:rowOff>
    </xdr:from>
    <xdr:to>
      <xdr:col>7</xdr:col>
      <xdr:colOff>355600</xdr:colOff>
      <xdr:row>505</xdr:row>
      <xdr:rowOff>536292</xdr:rowOff>
    </xdr:to>
    <xdr:pic>
      <xdr:nvPicPr>
        <xdr:cNvPr id="886" name="Picture 885">
          <a:extLst>
            <a:ext uri="{FF2B5EF4-FFF2-40B4-BE49-F238E27FC236}">
              <a16:creationId xmlns:a16="http://schemas.microsoft.com/office/drawing/2014/main" xmlns="" id="{59BD4582-AE22-E3DD-250E-4982BA8431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516952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506</xdr:row>
      <xdr:rowOff>25673</xdr:rowOff>
    </xdr:from>
    <xdr:to>
      <xdr:col>7</xdr:col>
      <xdr:colOff>355600</xdr:colOff>
      <xdr:row>506</xdr:row>
      <xdr:rowOff>536292</xdr:rowOff>
    </xdr:to>
    <xdr:pic>
      <xdr:nvPicPr>
        <xdr:cNvPr id="888" name="Picture 887">
          <a:extLst>
            <a:ext uri="{FF2B5EF4-FFF2-40B4-BE49-F238E27FC236}">
              <a16:creationId xmlns:a16="http://schemas.microsoft.com/office/drawing/2014/main" xmlns="" id="{DA1C19DE-EACF-F0A4-D737-D0A9DE9E6E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522571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508</xdr:row>
      <xdr:rowOff>25673</xdr:rowOff>
    </xdr:from>
    <xdr:to>
      <xdr:col>7</xdr:col>
      <xdr:colOff>355600</xdr:colOff>
      <xdr:row>508</xdr:row>
      <xdr:rowOff>536292</xdr:rowOff>
    </xdr:to>
    <xdr:pic>
      <xdr:nvPicPr>
        <xdr:cNvPr id="890" name="Picture 889">
          <a:extLst>
            <a:ext uri="{FF2B5EF4-FFF2-40B4-BE49-F238E27FC236}">
              <a16:creationId xmlns:a16="http://schemas.microsoft.com/office/drawing/2014/main" xmlns="" id="{70DD49AC-228A-379D-0DAC-D88788A56C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530191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509</xdr:row>
      <xdr:rowOff>25673</xdr:rowOff>
    </xdr:from>
    <xdr:to>
      <xdr:col>7</xdr:col>
      <xdr:colOff>355600</xdr:colOff>
      <xdr:row>509</xdr:row>
      <xdr:rowOff>536292</xdr:rowOff>
    </xdr:to>
    <xdr:pic>
      <xdr:nvPicPr>
        <xdr:cNvPr id="892" name="Picture 891">
          <a:extLst>
            <a:ext uri="{FF2B5EF4-FFF2-40B4-BE49-F238E27FC236}">
              <a16:creationId xmlns:a16="http://schemas.microsoft.com/office/drawing/2014/main" xmlns="" id="{B36489C2-8679-102F-6E50-455A899D10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535811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510</xdr:row>
      <xdr:rowOff>24805</xdr:rowOff>
    </xdr:from>
    <xdr:to>
      <xdr:col>7</xdr:col>
      <xdr:colOff>355600</xdr:colOff>
      <xdr:row>510</xdr:row>
      <xdr:rowOff>537184</xdr:rowOff>
    </xdr:to>
    <xdr:pic>
      <xdr:nvPicPr>
        <xdr:cNvPr id="894" name="Picture 893">
          <a:extLst>
            <a:ext uri="{FF2B5EF4-FFF2-40B4-BE49-F238E27FC236}">
              <a16:creationId xmlns:a16="http://schemas.microsoft.com/office/drawing/2014/main" xmlns="" id="{70273311-B012-CC76-122F-E9C0FE4D09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54142280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511</xdr:row>
      <xdr:rowOff>25673</xdr:rowOff>
    </xdr:from>
    <xdr:to>
      <xdr:col>7</xdr:col>
      <xdr:colOff>355600</xdr:colOff>
      <xdr:row>511</xdr:row>
      <xdr:rowOff>536292</xdr:rowOff>
    </xdr:to>
    <xdr:pic>
      <xdr:nvPicPr>
        <xdr:cNvPr id="896" name="Picture 895">
          <a:extLst>
            <a:ext uri="{FF2B5EF4-FFF2-40B4-BE49-F238E27FC236}">
              <a16:creationId xmlns:a16="http://schemas.microsoft.com/office/drawing/2014/main" xmlns="" id="{98F6A304-45B5-1300-2A43-B9F80A0DA9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547051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512</xdr:row>
      <xdr:rowOff>25673</xdr:rowOff>
    </xdr:from>
    <xdr:to>
      <xdr:col>7</xdr:col>
      <xdr:colOff>355600</xdr:colOff>
      <xdr:row>512</xdr:row>
      <xdr:rowOff>536292</xdr:rowOff>
    </xdr:to>
    <xdr:pic>
      <xdr:nvPicPr>
        <xdr:cNvPr id="898" name="Picture 897">
          <a:extLst>
            <a:ext uri="{FF2B5EF4-FFF2-40B4-BE49-F238E27FC236}">
              <a16:creationId xmlns:a16="http://schemas.microsoft.com/office/drawing/2014/main" xmlns="" id="{586105D7-6CAA-85CF-B496-F3A9F2F779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55267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513</xdr:row>
      <xdr:rowOff>25673</xdr:rowOff>
    </xdr:from>
    <xdr:to>
      <xdr:col>7</xdr:col>
      <xdr:colOff>355600</xdr:colOff>
      <xdr:row>513</xdr:row>
      <xdr:rowOff>536292</xdr:rowOff>
    </xdr:to>
    <xdr:pic>
      <xdr:nvPicPr>
        <xdr:cNvPr id="900" name="Picture 899">
          <a:extLst>
            <a:ext uri="{FF2B5EF4-FFF2-40B4-BE49-F238E27FC236}">
              <a16:creationId xmlns:a16="http://schemas.microsoft.com/office/drawing/2014/main" xmlns="" id="{39B58BBC-0891-629D-3DDA-C7C08A6433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55829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514</xdr:row>
      <xdr:rowOff>25673</xdr:rowOff>
    </xdr:from>
    <xdr:to>
      <xdr:col>7</xdr:col>
      <xdr:colOff>355600</xdr:colOff>
      <xdr:row>514</xdr:row>
      <xdr:rowOff>536292</xdr:rowOff>
    </xdr:to>
    <xdr:pic>
      <xdr:nvPicPr>
        <xdr:cNvPr id="902" name="Picture 901">
          <a:extLst>
            <a:ext uri="{FF2B5EF4-FFF2-40B4-BE49-F238E27FC236}">
              <a16:creationId xmlns:a16="http://schemas.microsoft.com/office/drawing/2014/main" xmlns="" id="{CB0CBF33-45F7-5DD3-CDFE-D8D8C17677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563910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516</xdr:row>
      <xdr:rowOff>25673</xdr:rowOff>
    </xdr:from>
    <xdr:to>
      <xdr:col>7</xdr:col>
      <xdr:colOff>355600</xdr:colOff>
      <xdr:row>516</xdr:row>
      <xdr:rowOff>536292</xdr:rowOff>
    </xdr:to>
    <xdr:pic>
      <xdr:nvPicPr>
        <xdr:cNvPr id="904" name="Picture 903">
          <a:extLst>
            <a:ext uri="{FF2B5EF4-FFF2-40B4-BE49-F238E27FC236}">
              <a16:creationId xmlns:a16="http://schemas.microsoft.com/office/drawing/2014/main" xmlns="" id="{457197AC-D240-B971-04FB-F27B6B7321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571530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517</xdr:row>
      <xdr:rowOff>25673</xdr:rowOff>
    </xdr:from>
    <xdr:to>
      <xdr:col>7</xdr:col>
      <xdr:colOff>355600</xdr:colOff>
      <xdr:row>517</xdr:row>
      <xdr:rowOff>536292</xdr:rowOff>
    </xdr:to>
    <xdr:pic>
      <xdr:nvPicPr>
        <xdr:cNvPr id="906" name="Picture 905">
          <a:extLst>
            <a:ext uri="{FF2B5EF4-FFF2-40B4-BE49-F238E27FC236}">
              <a16:creationId xmlns:a16="http://schemas.microsoft.com/office/drawing/2014/main" xmlns="" id="{E46C2530-14F7-C90C-18D7-B66A7256E7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577150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518</xdr:row>
      <xdr:rowOff>25673</xdr:rowOff>
    </xdr:from>
    <xdr:to>
      <xdr:col>7</xdr:col>
      <xdr:colOff>355600</xdr:colOff>
      <xdr:row>518</xdr:row>
      <xdr:rowOff>536292</xdr:rowOff>
    </xdr:to>
    <xdr:pic>
      <xdr:nvPicPr>
        <xdr:cNvPr id="908" name="Picture 907">
          <a:extLst>
            <a:ext uri="{FF2B5EF4-FFF2-40B4-BE49-F238E27FC236}">
              <a16:creationId xmlns:a16="http://schemas.microsoft.com/office/drawing/2014/main" xmlns="" id="{9AFBA6DE-4306-B4E0-A8AA-C706BC8E3E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582769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519</xdr:row>
      <xdr:rowOff>25673</xdr:rowOff>
    </xdr:from>
    <xdr:to>
      <xdr:col>7</xdr:col>
      <xdr:colOff>355600</xdr:colOff>
      <xdr:row>519</xdr:row>
      <xdr:rowOff>536292</xdr:rowOff>
    </xdr:to>
    <xdr:pic>
      <xdr:nvPicPr>
        <xdr:cNvPr id="910" name="Picture 909">
          <a:extLst>
            <a:ext uri="{FF2B5EF4-FFF2-40B4-BE49-F238E27FC236}">
              <a16:creationId xmlns:a16="http://schemas.microsoft.com/office/drawing/2014/main" xmlns="" id="{EC0966B1-AB0D-15FF-ECFF-461B02D24E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588389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520</xdr:row>
      <xdr:rowOff>25673</xdr:rowOff>
    </xdr:from>
    <xdr:to>
      <xdr:col>7</xdr:col>
      <xdr:colOff>355600</xdr:colOff>
      <xdr:row>520</xdr:row>
      <xdr:rowOff>536292</xdr:rowOff>
    </xdr:to>
    <xdr:pic>
      <xdr:nvPicPr>
        <xdr:cNvPr id="912" name="Picture 911">
          <a:extLst>
            <a:ext uri="{FF2B5EF4-FFF2-40B4-BE49-F238E27FC236}">
              <a16:creationId xmlns:a16="http://schemas.microsoft.com/office/drawing/2014/main" xmlns="" id="{6BB7522A-DF54-E374-B8D3-30D7D0A73C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59400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522</xdr:row>
      <xdr:rowOff>25673</xdr:rowOff>
    </xdr:from>
    <xdr:to>
      <xdr:col>7</xdr:col>
      <xdr:colOff>355600</xdr:colOff>
      <xdr:row>522</xdr:row>
      <xdr:rowOff>536292</xdr:rowOff>
    </xdr:to>
    <xdr:pic>
      <xdr:nvPicPr>
        <xdr:cNvPr id="914" name="Picture 913">
          <a:extLst>
            <a:ext uri="{FF2B5EF4-FFF2-40B4-BE49-F238E27FC236}">
              <a16:creationId xmlns:a16="http://schemas.microsoft.com/office/drawing/2014/main" xmlns="" id="{3548E4EE-7F40-A400-B8C2-4DF5027E9C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60162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523</xdr:row>
      <xdr:rowOff>25673</xdr:rowOff>
    </xdr:from>
    <xdr:to>
      <xdr:col>7</xdr:col>
      <xdr:colOff>355600</xdr:colOff>
      <xdr:row>523</xdr:row>
      <xdr:rowOff>536292</xdr:rowOff>
    </xdr:to>
    <xdr:pic>
      <xdr:nvPicPr>
        <xdr:cNvPr id="916" name="Picture 915">
          <a:extLst>
            <a:ext uri="{FF2B5EF4-FFF2-40B4-BE49-F238E27FC236}">
              <a16:creationId xmlns:a16="http://schemas.microsoft.com/office/drawing/2014/main" xmlns="" id="{D6255BE4-3BBA-6323-E063-810DABC0AA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60724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524</xdr:row>
      <xdr:rowOff>25673</xdr:rowOff>
    </xdr:from>
    <xdr:to>
      <xdr:col>7</xdr:col>
      <xdr:colOff>355600</xdr:colOff>
      <xdr:row>524</xdr:row>
      <xdr:rowOff>536292</xdr:rowOff>
    </xdr:to>
    <xdr:pic>
      <xdr:nvPicPr>
        <xdr:cNvPr id="918" name="Picture 917">
          <a:extLst>
            <a:ext uri="{FF2B5EF4-FFF2-40B4-BE49-F238E27FC236}">
              <a16:creationId xmlns:a16="http://schemas.microsoft.com/office/drawing/2014/main" xmlns="" id="{7BB60D6A-BE94-A692-3208-1E99163528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612868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525</xdr:row>
      <xdr:rowOff>25673</xdr:rowOff>
    </xdr:from>
    <xdr:to>
      <xdr:col>7</xdr:col>
      <xdr:colOff>355600</xdr:colOff>
      <xdr:row>525</xdr:row>
      <xdr:rowOff>536292</xdr:rowOff>
    </xdr:to>
    <xdr:pic>
      <xdr:nvPicPr>
        <xdr:cNvPr id="920" name="Picture 919">
          <a:extLst>
            <a:ext uri="{FF2B5EF4-FFF2-40B4-BE49-F238E27FC236}">
              <a16:creationId xmlns:a16="http://schemas.microsoft.com/office/drawing/2014/main" xmlns="" id="{8AEDAB7C-4019-E97D-5B57-7EBF453F5C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618488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526</xdr:row>
      <xdr:rowOff>25673</xdr:rowOff>
    </xdr:from>
    <xdr:to>
      <xdr:col>7</xdr:col>
      <xdr:colOff>355600</xdr:colOff>
      <xdr:row>526</xdr:row>
      <xdr:rowOff>536292</xdr:rowOff>
    </xdr:to>
    <xdr:pic>
      <xdr:nvPicPr>
        <xdr:cNvPr id="922" name="Picture 921">
          <a:extLst>
            <a:ext uri="{FF2B5EF4-FFF2-40B4-BE49-F238E27FC236}">
              <a16:creationId xmlns:a16="http://schemas.microsoft.com/office/drawing/2014/main" xmlns="" id="{31988093-8239-BEB0-029A-C0BC5C98CC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624108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527</xdr:row>
      <xdr:rowOff>25673</xdr:rowOff>
    </xdr:from>
    <xdr:to>
      <xdr:col>7</xdr:col>
      <xdr:colOff>355600</xdr:colOff>
      <xdr:row>527</xdr:row>
      <xdr:rowOff>536292</xdr:rowOff>
    </xdr:to>
    <xdr:pic>
      <xdr:nvPicPr>
        <xdr:cNvPr id="924" name="Picture 923">
          <a:extLst>
            <a:ext uri="{FF2B5EF4-FFF2-40B4-BE49-F238E27FC236}">
              <a16:creationId xmlns:a16="http://schemas.microsoft.com/office/drawing/2014/main" xmlns="" id="{0A2105AD-CDA0-F547-E4EC-502DE56C22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629728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528</xdr:row>
      <xdr:rowOff>25673</xdr:rowOff>
    </xdr:from>
    <xdr:to>
      <xdr:col>7</xdr:col>
      <xdr:colOff>355600</xdr:colOff>
      <xdr:row>528</xdr:row>
      <xdr:rowOff>536292</xdr:rowOff>
    </xdr:to>
    <xdr:pic>
      <xdr:nvPicPr>
        <xdr:cNvPr id="926" name="Picture 925">
          <a:extLst>
            <a:ext uri="{FF2B5EF4-FFF2-40B4-BE49-F238E27FC236}">
              <a16:creationId xmlns:a16="http://schemas.microsoft.com/office/drawing/2014/main" xmlns="" id="{0C410BBC-16F6-5295-B283-CAFCF7BA35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635347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532</xdr:row>
      <xdr:rowOff>25673</xdr:rowOff>
    </xdr:from>
    <xdr:to>
      <xdr:col>7</xdr:col>
      <xdr:colOff>355600</xdr:colOff>
      <xdr:row>532</xdr:row>
      <xdr:rowOff>536292</xdr:rowOff>
    </xdr:to>
    <xdr:pic>
      <xdr:nvPicPr>
        <xdr:cNvPr id="928" name="Picture 927">
          <a:extLst>
            <a:ext uri="{FF2B5EF4-FFF2-40B4-BE49-F238E27FC236}">
              <a16:creationId xmlns:a16="http://schemas.microsoft.com/office/drawing/2014/main" xmlns="" id="{18622CFD-3990-7FE0-1DAF-4D44BAACA5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646396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533</xdr:row>
      <xdr:rowOff>25673</xdr:rowOff>
    </xdr:from>
    <xdr:to>
      <xdr:col>7</xdr:col>
      <xdr:colOff>355600</xdr:colOff>
      <xdr:row>533</xdr:row>
      <xdr:rowOff>536292</xdr:rowOff>
    </xdr:to>
    <xdr:pic>
      <xdr:nvPicPr>
        <xdr:cNvPr id="930" name="Picture 929">
          <a:extLst>
            <a:ext uri="{FF2B5EF4-FFF2-40B4-BE49-F238E27FC236}">
              <a16:creationId xmlns:a16="http://schemas.microsoft.com/office/drawing/2014/main" xmlns="" id="{08D015AC-D52F-9102-F388-412CFF377F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652016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534</xdr:row>
      <xdr:rowOff>25673</xdr:rowOff>
    </xdr:from>
    <xdr:to>
      <xdr:col>7</xdr:col>
      <xdr:colOff>355600</xdr:colOff>
      <xdr:row>534</xdr:row>
      <xdr:rowOff>536292</xdr:rowOff>
    </xdr:to>
    <xdr:pic>
      <xdr:nvPicPr>
        <xdr:cNvPr id="932" name="Picture 931">
          <a:extLst>
            <a:ext uri="{FF2B5EF4-FFF2-40B4-BE49-F238E27FC236}">
              <a16:creationId xmlns:a16="http://schemas.microsoft.com/office/drawing/2014/main" xmlns="" id="{E9F3A525-F632-9911-B3F6-2FDB0D3052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657636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535</xdr:row>
      <xdr:rowOff>25673</xdr:rowOff>
    </xdr:from>
    <xdr:to>
      <xdr:col>7</xdr:col>
      <xdr:colOff>355600</xdr:colOff>
      <xdr:row>535</xdr:row>
      <xdr:rowOff>536292</xdr:rowOff>
    </xdr:to>
    <xdr:pic>
      <xdr:nvPicPr>
        <xdr:cNvPr id="934" name="Picture 933">
          <a:extLst>
            <a:ext uri="{FF2B5EF4-FFF2-40B4-BE49-F238E27FC236}">
              <a16:creationId xmlns:a16="http://schemas.microsoft.com/office/drawing/2014/main" xmlns="" id="{8EED689E-5463-04E9-D7CB-6A9A0640FB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663256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536</xdr:row>
      <xdr:rowOff>25673</xdr:rowOff>
    </xdr:from>
    <xdr:to>
      <xdr:col>7</xdr:col>
      <xdr:colOff>355600</xdr:colOff>
      <xdr:row>536</xdr:row>
      <xdr:rowOff>536292</xdr:rowOff>
    </xdr:to>
    <xdr:pic>
      <xdr:nvPicPr>
        <xdr:cNvPr id="936" name="Picture 935">
          <a:extLst>
            <a:ext uri="{FF2B5EF4-FFF2-40B4-BE49-F238E27FC236}">
              <a16:creationId xmlns:a16="http://schemas.microsoft.com/office/drawing/2014/main" xmlns="" id="{0DA5AFB2-FD0B-E74F-FC13-BD50847D3F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668875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537</xdr:row>
      <xdr:rowOff>25673</xdr:rowOff>
    </xdr:from>
    <xdr:to>
      <xdr:col>7</xdr:col>
      <xdr:colOff>355600</xdr:colOff>
      <xdr:row>537</xdr:row>
      <xdr:rowOff>536292</xdr:rowOff>
    </xdr:to>
    <xdr:pic>
      <xdr:nvPicPr>
        <xdr:cNvPr id="938" name="Picture 937">
          <a:extLst>
            <a:ext uri="{FF2B5EF4-FFF2-40B4-BE49-F238E27FC236}">
              <a16:creationId xmlns:a16="http://schemas.microsoft.com/office/drawing/2014/main" xmlns="" id="{E61D0954-C7CE-224E-11B8-9DFAF7AC83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674495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538</xdr:row>
      <xdr:rowOff>25673</xdr:rowOff>
    </xdr:from>
    <xdr:to>
      <xdr:col>7</xdr:col>
      <xdr:colOff>355600</xdr:colOff>
      <xdr:row>538</xdr:row>
      <xdr:rowOff>536292</xdr:rowOff>
    </xdr:to>
    <xdr:pic>
      <xdr:nvPicPr>
        <xdr:cNvPr id="940" name="Picture 939">
          <a:extLst>
            <a:ext uri="{FF2B5EF4-FFF2-40B4-BE49-F238E27FC236}">
              <a16:creationId xmlns:a16="http://schemas.microsoft.com/office/drawing/2014/main" xmlns="" id="{6A169615-E7D8-485D-EF60-E16AE565C5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680115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539</xdr:row>
      <xdr:rowOff>25673</xdr:rowOff>
    </xdr:from>
    <xdr:to>
      <xdr:col>7</xdr:col>
      <xdr:colOff>355600</xdr:colOff>
      <xdr:row>539</xdr:row>
      <xdr:rowOff>536292</xdr:rowOff>
    </xdr:to>
    <xdr:pic>
      <xdr:nvPicPr>
        <xdr:cNvPr id="942" name="Picture 941">
          <a:extLst>
            <a:ext uri="{FF2B5EF4-FFF2-40B4-BE49-F238E27FC236}">
              <a16:creationId xmlns:a16="http://schemas.microsoft.com/office/drawing/2014/main" xmlns="" id="{CCB239DA-2CF3-7687-588A-8F9B1DFE6D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685735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540</xdr:row>
      <xdr:rowOff>25673</xdr:rowOff>
    </xdr:from>
    <xdr:to>
      <xdr:col>7</xdr:col>
      <xdr:colOff>355600</xdr:colOff>
      <xdr:row>540</xdr:row>
      <xdr:rowOff>536292</xdr:rowOff>
    </xdr:to>
    <xdr:pic>
      <xdr:nvPicPr>
        <xdr:cNvPr id="944" name="Picture 943">
          <a:extLst>
            <a:ext uri="{FF2B5EF4-FFF2-40B4-BE49-F238E27FC236}">
              <a16:creationId xmlns:a16="http://schemas.microsoft.com/office/drawing/2014/main" xmlns="" id="{A07B996B-CC9A-3D52-8736-BFCD37C724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691354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541</xdr:row>
      <xdr:rowOff>25673</xdr:rowOff>
    </xdr:from>
    <xdr:to>
      <xdr:col>7</xdr:col>
      <xdr:colOff>355600</xdr:colOff>
      <xdr:row>541</xdr:row>
      <xdr:rowOff>536292</xdr:rowOff>
    </xdr:to>
    <xdr:pic>
      <xdr:nvPicPr>
        <xdr:cNvPr id="946" name="Picture 945">
          <a:extLst>
            <a:ext uri="{FF2B5EF4-FFF2-40B4-BE49-F238E27FC236}">
              <a16:creationId xmlns:a16="http://schemas.microsoft.com/office/drawing/2014/main" xmlns="" id="{01409018-9625-4A58-5DCD-F1B02C1CC0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696974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542</xdr:row>
      <xdr:rowOff>25673</xdr:rowOff>
    </xdr:from>
    <xdr:to>
      <xdr:col>7</xdr:col>
      <xdr:colOff>355600</xdr:colOff>
      <xdr:row>542</xdr:row>
      <xdr:rowOff>536292</xdr:rowOff>
    </xdr:to>
    <xdr:pic>
      <xdr:nvPicPr>
        <xdr:cNvPr id="948" name="Picture 947">
          <a:extLst>
            <a:ext uri="{FF2B5EF4-FFF2-40B4-BE49-F238E27FC236}">
              <a16:creationId xmlns:a16="http://schemas.microsoft.com/office/drawing/2014/main" xmlns="" id="{31792E5E-F9EA-92E9-02F9-6CA1E36B35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702594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543</xdr:row>
      <xdr:rowOff>25673</xdr:rowOff>
    </xdr:from>
    <xdr:to>
      <xdr:col>7</xdr:col>
      <xdr:colOff>355600</xdr:colOff>
      <xdr:row>543</xdr:row>
      <xdr:rowOff>536292</xdr:rowOff>
    </xdr:to>
    <xdr:pic>
      <xdr:nvPicPr>
        <xdr:cNvPr id="950" name="Picture 949">
          <a:extLst>
            <a:ext uri="{FF2B5EF4-FFF2-40B4-BE49-F238E27FC236}">
              <a16:creationId xmlns:a16="http://schemas.microsoft.com/office/drawing/2014/main" xmlns="" id="{9932F951-A9B4-7AE5-C7C8-2B06097D24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708214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544</xdr:row>
      <xdr:rowOff>25673</xdr:rowOff>
    </xdr:from>
    <xdr:to>
      <xdr:col>7</xdr:col>
      <xdr:colOff>355600</xdr:colOff>
      <xdr:row>544</xdr:row>
      <xdr:rowOff>536292</xdr:rowOff>
    </xdr:to>
    <xdr:pic>
      <xdr:nvPicPr>
        <xdr:cNvPr id="952" name="Picture 951">
          <a:extLst>
            <a:ext uri="{FF2B5EF4-FFF2-40B4-BE49-F238E27FC236}">
              <a16:creationId xmlns:a16="http://schemas.microsoft.com/office/drawing/2014/main" xmlns="" id="{58911721-2355-7054-5769-675D66B7E7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713833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545</xdr:row>
      <xdr:rowOff>25673</xdr:rowOff>
    </xdr:from>
    <xdr:to>
      <xdr:col>7</xdr:col>
      <xdr:colOff>355600</xdr:colOff>
      <xdr:row>545</xdr:row>
      <xdr:rowOff>536292</xdr:rowOff>
    </xdr:to>
    <xdr:pic>
      <xdr:nvPicPr>
        <xdr:cNvPr id="954" name="Picture 953">
          <a:extLst>
            <a:ext uri="{FF2B5EF4-FFF2-40B4-BE49-F238E27FC236}">
              <a16:creationId xmlns:a16="http://schemas.microsoft.com/office/drawing/2014/main" xmlns="" id="{F029912F-13DA-2E79-D6DC-9B243638FE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719453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546</xdr:row>
      <xdr:rowOff>25673</xdr:rowOff>
    </xdr:from>
    <xdr:to>
      <xdr:col>7</xdr:col>
      <xdr:colOff>355600</xdr:colOff>
      <xdr:row>546</xdr:row>
      <xdr:rowOff>536292</xdr:rowOff>
    </xdr:to>
    <xdr:pic>
      <xdr:nvPicPr>
        <xdr:cNvPr id="956" name="Picture 955">
          <a:extLst>
            <a:ext uri="{FF2B5EF4-FFF2-40B4-BE49-F238E27FC236}">
              <a16:creationId xmlns:a16="http://schemas.microsoft.com/office/drawing/2014/main" xmlns="" id="{3C092736-3D6E-7314-4AF9-C28B85E2C7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725073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547</xdr:row>
      <xdr:rowOff>25673</xdr:rowOff>
    </xdr:from>
    <xdr:to>
      <xdr:col>7</xdr:col>
      <xdr:colOff>355600</xdr:colOff>
      <xdr:row>547</xdr:row>
      <xdr:rowOff>536292</xdr:rowOff>
    </xdr:to>
    <xdr:pic>
      <xdr:nvPicPr>
        <xdr:cNvPr id="958" name="Picture 957">
          <a:extLst>
            <a:ext uri="{FF2B5EF4-FFF2-40B4-BE49-F238E27FC236}">
              <a16:creationId xmlns:a16="http://schemas.microsoft.com/office/drawing/2014/main" xmlns="" id="{1E9BACD7-19A1-5958-069E-A31454226B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730693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301</xdr:row>
      <xdr:rowOff>21320</xdr:rowOff>
    </xdr:from>
    <xdr:to>
      <xdr:col>7</xdr:col>
      <xdr:colOff>355600</xdr:colOff>
      <xdr:row>301</xdr:row>
      <xdr:rowOff>493034</xdr:rowOff>
    </xdr:to>
    <xdr:pic>
      <xdr:nvPicPr>
        <xdr:cNvPr id="960" name="Picture 959">
          <a:extLst>
            <a:ext uri="{FF2B5EF4-FFF2-40B4-BE49-F238E27FC236}">
              <a16:creationId xmlns:a16="http://schemas.microsoft.com/office/drawing/2014/main" xmlns="" id="{383BB76E-1158-1BE2-3D5E-14ED4EB636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43744045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25399</xdr:colOff>
      <xdr:row>271</xdr:row>
      <xdr:rowOff>25833</xdr:rowOff>
    </xdr:from>
    <xdr:to>
      <xdr:col>8</xdr:col>
      <xdr:colOff>9525</xdr:colOff>
      <xdr:row>271</xdr:row>
      <xdr:rowOff>590550</xdr:rowOff>
    </xdr:to>
    <xdr:pic>
      <xdr:nvPicPr>
        <xdr:cNvPr id="962" name="Picture 961">
          <a:extLst>
            <a:ext uri="{FF2B5EF4-FFF2-40B4-BE49-F238E27FC236}">
              <a16:creationId xmlns:a16="http://schemas.microsoft.com/office/drawing/2014/main" xmlns="" id="{80706B91-795A-00A7-7835-C4C1937D5C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49" y="127241733"/>
          <a:ext cx="365126" cy="56471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551</xdr:row>
      <xdr:rowOff>22225</xdr:rowOff>
    </xdr:from>
    <xdr:to>
      <xdr:col>7</xdr:col>
      <xdr:colOff>355600</xdr:colOff>
      <xdr:row>551</xdr:row>
      <xdr:rowOff>434975</xdr:rowOff>
    </xdr:to>
    <xdr:pic>
      <xdr:nvPicPr>
        <xdr:cNvPr id="964" name="Picture 963">
          <a:extLst>
            <a:ext uri="{FF2B5EF4-FFF2-40B4-BE49-F238E27FC236}">
              <a16:creationId xmlns:a16="http://schemas.microsoft.com/office/drawing/2014/main" xmlns="" id="{417B85D4-F20F-D3C7-6DF5-B565CBDC36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74723225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552</xdr:row>
      <xdr:rowOff>22225</xdr:rowOff>
    </xdr:from>
    <xdr:to>
      <xdr:col>7</xdr:col>
      <xdr:colOff>355600</xdr:colOff>
      <xdr:row>552</xdr:row>
      <xdr:rowOff>434975</xdr:rowOff>
    </xdr:to>
    <xdr:pic>
      <xdr:nvPicPr>
        <xdr:cNvPr id="966" name="Picture 965">
          <a:extLst>
            <a:ext uri="{FF2B5EF4-FFF2-40B4-BE49-F238E27FC236}">
              <a16:creationId xmlns:a16="http://schemas.microsoft.com/office/drawing/2014/main" xmlns="" id="{B29E600E-5597-E89D-C4B1-457FB3EB57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75180425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553</xdr:row>
      <xdr:rowOff>22225</xdr:rowOff>
    </xdr:from>
    <xdr:to>
      <xdr:col>7</xdr:col>
      <xdr:colOff>355600</xdr:colOff>
      <xdr:row>553</xdr:row>
      <xdr:rowOff>434975</xdr:rowOff>
    </xdr:to>
    <xdr:pic>
      <xdr:nvPicPr>
        <xdr:cNvPr id="968" name="Picture 967">
          <a:extLst>
            <a:ext uri="{FF2B5EF4-FFF2-40B4-BE49-F238E27FC236}">
              <a16:creationId xmlns:a16="http://schemas.microsoft.com/office/drawing/2014/main" xmlns="" id="{0F3C9CF2-CF4A-706D-A40B-97C5662BCE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75637625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554</xdr:row>
      <xdr:rowOff>22225</xdr:rowOff>
    </xdr:from>
    <xdr:to>
      <xdr:col>7</xdr:col>
      <xdr:colOff>355600</xdr:colOff>
      <xdr:row>554</xdr:row>
      <xdr:rowOff>434975</xdr:rowOff>
    </xdr:to>
    <xdr:pic>
      <xdr:nvPicPr>
        <xdr:cNvPr id="970" name="Picture 969">
          <a:extLst>
            <a:ext uri="{FF2B5EF4-FFF2-40B4-BE49-F238E27FC236}">
              <a16:creationId xmlns:a16="http://schemas.microsoft.com/office/drawing/2014/main" xmlns="" id="{CCBC904F-3FCF-EE27-30E0-053963C343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76094825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556</xdr:row>
      <xdr:rowOff>25673</xdr:rowOff>
    </xdr:from>
    <xdr:to>
      <xdr:col>7</xdr:col>
      <xdr:colOff>355600</xdr:colOff>
      <xdr:row>556</xdr:row>
      <xdr:rowOff>536292</xdr:rowOff>
    </xdr:to>
    <xdr:pic>
      <xdr:nvPicPr>
        <xdr:cNvPr id="972" name="Picture 971">
          <a:extLst>
            <a:ext uri="{FF2B5EF4-FFF2-40B4-BE49-F238E27FC236}">
              <a16:creationId xmlns:a16="http://schemas.microsoft.com/office/drawing/2014/main" xmlns="" id="{4B43779E-CEA3-78EA-07CA-E22978B33E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767554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557</xdr:row>
      <xdr:rowOff>22225</xdr:rowOff>
    </xdr:from>
    <xdr:to>
      <xdr:col>7</xdr:col>
      <xdr:colOff>355600</xdr:colOff>
      <xdr:row>557</xdr:row>
      <xdr:rowOff>434975</xdr:rowOff>
    </xdr:to>
    <xdr:pic>
      <xdr:nvPicPr>
        <xdr:cNvPr id="974" name="Picture 973">
          <a:extLst>
            <a:ext uri="{FF2B5EF4-FFF2-40B4-BE49-F238E27FC236}">
              <a16:creationId xmlns:a16="http://schemas.microsoft.com/office/drawing/2014/main" xmlns="" id="{9A5947E8-6D3C-CF80-C65A-952574E68E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77314025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558</xdr:row>
      <xdr:rowOff>25673</xdr:rowOff>
    </xdr:from>
    <xdr:to>
      <xdr:col>7</xdr:col>
      <xdr:colOff>355600</xdr:colOff>
      <xdr:row>558</xdr:row>
      <xdr:rowOff>536292</xdr:rowOff>
    </xdr:to>
    <xdr:pic>
      <xdr:nvPicPr>
        <xdr:cNvPr id="976" name="Picture 975">
          <a:extLst>
            <a:ext uri="{FF2B5EF4-FFF2-40B4-BE49-F238E27FC236}">
              <a16:creationId xmlns:a16="http://schemas.microsoft.com/office/drawing/2014/main" xmlns="" id="{138A84FF-D969-5180-9D4E-CB47FF1094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777746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559</xdr:row>
      <xdr:rowOff>22225</xdr:rowOff>
    </xdr:from>
    <xdr:to>
      <xdr:col>7</xdr:col>
      <xdr:colOff>355600</xdr:colOff>
      <xdr:row>559</xdr:row>
      <xdr:rowOff>434975</xdr:rowOff>
    </xdr:to>
    <xdr:pic>
      <xdr:nvPicPr>
        <xdr:cNvPr id="978" name="Picture 977">
          <a:extLst>
            <a:ext uri="{FF2B5EF4-FFF2-40B4-BE49-F238E27FC236}">
              <a16:creationId xmlns:a16="http://schemas.microsoft.com/office/drawing/2014/main" xmlns="" id="{B1F3B7E0-49DD-16AE-5BFB-EB962933D5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78333200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560</xdr:row>
      <xdr:rowOff>25673</xdr:rowOff>
    </xdr:from>
    <xdr:to>
      <xdr:col>7</xdr:col>
      <xdr:colOff>355600</xdr:colOff>
      <xdr:row>560</xdr:row>
      <xdr:rowOff>536292</xdr:rowOff>
    </xdr:to>
    <xdr:pic>
      <xdr:nvPicPr>
        <xdr:cNvPr id="980" name="Picture 979">
          <a:extLst>
            <a:ext uri="{FF2B5EF4-FFF2-40B4-BE49-F238E27FC236}">
              <a16:creationId xmlns:a16="http://schemas.microsoft.com/office/drawing/2014/main" xmlns="" id="{043EF224-03AE-8B67-2A6E-FBA5D45979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787938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561</xdr:row>
      <xdr:rowOff>25028</xdr:rowOff>
    </xdr:from>
    <xdr:to>
      <xdr:col>7</xdr:col>
      <xdr:colOff>355600</xdr:colOff>
      <xdr:row>561</xdr:row>
      <xdr:rowOff>536966</xdr:rowOff>
    </xdr:to>
    <xdr:pic>
      <xdr:nvPicPr>
        <xdr:cNvPr id="982" name="Picture 981">
          <a:extLst>
            <a:ext uri="{FF2B5EF4-FFF2-40B4-BE49-F238E27FC236}">
              <a16:creationId xmlns:a16="http://schemas.microsoft.com/office/drawing/2014/main" xmlns="" id="{816DEF69-08E5-48F2-8BC2-1DB2813F02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79355178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562</xdr:row>
      <xdr:rowOff>25673</xdr:rowOff>
    </xdr:from>
    <xdr:to>
      <xdr:col>7</xdr:col>
      <xdr:colOff>355600</xdr:colOff>
      <xdr:row>562</xdr:row>
      <xdr:rowOff>536292</xdr:rowOff>
    </xdr:to>
    <xdr:pic>
      <xdr:nvPicPr>
        <xdr:cNvPr id="984" name="Picture 983">
          <a:extLst>
            <a:ext uri="{FF2B5EF4-FFF2-40B4-BE49-F238E27FC236}">
              <a16:creationId xmlns:a16="http://schemas.microsoft.com/office/drawing/2014/main" xmlns="" id="{AB64FEDC-26FD-4E50-CFF7-D37B9C4521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799177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563</xdr:row>
      <xdr:rowOff>25673</xdr:rowOff>
    </xdr:from>
    <xdr:to>
      <xdr:col>7</xdr:col>
      <xdr:colOff>355600</xdr:colOff>
      <xdr:row>563</xdr:row>
      <xdr:rowOff>536292</xdr:rowOff>
    </xdr:to>
    <xdr:pic>
      <xdr:nvPicPr>
        <xdr:cNvPr id="986" name="Picture 985">
          <a:extLst>
            <a:ext uri="{FF2B5EF4-FFF2-40B4-BE49-F238E27FC236}">
              <a16:creationId xmlns:a16="http://schemas.microsoft.com/office/drawing/2014/main" xmlns="" id="{C51036B8-19BE-DF29-86CC-4942407F51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04797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564</xdr:row>
      <xdr:rowOff>21307</xdr:rowOff>
    </xdr:from>
    <xdr:to>
      <xdr:col>7</xdr:col>
      <xdr:colOff>355600</xdr:colOff>
      <xdr:row>564</xdr:row>
      <xdr:rowOff>493021</xdr:rowOff>
    </xdr:to>
    <xdr:pic>
      <xdr:nvPicPr>
        <xdr:cNvPr id="988" name="Picture 987">
          <a:extLst>
            <a:ext uri="{FF2B5EF4-FFF2-40B4-BE49-F238E27FC236}">
              <a16:creationId xmlns:a16="http://schemas.microsoft.com/office/drawing/2014/main" xmlns="" id="{714312A6-96D0-BAB2-A627-D74FD7C0BF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103738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565</xdr:row>
      <xdr:rowOff>25673</xdr:rowOff>
    </xdr:from>
    <xdr:to>
      <xdr:col>7</xdr:col>
      <xdr:colOff>355600</xdr:colOff>
      <xdr:row>565</xdr:row>
      <xdr:rowOff>536292</xdr:rowOff>
    </xdr:to>
    <xdr:pic>
      <xdr:nvPicPr>
        <xdr:cNvPr id="990" name="Picture 989">
          <a:extLst>
            <a:ext uri="{FF2B5EF4-FFF2-40B4-BE49-F238E27FC236}">
              <a16:creationId xmlns:a16="http://schemas.microsoft.com/office/drawing/2014/main" xmlns="" id="{E2BB835E-2094-0908-423E-CDD77418BC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1556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566</xdr:row>
      <xdr:rowOff>25673</xdr:rowOff>
    </xdr:from>
    <xdr:to>
      <xdr:col>7</xdr:col>
      <xdr:colOff>355600</xdr:colOff>
      <xdr:row>566</xdr:row>
      <xdr:rowOff>536292</xdr:rowOff>
    </xdr:to>
    <xdr:pic>
      <xdr:nvPicPr>
        <xdr:cNvPr id="992" name="Picture 991">
          <a:extLst>
            <a:ext uri="{FF2B5EF4-FFF2-40B4-BE49-F238E27FC236}">
              <a16:creationId xmlns:a16="http://schemas.microsoft.com/office/drawing/2014/main" xmlns="" id="{14139F0B-78BB-6305-7EAA-6BDB260871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2118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567</xdr:row>
      <xdr:rowOff>25673</xdr:rowOff>
    </xdr:from>
    <xdr:to>
      <xdr:col>7</xdr:col>
      <xdr:colOff>355600</xdr:colOff>
      <xdr:row>567</xdr:row>
      <xdr:rowOff>536292</xdr:rowOff>
    </xdr:to>
    <xdr:pic>
      <xdr:nvPicPr>
        <xdr:cNvPr id="994" name="Picture 993">
          <a:extLst>
            <a:ext uri="{FF2B5EF4-FFF2-40B4-BE49-F238E27FC236}">
              <a16:creationId xmlns:a16="http://schemas.microsoft.com/office/drawing/2014/main" xmlns="" id="{9BE81FD6-6A94-152A-D84F-DF251592CE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26800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568</xdr:row>
      <xdr:rowOff>22225</xdr:rowOff>
    </xdr:from>
    <xdr:to>
      <xdr:col>7</xdr:col>
      <xdr:colOff>355600</xdr:colOff>
      <xdr:row>568</xdr:row>
      <xdr:rowOff>434975</xdr:rowOff>
    </xdr:to>
    <xdr:pic>
      <xdr:nvPicPr>
        <xdr:cNvPr id="996" name="Picture 995">
          <a:extLst>
            <a:ext uri="{FF2B5EF4-FFF2-40B4-BE49-F238E27FC236}">
              <a16:creationId xmlns:a16="http://schemas.microsoft.com/office/drawing/2014/main" xmlns="" id="{6BBB1897-339C-5932-A4C6-BA4C5BB1FA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3238575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569</xdr:row>
      <xdr:rowOff>25673</xdr:rowOff>
    </xdr:from>
    <xdr:to>
      <xdr:col>7</xdr:col>
      <xdr:colOff>355600</xdr:colOff>
      <xdr:row>569</xdr:row>
      <xdr:rowOff>536292</xdr:rowOff>
    </xdr:to>
    <xdr:pic>
      <xdr:nvPicPr>
        <xdr:cNvPr id="998" name="Picture 997">
          <a:extLst>
            <a:ext uri="{FF2B5EF4-FFF2-40B4-BE49-F238E27FC236}">
              <a16:creationId xmlns:a16="http://schemas.microsoft.com/office/drawing/2014/main" xmlns="" id="{1A13FEEC-74C6-B01A-F635-A2F450D3FB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36992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570</xdr:row>
      <xdr:rowOff>25673</xdr:rowOff>
    </xdr:from>
    <xdr:to>
      <xdr:col>7</xdr:col>
      <xdr:colOff>355600</xdr:colOff>
      <xdr:row>570</xdr:row>
      <xdr:rowOff>536292</xdr:rowOff>
    </xdr:to>
    <xdr:pic>
      <xdr:nvPicPr>
        <xdr:cNvPr id="1000" name="Picture 999">
          <a:extLst>
            <a:ext uri="{FF2B5EF4-FFF2-40B4-BE49-F238E27FC236}">
              <a16:creationId xmlns:a16="http://schemas.microsoft.com/office/drawing/2014/main" xmlns="" id="{22A5C2F1-8F4B-3C57-A5A6-AB4381C67C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42611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571</xdr:row>
      <xdr:rowOff>25673</xdr:rowOff>
    </xdr:from>
    <xdr:to>
      <xdr:col>7</xdr:col>
      <xdr:colOff>355600</xdr:colOff>
      <xdr:row>571</xdr:row>
      <xdr:rowOff>536292</xdr:rowOff>
    </xdr:to>
    <xdr:pic>
      <xdr:nvPicPr>
        <xdr:cNvPr id="1002" name="Picture 1001">
          <a:extLst>
            <a:ext uri="{FF2B5EF4-FFF2-40B4-BE49-F238E27FC236}">
              <a16:creationId xmlns:a16="http://schemas.microsoft.com/office/drawing/2014/main" xmlns="" id="{A18C2258-ABA1-F27A-A268-49529382C2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48231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572</xdr:row>
      <xdr:rowOff>25673</xdr:rowOff>
    </xdr:from>
    <xdr:to>
      <xdr:col>7</xdr:col>
      <xdr:colOff>355600</xdr:colOff>
      <xdr:row>572</xdr:row>
      <xdr:rowOff>536292</xdr:rowOff>
    </xdr:to>
    <xdr:pic>
      <xdr:nvPicPr>
        <xdr:cNvPr id="1004" name="Picture 1003">
          <a:extLst>
            <a:ext uri="{FF2B5EF4-FFF2-40B4-BE49-F238E27FC236}">
              <a16:creationId xmlns:a16="http://schemas.microsoft.com/office/drawing/2014/main" xmlns="" id="{D0E13EF3-FF9F-5222-F099-1F45A94412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53851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573</xdr:row>
      <xdr:rowOff>25028</xdr:rowOff>
    </xdr:from>
    <xdr:to>
      <xdr:col>7</xdr:col>
      <xdr:colOff>355600</xdr:colOff>
      <xdr:row>573</xdr:row>
      <xdr:rowOff>536966</xdr:rowOff>
    </xdr:to>
    <xdr:pic>
      <xdr:nvPicPr>
        <xdr:cNvPr id="1006" name="Picture 1005">
          <a:extLst>
            <a:ext uri="{FF2B5EF4-FFF2-40B4-BE49-F238E27FC236}">
              <a16:creationId xmlns:a16="http://schemas.microsoft.com/office/drawing/2014/main" xmlns="" id="{D6FF5DA7-2A46-5C5A-C582-522D4A6704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5946478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574</xdr:row>
      <xdr:rowOff>25673</xdr:rowOff>
    </xdr:from>
    <xdr:to>
      <xdr:col>7</xdr:col>
      <xdr:colOff>355600</xdr:colOff>
      <xdr:row>574</xdr:row>
      <xdr:rowOff>536292</xdr:rowOff>
    </xdr:to>
    <xdr:pic>
      <xdr:nvPicPr>
        <xdr:cNvPr id="1008" name="Picture 1007">
          <a:extLst>
            <a:ext uri="{FF2B5EF4-FFF2-40B4-BE49-F238E27FC236}">
              <a16:creationId xmlns:a16="http://schemas.microsoft.com/office/drawing/2014/main" xmlns="" id="{5654E299-5E93-64BB-7957-5A6E38749B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6509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575</xdr:row>
      <xdr:rowOff>22225</xdr:rowOff>
    </xdr:from>
    <xdr:to>
      <xdr:col>7</xdr:col>
      <xdr:colOff>355600</xdr:colOff>
      <xdr:row>575</xdr:row>
      <xdr:rowOff>434975</xdr:rowOff>
    </xdr:to>
    <xdr:pic>
      <xdr:nvPicPr>
        <xdr:cNvPr id="1010" name="Picture 1009">
          <a:extLst>
            <a:ext uri="{FF2B5EF4-FFF2-40B4-BE49-F238E27FC236}">
              <a16:creationId xmlns:a16="http://schemas.microsoft.com/office/drawing/2014/main" xmlns="" id="{C6126F99-EE98-5884-D5BF-96E29F32DD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7067625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576</xdr:row>
      <xdr:rowOff>25673</xdr:rowOff>
    </xdr:from>
    <xdr:to>
      <xdr:col>7</xdr:col>
      <xdr:colOff>355600</xdr:colOff>
      <xdr:row>576</xdr:row>
      <xdr:rowOff>536292</xdr:rowOff>
    </xdr:to>
    <xdr:pic>
      <xdr:nvPicPr>
        <xdr:cNvPr id="1012" name="Picture 1011">
          <a:extLst>
            <a:ext uri="{FF2B5EF4-FFF2-40B4-BE49-F238E27FC236}">
              <a16:creationId xmlns:a16="http://schemas.microsoft.com/office/drawing/2014/main" xmlns="" id="{D74A8D4E-6863-5949-28AC-E266F2551D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75282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577</xdr:row>
      <xdr:rowOff>25028</xdr:rowOff>
    </xdr:from>
    <xdr:to>
      <xdr:col>7</xdr:col>
      <xdr:colOff>355600</xdr:colOff>
      <xdr:row>577</xdr:row>
      <xdr:rowOff>536966</xdr:rowOff>
    </xdr:to>
    <xdr:pic>
      <xdr:nvPicPr>
        <xdr:cNvPr id="1014" name="Picture 1013">
          <a:extLst>
            <a:ext uri="{FF2B5EF4-FFF2-40B4-BE49-F238E27FC236}">
              <a16:creationId xmlns:a16="http://schemas.microsoft.com/office/drawing/2014/main" xmlns="" id="{B4194CA0-558C-13F8-6787-B4FD65D6A1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8089603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578</xdr:row>
      <xdr:rowOff>25673</xdr:rowOff>
    </xdr:from>
    <xdr:to>
      <xdr:col>7</xdr:col>
      <xdr:colOff>355600</xdr:colOff>
      <xdr:row>578</xdr:row>
      <xdr:rowOff>536292</xdr:rowOff>
    </xdr:to>
    <xdr:pic>
      <xdr:nvPicPr>
        <xdr:cNvPr id="1016" name="Picture 1015">
          <a:extLst>
            <a:ext uri="{FF2B5EF4-FFF2-40B4-BE49-F238E27FC236}">
              <a16:creationId xmlns:a16="http://schemas.microsoft.com/office/drawing/2014/main" xmlns="" id="{DDD24A49-3676-C8CE-3B6D-2B8F33321D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86522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579</xdr:row>
      <xdr:rowOff>25673</xdr:rowOff>
    </xdr:from>
    <xdr:to>
      <xdr:col>7</xdr:col>
      <xdr:colOff>355600</xdr:colOff>
      <xdr:row>579</xdr:row>
      <xdr:rowOff>536292</xdr:rowOff>
    </xdr:to>
    <xdr:pic>
      <xdr:nvPicPr>
        <xdr:cNvPr id="1018" name="Picture 1017">
          <a:extLst>
            <a:ext uri="{FF2B5EF4-FFF2-40B4-BE49-F238E27FC236}">
              <a16:creationId xmlns:a16="http://schemas.microsoft.com/office/drawing/2014/main" xmlns="" id="{A95BB4D0-C9CC-966B-0A82-AE39418003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92141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580</xdr:row>
      <xdr:rowOff>25673</xdr:rowOff>
    </xdr:from>
    <xdr:to>
      <xdr:col>7</xdr:col>
      <xdr:colOff>355600</xdr:colOff>
      <xdr:row>580</xdr:row>
      <xdr:rowOff>536292</xdr:rowOff>
    </xdr:to>
    <xdr:pic>
      <xdr:nvPicPr>
        <xdr:cNvPr id="1020" name="Picture 1019">
          <a:extLst>
            <a:ext uri="{FF2B5EF4-FFF2-40B4-BE49-F238E27FC236}">
              <a16:creationId xmlns:a16="http://schemas.microsoft.com/office/drawing/2014/main" xmlns="" id="{28C4E1FB-CA22-15BA-ED6D-FF94C63839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897761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581</xdr:row>
      <xdr:rowOff>25673</xdr:rowOff>
    </xdr:from>
    <xdr:to>
      <xdr:col>7</xdr:col>
      <xdr:colOff>355600</xdr:colOff>
      <xdr:row>581</xdr:row>
      <xdr:rowOff>536292</xdr:rowOff>
    </xdr:to>
    <xdr:pic>
      <xdr:nvPicPr>
        <xdr:cNvPr id="1022" name="Picture 1021">
          <a:extLst>
            <a:ext uri="{FF2B5EF4-FFF2-40B4-BE49-F238E27FC236}">
              <a16:creationId xmlns:a16="http://schemas.microsoft.com/office/drawing/2014/main" xmlns="" id="{629E452B-CFEF-3073-B9C7-B76C0320A3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03381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582</xdr:row>
      <xdr:rowOff>21307</xdr:rowOff>
    </xdr:from>
    <xdr:to>
      <xdr:col>7</xdr:col>
      <xdr:colOff>355600</xdr:colOff>
      <xdr:row>582</xdr:row>
      <xdr:rowOff>493021</xdr:rowOff>
    </xdr:to>
    <xdr:pic>
      <xdr:nvPicPr>
        <xdr:cNvPr id="1024" name="Picture 1023">
          <a:extLst>
            <a:ext uri="{FF2B5EF4-FFF2-40B4-BE49-F238E27FC236}">
              <a16:creationId xmlns:a16="http://schemas.microsoft.com/office/drawing/2014/main" xmlns="" id="{028205C4-CF79-FFC5-EF59-30BE1D6C45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0895757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583</xdr:row>
      <xdr:rowOff>25673</xdr:rowOff>
    </xdr:from>
    <xdr:to>
      <xdr:col>7</xdr:col>
      <xdr:colOff>355600</xdr:colOff>
      <xdr:row>583</xdr:row>
      <xdr:rowOff>536292</xdr:rowOff>
    </xdr:to>
    <xdr:pic>
      <xdr:nvPicPr>
        <xdr:cNvPr id="1026" name="Picture 1025">
          <a:extLst>
            <a:ext uri="{FF2B5EF4-FFF2-40B4-BE49-F238E27FC236}">
              <a16:creationId xmlns:a16="http://schemas.microsoft.com/office/drawing/2014/main" xmlns="" id="{2291C499-C5B8-94D5-2341-73BC5BFD72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14144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584</xdr:row>
      <xdr:rowOff>25673</xdr:rowOff>
    </xdr:from>
    <xdr:to>
      <xdr:col>7</xdr:col>
      <xdr:colOff>355600</xdr:colOff>
      <xdr:row>584</xdr:row>
      <xdr:rowOff>536292</xdr:rowOff>
    </xdr:to>
    <xdr:pic>
      <xdr:nvPicPr>
        <xdr:cNvPr id="1028" name="Picture 1027">
          <a:extLst>
            <a:ext uri="{FF2B5EF4-FFF2-40B4-BE49-F238E27FC236}">
              <a16:creationId xmlns:a16="http://schemas.microsoft.com/office/drawing/2014/main" xmlns="" id="{3C798671-5277-B63C-D78E-2D1367489C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19764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585</xdr:row>
      <xdr:rowOff>23490</xdr:rowOff>
    </xdr:from>
    <xdr:to>
      <xdr:col>7</xdr:col>
      <xdr:colOff>355600</xdr:colOff>
      <xdr:row>585</xdr:row>
      <xdr:rowOff>443236</xdr:rowOff>
    </xdr:to>
    <xdr:pic>
      <xdr:nvPicPr>
        <xdr:cNvPr id="1030" name="Picture 1029">
          <a:extLst>
            <a:ext uri="{FF2B5EF4-FFF2-40B4-BE49-F238E27FC236}">
              <a16:creationId xmlns:a16="http://schemas.microsoft.com/office/drawing/2014/main" xmlns="" id="{C6FC2459-9477-FE66-082A-3DE95B10AF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2536240"/>
          <a:ext cx="330200" cy="4197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586</xdr:row>
      <xdr:rowOff>23068</xdr:rowOff>
    </xdr:from>
    <xdr:to>
      <xdr:col>7</xdr:col>
      <xdr:colOff>355600</xdr:colOff>
      <xdr:row>586</xdr:row>
      <xdr:rowOff>462683</xdr:rowOff>
    </xdr:to>
    <xdr:pic>
      <xdr:nvPicPr>
        <xdr:cNvPr id="1032" name="Picture 1031">
          <a:extLst>
            <a:ext uri="{FF2B5EF4-FFF2-40B4-BE49-F238E27FC236}">
              <a16:creationId xmlns:a16="http://schemas.microsoft.com/office/drawing/2014/main" xmlns="" id="{4979F7C4-92AE-271A-B21F-2C0BC4D86C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3002543"/>
          <a:ext cx="330200" cy="43961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587</xdr:row>
      <xdr:rowOff>25673</xdr:rowOff>
    </xdr:from>
    <xdr:to>
      <xdr:col>7</xdr:col>
      <xdr:colOff>355600</xdr:colOff>
      <xdr:row>587</xdr:row>
      <xdr:rowOff>536292</xdr:rowOff>
    </xdr:to>
    <xdr:pic>
      <xdr:nvPicPr>
        <xdr:cNvPr id="1034" name="Picture 1033">
          <a:extLst>
            <a:ext uri="{FF2B5EF4-FFF2-40B4-BE49-F238E27FC236}">
              <a16:creationId xmlns:a16="http://schemas.microsoft.com/office/drawing/2014/main" xmlns="" id="{E9A1BE44-9B20-74C4-7F05-87BF2B8ECC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3490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589</xdr:row>
      <xdr:rowOff>25673</xdr:rowOff>
    </xdr:from>
    <xdr:to>
      <xdr:col>7</xdr:col>
      <xdr:colOff>355600</xdr:colOff>
      <xdr:row>589</xdr:row>
      <xdr:rowOff>536292</xdr:rowOff>
    </xdr:to>
    <xdr:pic>
      <xdr:nvPicPr>
        <xdr:cNvPr id="1036" name="Picture 1035">
          <a:extLst>
            <a:ext uri="{FF2B5EF4-FFF2-40B4-BE49-F238E27FC236}">
              <a16:creationId xmlns:a16="http://schemas.microsoft.com/office/drawing/2014/main" xmlns="" id="{7BF2E51E-A46E-B709-5AEB-71073E50E2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4252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590</xdr:row>
      <xdr:rowOff>25673</xdr:rowOff>
    </xdr:from>
    <xdr:to>
      <xdr:col>7</xdr:col>
      <xdr:colOff>355600</xdr:colOff>
      <xdr:row>590</xdr:row>
      <xdr:rowOff>536292</xdr:rowOff>
    </xdr:to>
    <xdr:pic>
      <xdr:nvPicPr>
        <xdr:cNvPr id="1038" name="Picture 1037">
          <a:extLst>
            <a:ext uri="{FF2B5EF4-FFF2-40B4-BE49-F238E27FC236}">
              <a16:creationId xmlns:a16="http://schemas.microsoft.com/office/drawing/2014/main" xmlns="" id="{33F3B724-848A-B2FC-5459-3BFE7E87A0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48148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591</xdr:row>
      <xdr:rowOff>25673</xdr:rowOff>
    </xdr:from>
    <xdr:to>
      <xdr:col>7</xdr:col>
      <xdr:colOff>355600</xdr:colOff>
      <xdr:row>591</xdr:row>
      <xdr:rowOff>536292</xdr:rowOff>
    </xdr:to>
    <xdr:pic>
      <xdr:nvPicPr>
        <xdr:cNvPr id="1040" name="Picture 1039">
          <a:extLst>
            <a:ext uri="{FF2B5EF4-FFF2-40B4-BE49-F238E27FC236}">
              <a16:creationId xmlns:a16="http://schemas.microsoft.com/office/drawing/2014/main" xmlns="" id="{FB9A3111-7E39-4EEA-A6C9-CF2100E94F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53768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592</xdr:row>
      <xdr:rowOff>25028</xdr:rowOff>
    </xdr:from>
    <xdr:to>
      <xdr:col>7</xdr:col>
      <xdr:colOff>355600</xdr:colOff>
      <xdr:row>592</xdr:row>
      <xdr:rowOff>536966</xdr:rowOff>
    </xdr:to>
    <xdr:pic>
      <xdr:nvPicPr>
        <xdr:cNvPr id="1042" name="Picture 1041">
          <a:extLst>
            <a:ext uri="{FF2B5EF4-FFF2-40B4-BE49-F238E27FC236}">
              <a16:creationId xmlns:a16="http://schemas.microsoft.com/office/drawing/2014/main" xmlns="" id="{EAD28EE9-480F-F4E4-CF4C-ED7D1C6647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5938203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593</xdr:row>
      <xdr:rowOff>25673</xdr:rowOff>
    </xdr:from>
    <xdr:to>
      <xdr:col>7</xdr:col>
      <xdr:colOff>355600</xdr:colOff>
      <xdr:row>593</xdr:row>
      <xdr:rowOff>536292</xdr:rowOff>
    </xdr:to>
    <xdr:pic>
      <xdr:nvPicPr>
        <xdr:cNvPr id="1044" name="Picture 1043">
          <a:extLst>
            <a:ext uri="{FF2B5EF4-FFF2-40B4-BE49-F238E27FC236}">
              <a16:creationId xmlns:a16="http://schemas.microsoft.com/office/drawing/2014/main" xmlns="" id="{A55FF921-EDC3-7336-1BBE-43BBBC196C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65008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594</xdr:row>
      <xdr:rowOff>21307</xdr:rowOff>
    </xdr:from>
    <xdr:to>
      <xdr:col>7</xdr:col>
      <xdr:colOff>355600</xdr:colOff>
      <xdr:row>594</xdr:row>
      <xdr:rowOff>493021</xdr:rowOff>
    </xdr:to>
    <xdr:pic>
      <xdr:nvPicPr>
        <xdr:cNvPr id="1046" name="Picture 1045">
          <a:extLst>
            <a:ext uri="{FF2B5EF4-FFF2-40B4-BE49-F238E27FC236}">
              <a16:creationId xmlns:a16="http://schemas.microsoft.com/office/drawing/2014/main" xmlns="" id="{902F066E-7F82-F3AD-68E9-4B9C0A06E7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705843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595</xdr:row>
      <xdr:rowOff>25673</xdr:rowOff>
    </xdr:from>
    <xdr:to>
      <xdr:col>7</xdr:col>
      <xdr:colOff>355600</xdr:colOff>
      <xdr:row>595</xdr:row>
      <xdr:rowOff>536292</xdr:rowOff>
    </xdr:to>
    <xdr:pic>
      <xdr:nvPicPr>
        <xdr:cNvPr id="1048" name="Picture 1047">
          <a:extLst>
            <a:ext uri="{FF2B5EF4-FFF2-40B4-BE49-F238E27FC236}">
              <a16:creationId xmlns:a16="http://schemas.microsoft.com/office/drawing/2014/main" xmlns="" id="{C077386C-4E99-B647-C768-8F3664285B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75771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596</xdr:row>
      <xdr:rowOff>25673</xdr:rowOff>
    </xdr:from>
    <xdr:to>
      <xdr:col>7</xdr:col>
      <xdr:colOff>355600</xdr:colOff>
      <xdr:row>596</xdr:row>
      <xdr:rowOff>536292</xdr:rowOff>
    </xdr:to>
    <xdr:pic>
      <xdr:nvPicPr>
        <xdr:cNvPr id="1050" name="Picture 1049">
          <a:extLst>
            <a:ext uri="{FF2B5EF4-FFF2-40B4-BE49-F238E27FC236}">
              <a16:creationId xmlns:a16="http://schemas.microsoft.com/office/drawing/2014/main" xmlns="" id="{B8056848-1E7A-562B-9225-8116A2B0B1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81391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597</xdr:row>
      <xdr:rowOff>25673</xdr:rowOff>
    </xdr:from>
    <xdr:to>
      <xdr:col>7</xdr:col>
      <xdr:colOff>355600</xdr:colOff>
      <xdr:row>597</xdr:row>
      <xdr:rowOff>536292</xdr:rowOff>
    </xdr:to>
    <xdr:pic>
      <xdr:nvPicPr>
        <xdr:cNvPr id="1052" name="Picture 1051">
          <a:extLst>
            <a:ext uri="{FF2B5EF4-FFF2-40B4-BE49-F238E27FC236}">
              <a16:creationId xmlns:a16="http://schemas.microsoft.com/office/drawing/2014/main" xmlns="" id="{EE94F9F2-DA78-7B6B-53DC-A522921E63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8701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598</xdr:row>
      <xdr:rowOff>25673</xdr:rowOff>
    </xdr:from>
    <xdr:to>
      <xdr:col>7</xdr:col>
      <xdr:colOff>355600</xdr:colOff>
      <xdr:row>598</xdr:row>
      <xdr:rowOff>536292</xdr:rowOff>
    </xdr:to>
    <xdr:pic>
      <xdr:nvPicPr>
        <xdr:cNvPr id="1054" name="Picture 1053">
          <a:extLst>
            <a:ext uri="{FF2B5EF4-FFF2-40B4-BE49-F238E27FC236}">
              <a16:creationId xmlns:a16="http://schemas.microsoft.com/office/drawing/2014/main" xmlns="" id="{3678D824-CA9B-81DE-894E-A87463E641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9263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599</xdr:row>
      <xdr:rowOff>25673</xdr:rowOff>
    </xdr:from>
    <xdr:to>
      <xdr:col>7</xdr:col>
      <xdr:colOff>355600</xdr:colOff>
      <xdr:row>599</xdr:row>
      <xdr:rowOff>536292</xdr:rowOff>
    </xdr:to>
    <xdr:pic>
      <xdr:nvPicPr>
        <xdr:cNvPr id="1056" name="Picture 1055">
          <a:extLst>
            <a:ext uri="{FF2B5EF4-FFF2-40B4-BE49-F238E27FC236}">
              <a16:creationId xmlns:a16="http://schemas.microsoft.com/office/drawing/2014/main" xmlns="" id="{69399A0D-5B4D-89F8-1ABE-41D214A2F7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2998250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600</xdr:row>
      <xdr:rowOff>25673</xdr:rowOff>
    </xdr:from>
    <xdr:to>
      <xdr:col>7</xdr:col>
      <xdr:colOff>355600</xdr:colOff>
      <xdr:row>600</xdr:row>
      <xdr:rowOff>536292</xdr:rowOff>
    </xdr:to>
    <xdr:pic>
      <xdr:nvPicPr>
        <xdr:cNvPr id="1058" name="Picture 1057">
          <a:extLst>
            <a:ext uri="{FF2B5EF4-FFF2-40B4-BE49-F238E27FC236}">
              <a16:creationId xmlns:a16="http://schemas.microsoft.com/office/drawing/2014/main" xmlns="" id="{45244DCE-5BE0-5269-54F9-2C5495A015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003870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601</xdr:row>
      <xdr:rowOff>25673</xdr:rowOff>
    </xdr:from>
    <xdr:to>
      <xdr:col>7</xdr:col>
      <xdr:colOff>355600</xdr:colOff>
      <xdr:row>601</xdr:row>
      <xdr:rowOff>536292</xdr:rowOff>
    </xdr:to>
    <xdr:pic>
      <xdr:nvPicPr>
        <xdr:cNvPr id="1060" name="Picture 1059">
          <a:extLst>
            <a:ext uri="{FF2B5EF4-FFF2-40B4-BE49-F238E27FC236}">
              <a16:creationId xmlns:a16="http://schemas.microsoft.com/office/drawing/2014/main" xmlns="" id="{03E77787-38E7-48B2-003F-E4379D5DDC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009489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602</xdr:row>
      <xdr:rowOff>25673</xdr:rowOff>
    </xdr:from>
    <xdr:to>
      <xdr:col>7</xdr:col>
      <xdr:colOff>355600</xdr:colOff>
      <xdr:row>602</xdr:row>
      <xdr:rowOff>536292</xdr:rowOff>
    </xdr:to>
    <xdr:pic>
      <xdr:nvPicPr>
        <xdr:cNvPr id="1062" name="Picture 1061">
          <a:extLst>
            <a:ext uri="{FF2B5EF4-FFF2-40B4-BE49-F238E27FC236}">
              <a16:creationId xmlns:a16="http://schemas.microsoft.com/office/drawing/2014/main" xmlns="" id="{558CE6CA-C64E-D90F-D109-681AFA3C04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015109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603</xdr:row>
      <xdr:rowOff>25673</xdr:rowOff>
    </xdr:from>
    <xdr:to>
      <xdr:col>7</xdr:col>
      <xdr:colOff>355600</xdr:colOff>
      <xdr:row>603</xdr:row>
      <xdr:rowOff>536292</xdr:rowOff>
    </xdr:to>
    <xdr:pic>
      <xdr:nvPicPr>
        <xdr:cNvPr id="1064" name="Picture 1063">
          <a:extLst>
            <a:ext uri="{FF2B5EF4-FFF2-40B4-BE49-F238E27FC236}">
              <a16:creationId xmlns:a16="http://schemas.microsoft.com/office/drawing/2014/main" xmlns="" id="{0C02E8EE-A155-F836-C41A-46A45BF62C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02072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604</xdr:row>
      <xdr:rowOff>25673</xdr:rowOff>
    </xdr:from>
    <xdr:to>
      <xdr:col>7</xdr:col>
      <xdr:colOff>355600</xdr:colOff>
      <xdr:row>604</xdr:row>
      <xdr:rowOff>536292</xdr:rowOff>
    </xdr:to>
    <xdr:pic>
      <xdr:nvPicPr>
        <xdr:cNvPr id="1066" name="Picture 1065">
          <a:extLst>
            <a:ext uri="{FF2B5EF4-FFF2-40B4-BE49-F238E27FC236}">
              <a16:creationId xmlns:a16="http://schemas.microsoft.com/office/drawing/2014/main" xmlns="" id="{A24ABA10-875C-72EF-316C-FF4AA4C5E3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02634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605</xdr:row>
      <xdr:rowOff>25673</xdr:rowOff>
    </xdr:from>
    <xdr:to>
      <xdr:col>7</xdr:col>
      <xdr:colOff>355600</xdr:colOff>
      <xdr:row>605</xdr:row>
      <xdr:rowOff>536292</xdr:rowOff>
    </xdr:to>
    <xdr:pic>
      <xdr:nvPicPr>
        <xdr:cNvPr id="1068" name="Picture 1067">
          <a:extLst>
            <a:ext uri="{FF2B5EF4-FFF2-40B4-BE49-F238E27FC236}">
              <a16:creationId xmlns:a16="http://schemas.microsoft.com/office/drawing/2014/main" xmlns="" id="{8B010B0E-3E05-2CDD-DD49-E8C4386117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031968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606</xdr:row>
      <xdr:rowOff>25673</xdr:rowOff>
    </xdr:from>
    <xdr:to>
      <xdr:col>7</xdr:col>
      <xdr:colOff>355600</xdr:colOff>
      <xdr:row>606</xdr:row>
      <xdr:rowOff>536292</xdr:rowOff>
    </xdr:to>
    <xdr:pic>
      <xdr:nvPicPr>
        <xdr:cNvPr id="1070" name="Picture 1069">
          <a:extLst>
            <a:ext uri="{FF2B5EF4-FFF2-40B4-BE49-F238E27FC236}">
              <a16:creationId xmlns:a16="http://schemas.microsoft.com/office/drawing/2014/main" xmlns="" id="{91CEBC18-D284-210A-F17F-E933590E83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037588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607</xdr:row>
      <xdr:rowOff>25028</xdr:rowOff>
    </xdr:from>
    <xdr:to>
      <xdr:col>7</xdr:col>
      <xdr:colOff>355600</xdr:colOff>
      <xdr:row>607</xdr:row>
      <xdr:rowOff>536966</xdr:rowOff>
    </xdr:to>
    <xdr:pic>
      <xdr:nvPicPr>
        <xdr:cNvPr id="1072" name="Picture 1071">
          <a:extLst>
            <a:ext uri="{FF2B5EF4-FFF2-40B4-BE49-F238E27FC236}">
              <a16:creationId xmlns:a16="http://schemas.microsoft.com/office/drawing/2014/main" xmlns="" id="{E416F694-3275-6DF9-B94C-0BD4BAE6E7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04320203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608</xdr:row>
      <xdr:rowOff>25028</xdr:rowOff>
    </xdr:from>
    <xdr:to>
      <xdr:col>7</xdr:col>
      <xdr:colOff>355600</xdr:colOff>
      <xdr:row>608</xdr:row>
      <xdr:rowOff>536966</xdr:rowOff>
    </xdr:to>
    <xdr:pic>
      <xdr:nvPicPr>
        <xdr:cNvPr id="1074" name="Picture 1073">
          <a:extLst>
            <a:ext uri="{FF2B5EF4-FFF2-40B4-BE49-F238E27FC236}">
              <a16:creationId xmlns:a16="http://schemas.microsoft.com/office/drawing/2014/main" xmlns="" id="{624A5E12-B4A7-419D-41CB-D0C946D78E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04882178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609</xdr:row>
      <xdr:rowOff>25673</xdr:rowOff>
    </xdr:from>
    <xdr:to>
      <xdr:col>7</xdr:col>
      <xdr:colOff>355600</xdr:colOff>
      <xdr:row>609</xdr:row>
      <xdr:rowOff>536292</xdr:rowOff>
    </xdr:to>
    <xdr:pic>
      <xdr:nvPicPr>
        <xdr:cNvPr id="1076" name="Picture 1075">
          <a:extLst>
            <a:ext uri="{FF2B5EF4-FFF2-40B4-BE49-F238E27FC236}">
              <a16:creationId xmlns:a16="http://schemas.microsoft.com/office/drawing/2014/main" xmlns="" id="{A9A114D3-EA41-1CBB-51A7-82C86F6C6B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054447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610</xdr:row>
      <xdr:rowOff>25673</xdr:rowOff>
    </xdr:from>
    <xdr:to>
      <xdr:col>7</xdr:col>
      <xdr:colOff>355600</xdr:colOff>
      <xdr:row>610</xdr:row>
      <xdr:rowOff>536292</xdr:rowOff>
    </xdr:to>
    <xdr:pic>
      <xdr:nvPicPr>
        <xdr:cNvPr id="1078" name="Picture 1077">
          <a:extLst>
            <a:ext uri="{FF2B5EF4-FFF2-40B4-BE49-F238E27FC236}">
              <a16:creationId xmlns:a16="http://schemas.microsoft.com/office/drawing/2014/main" xmlns="" id="{937C0A69-D3A3-41A7-9C35-1D85074FD0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060067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611</xdr:row>
      <xdr:rowOff>25673</xdr:rowOff>
    </xdr:from>
    <xdr:to>
      <xdr:col>7</xdr:col>
      <xdr:colOff>355600</xdr:colOff>
      <xdr:row>611</xdr:row>
      <xdr:rowOff>536292</xdr:rowOff>
    </xdr:to>
    <xdr:pic>
      <xdr:nvPicPr>
        <xdr:cNvPr id="1080" name="Picture 1079">
          <a:extLst>
            <a:ext uri="{FF2B5EF4-FFF2-40B4-BE49-F238E27FC236}">
              <a16:creationId xmlns:a16="http://schemas.microsoft.com/office/drawing/2014/main" xmlns="" id="{48F673F2-AD64-33E8-B949-3EAAAC5BAD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065687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612</xdr:row>
      <xdr:rowOff>25673</xdr:rowOff>
    </xdr:from>
    <xdr:to>
      <xdr:col>7</xdr:col>
      <xdr:colOff>355600</xdr:colOff>
      <xdr:row>612</xdr:row>
      <xdr:rowOff>536292</xdr:rowOff>
    </xdr:to>
    <xdr:pic>
      <xdr:nvPicPr>
        <xdr:cNvPr id="1082" name="Picture 1081">
          <a:extLst>
            <a:ext uri="{FF2B5EF4-FFF2-40B4-BE49-F238E27FC236}">
              <a16:creationId xmlns:a16="http://schemas.microsoft.com/office/drawing/2014/main" xmlns="" id="{431EA928-8AE5-09F8-DAED-19DC3D95DF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071307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613</xdr:row>
      <xdr:rowOff>25673</xdr:rowOff>
    </xdr:from>
    <xdr:to>
      <xdr:col>7</xdr:col>
      <xdr:colOff>355600</xdr:colOff>
      <xdr:row>613</xdr:row>
      <xdr:rowOff>536292</xdr:rowOff>
    </xdr:to>
    <xdr:pic>
      <xdr:nvPicPr>
        <xdr:cNvPr id="1084" name="Picture 1083">
          <a:extLst>
            <a:ext uri="{FF2B5EF4-FFF2-40B4-BE49-F238E27FC236}">
              <a16:creationId xmlns:a16="http://schemas.microsoft.com/office/drawing/2014/main" xmlns="" id="{248FA4F0-9E47-61BA-0EE5-4E05ED079D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076926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614</xdr:row>
      <xdr:rowOff>25673</xdr:rowOff>
    </xdr:from>
    <xdr:to>
      <xdr:col>7</xdr:col>
      <xdr:colOff>355600</xdr:colOff>
      <xdr:row>614</xdr:row>
      <xdr:rowOff>536292</xdr:rowOff>
    </xdr:to>
    <xdr:pic>
      <xdr:nvPicPr>
        <xdr:cNvPr id="1086" name="Picture 1085">
          <a:extLst>
            <a:ext uri="{FF2B5EF4-FFF2-40B4-BE49-F238E27FC236}">
              <a16:creationId xmlns:a16="http://schemas.microsoft.com/office/drawing/2014/main" xmlns="" id="{45C8410D-95E9-1F30-571A-2DAA7AF82C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082546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616</xdr:row>
      <xdr:rowOff>25673</xdr:rowOff>
    </xdr:from>
    <xdr:to>
      <xdr:col>7</xdr:col>
      <xdr:colOff>355600</xdr:colOff>
      <xdr:row>616</xdr:row>
      <xdr:rowOff>536292</xdr:rowOff>
    </xdr:to>
    <xdr:pic>
      <xdr:nvPicPr>
        <xdr:cNvPr id="1088" name="Picture 1087">
          <a:extLst>
            <a:ext uri="{FF2B5EF4-FFF2-40B4-BE49-F238E27FC236}">
              <a16:creationId xmlns:a16="http://schemas.microsoft.com/office/drawing/2014/main" xmlns="" id="{6AF663F0-B23A-62A4-8946-20707A8A44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090166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617</xdr:row>
      <xdr:rowOff>25673</xdr:rowOff>
    </xdr:from>
    <xdr:to>
      <xdr:col>7</xdr:col>
      <xdr:colOff>355600</xdr:colOff>
      <xdr:row>617</xdr:row>
      <xdr:rowOff>536292</xdr:rowOff>
    </xdr:to>
    <xdr:pic>
      <xdr:nvPicPr>
        <xdr:cNvPr id="1090" name="Picture 1089">
          <a:extLst>
            <a:ext uri="{FF2B5EF4-FFF2-40B4-BE49-F238E27FC236}">
              <a16:creationId xmlns:a16="http://schemas.microsoft.com/office/drawing/2014/main" xmlns="" id="{9B7D6953-5C03-A8F6-3788-DA22F5BD58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095786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618</xdr:row>
      <xdr:rowOff>25673</xdr:rowOff>
    </xdr:from>
    <xdr:to>
      <xdr:col>7</xdr:col>
      <xdr:colOff>355600</xdr:colOff>
      <xdr:row>618</xdr:row>
      <xdr:rowOff>536292</xdr:rowOff>
    </xdr:to>
    <xdr:pic>
      <xdr:nvPicPr>
        <xdr:cNvPr id="1092" name="Picture 1091">
          <a:extLst>
            <a:ext uri="{FF2B5EF4-FFF2-40B4-BE49-F238E27FC236}">
              <a16:creationId xmlns:a16="http://schemas.microsoft.com/office/drawing/2014/main" xmlns="" id="{0B053690-4D79-BC0A-99AF-83FE79C050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101406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619</xdr:row>
      <xdr:rowOff>25673</xdr:rowOff>
    </xdr:from>
    <xdr:to>
      <xdr:col>7</xdr:col>
      <xdr:colOff>355600</xdr:colOff>
      <xdr:row>619</xdr:row>
      <xdr:rowOff>536292</xdr:rowOff>
    </xdr:to>
    <xdr:pic>
      <xdr:nvPicPr>
        <xdr:cNvPr id="1094" name="Picture 1093">
          <a:extLst>
            <a:ext uri="{FF2B5EF4-FFF2-40B4-BE49-F238E27FC236}">
              <a16:creationId xmlns:a16="http://schemas.microsoft.com/office/drawing/2014/main" xmlns="" id="{DF8D7663-DD47-B432-367C-A525F6C4E2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107025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620</xdr:row>
      <xdr:rowOff>22225</xdr:rowOff>
    </xdr:from>
    <xdr:to>
      <xdr:col>7</xdr:col>
      <xdr:colOff>355600</xdr:colOff>
      <xdr:row>620</xdr:row>
      <xdr:rowOff>434975</xdr:rowOff>
    </xdr:to>
    <xdr:pic>
      <xdr:nvPicPr>
        <xdr:cNvPr id="1096" name="Picture 1095">
          <a:extLst>
            <a:ext uri="{FF2B5EF4-FFF2-40B4-BE49-F238E27FC236}">
              <a16:creationId xmlns:a16="http://schemas.microsoft.com/office/drawing/2014/main" xmlns="" id="{6DA610A0-13C9-0D36-8B96-BAB330CC22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11261125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621</xdr:row>
      <xdr:rowOff>25673</xdr:rowOff>
    </xdr:from>
    <xdr:to>
      <xdr:col>7</xdr:col>
      <xdr:colOff>355600</xdr:colOff>
      <xdr:row>621</xdr:row>
      <xdr:rowOff>536292</xdr:rowOff>
    </xdr:to>
    <xdr:pic>
      <xdr:nvPicPr>
        <xdr:cNvPr id="1098" name="Picture 1097">
          <a:extLst>
            <a:ext uri="{FF2B5EF4-FFF2-40B4-BE49-F238E27FC236}">
              <a16:creationId xmlns:a16="http://schemas.microsoft.com/office/drawing/2014/main" xmlns="" id="{8851ECA0-5709-061C-7FDA-5089E5F18E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117217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622</xdr:row>
      <xdr:rowOff>25673</xdr:rowOff>
    </xdr:from>
    <xdr:to>
      <xdr:col>7</xdr:col>
      <xdr:colOff>355600</xdr:colOff>
      <xdr:row>622</xdr:row>
      <xdr:rowOff>536292</xdr:rowOff>
    </xdr:to>
    <xdr:pic>
      <xdr:nvPicPr>
        <xdr:cNvPr id="1100" name="Picture 1099">
          <a:extLst>
            <a:ext uri="{FF2B5EF4-FFF2-40B4-BE49-F238E27FC236}">
              <a16:creationId xmlns:a16="http://schemas.microsoft.com/office/drawing/2014/main" xmlns="" id="{6358379B-4596-36BD-B052-4E14E3F63A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122837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623</xdr:row>
      <xdr:rowOff>22225</xdr:rowOff>
    </xdr:from>
    <xdr:to>
      <xdr:col>7</xdr:col>
      <xdr:colOff>355600</xdr:colOff>
      <xdr:row>623</xdr:row>
      <xdr:rowOff>434975</xdr:rowOff>
    </xdr:to>
    <xdr:pic>
      <xdr:nvPicPr>
        <xdr:cNvPr id="1102" name="Picture 1101">
          <a:extLst>
            <a:ext uri="{FF2B5EF4-FFF2-40B4-BE49-F238E27FC236}">
              <a16:creationId xmlns:a16="http://schemas.microsoft.com/office/drawing/2014/main" xmlns="" id="{D5922ED9-57C3-FE10-79F7-2D5DB237B3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12842275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624</xdr:row>
      <xdr:rowOff>25673</xdr:rowOff>
    </xdr:from>
    <xdr:to>
      <xdr:col>7</xdr:col>
      <xdr:colOff>355600</xdr:colOff>
      <xdr:row>624</xdr:row>
      <xdr:rowOff>536292</xdr:rowOff>
    </xdr:to>
    <xdr:pic>
      <xdr:nvPicPr>
        <xdr:cNvPr id="1104" name="Picture 1103">
          <a:extLst>
            <a:ext uri="{FF2B5EF4-FFF2-40B4-BE49-F238E27FC236}">
              <a16:creationId xmlns:a16="http://schemas.microsoft.com/office/drawing/2014/main" xmlns="" id="{D82A6C82-B445-B100-EC78-C198E55C2C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13302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625</xdr:row>
      <xdr:rowOff>25673</xdr:rowOff>
    </xdr:from>
    <xdr:to>
      <xdr:col>7</xdr:col>
      <xdr:colOff>355600</xdr:colOff>
      <xdr:row>625</xdr:row>
      <xdr:rowOff>536292</xdr:rowOff>
    </xdr:to>
    <xdr:pic>
      <xdr:nvPicPr>
        <xdr:cNvPr id="1106" name="Picture 1105">
          <a:extLst>
            <a:ext uri="{FF2B5EF4-FFF2-40B4-BE49-F238E27FC236}">
              <a16:creationId xmlns:a16="http://schemas.microsoft.com/office/drawing/2014/main" xmlns="" id="{59222D4B-7FCB-C91A-009D-93B0AD4DCE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138648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626</xdr:row>
      <xdr:rowOff>25673</xdr:rowOff>
    </xdr:from>
    <xdr:to>
      <xdr:col>7</xdr:col>
      <xdr:colOff>355600</xdr:colOff>
      <xdr:row>626</xdr:row>
      <xdr:rowOff>536292</xdr:rowOff>
    </xdr:to>
    <xdr:pic>
      <xdr:nvPicPr>
        <xdr:cNvPr id="1108" name="Picture 1107">
          <a:extLst>
            <a:ext uri="{FF2B5EF4-FFF2-40B4-BE49-F238E27FC236}">
              <a16:creationId xmlns:a16="http://schemas.microsoft.com/office/drawing/2014/main" xmlns="" id="{34449C4D-8E3B-37BF-4C4D-376775B12D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144268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627</xdr:row>
      <xdr:rowOff>25673</xdr:rowOff>
    </xdr:from>
    <xdr:to>
      <xdr:col>7</xdr:col>
      <xdr:colOff>355600</xdr:colOff>
      <xdr:row>627</xdr:row>
      <xdr:rowOff>536292</xdr:rowOff>
    </xdr:to>
    <xdr:pic>
      <xdr:nvPicPr>
        <xdr:cNvPr id="1110" name="Picture 1109">
          <a:extLst>
            <a:ext uri="{FF2B5EF4-FFF2-40B4-BE49-F238E27FC236}">
              <a16:creationId xmlns:a16="http://schemas.microsoft.com/office/drawing/2014/main" xmlns="" id="{3779FD31-D05D-38F0-D1F8-6898F986C0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149888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628</xdr:row>
      <xdr:rowOff>25673</xdr:rowOff>
    </xdr:from>
    <xdr:to>
      <xdr:col>7</xdr:col>
      <xdr:colOff>355600</xdr:colOff>
      <xdr:row>628</xdr:row>
      <xdr:rowOff>536292</xdr:rowOff>
    </xdr:to>
    <xdr:pic>
      <xdr:nvPicPr>
        <xdr:cNvPr id="1112" name="Picture 1111">
          <a:extLst>
            <a:ext uri="{FF2B5EF4-FFF2-40B4-BE49-F238E27FC236}">
              <a16:creationId xmlns:a16="http://schemas.microsoft.com/office/drawing/2014/main" xmlns="" id="{CF0A775C-321B-0C40-7174-767E5520E3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155508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629</xdr:row>
      <xdr:rowOff>25673</xdr:rowOff>
    </xdr:from>
    <xdr:to>
      <xdr:col>7</xdr:col>
      <xdr:colOff>355600</xdr:colOff>
      <xdr:row>629</xdr:row>
      <xdr:rowOff>536292</xdr:rowOff>
    </xdr:to>
    <xdr:pic>
      <xdr:nvPicPr>
        <xdr:cNvPr id="1114" name="Picture 1113">
          <a:extLst>
            <a:ext uri="{FF2B5EF4-FFF2-40B4-BE49-F238E27FC236}">
              <a16:creationId xmlns:a16="http://schemas.microsoft.com/office/drawing/2014/main" xmlns="" id="{08B42811-B8F4-A839-900A-7E32733AA2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161127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630</xdr:row>
      <xdr:rowOff>25673</xdr:rowOff>
    </xdr:from>
    <xdr:to>
      <xdr:col>7</xdr:col>
      <xdr:colOff>355600</xdr:colOff>
      <xdr:row>630</xdr:row>
      <xdr:rowOff>536292</xdr:rowOff>
    </xdr:to>
    <xdr:pic>
      <xdr:nvPicPr>
        <xdr:cNvPr id="1116" name="Picture 1115">
          <a:extLst>
            <a:ext uri="{FF2B5EF4-FFF2-40B4-BE49-F238E27FC236}">
              <a16:creationId xmlns:a16="http://schemas.microsoft.com/office/drawing/2014/main" xmlns="" id="{E603CA61-4F9B-0A92-0A1F-D7821B8C54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166747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631</xdr:row>
      <xdr:rowOff>25673</xdr:rowOff>
    </xdr:from>
    <xdr:to>
      <xdr:col>7</xdr:col>
      <xdr:colOff>355600</xdr:colOff>
      <xdr:row>631</xdr:row>
      <xdr:rowOff>536292</xdr:rowOff>
    </xdr:to>
    <xdr:pic>
      <xdr:nvPicPr>
        <xdr:cNvPr id="1118" name="Picture 1117">
          <a:extLst>
            <a:ext uri="{FF2B5EF4-FFF2-40B4-BE49-F238E27FC236}">
              <a16:creationId xmlns:a16="http://schemas.microsoft.com/office/drawing/2014/main" xmlns="" id="{4E76BC26-5EF7-CB80-D47A-8CB081FAAF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172367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632</xdr:row>
      <xdr:rowOff>22225</xdr:rowOff>
    </xdr:from>
    <xdr:to>
      <xdr:col>7</xdr:col>
      <xdr:colOff>355600</xdr:colOff>
      <xdr:row>632</xdr:row>
      <xdr:rowOff>434975</xdr:rowOff>
    </xdr:to>
    <xdr:pic>
      <xdr:nvPicPr>
        <xdr:cNvPr id="1120" name="Picture 1119">
          <a:extLst>
            <a:ext uri="{FF2B5EF4-FFF2-40B4-BE49-F238E27FC236}">
              <a16:creationId xmlns:a16="http://schemas.microsoft.com/office/drawing/2014/main" xmlns="" id="{FD1F68A0-587E-2D7B-EE56-74C816F91E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17795275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633</xdr:row>
      <xdr:rowOff>22225</xdr:rowOff>
    </xdr:from>
    <xdr:to>
      <xdr:col>7</xdr:col>
      <xdr:colOff>355600</xdr:colOff>
      <xdr:row>633</xdr:row>
      <xdr:rowOff>434975</xdr:rowOff>
    </xdr:to>
    <xdr:pic>
      <xdr:nvPicPr>
        <xdr:cNvPr id="1122" name="Picture 1121">
          <a:extLst>
            <a:ext uri="{FF2B5EF4-FFF2-40B4-BE49-F238E27FC236}">
              <a16:creationId xmlns:a16="http://schemas.microsoft.com/office/drawing/2014/main" xmlns="" id="{8965D8A7-D31D-D80E-DC62-B77AA510F3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18252475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634</xdr:row>
      <xdr:rowOff>25673</xdr:rowOff>
    </xdr:from>
    <xdr:to>
      <xdr:col>7</xdr:col>
      <xdr:colOff>355600</xdr:colOff>
      <xdr:row>634</xdr:row>
      <xdr:rowOff>536292</xdr:rowOff>
    </xdr:to>
    <xdr:pic>
      <xdr:nvPicPr>
        <xdr:cNvPr id="1124" name="Picture 1123">
          <a:extLst>
            <a:ext uri="{FF2B5EF4-FFF2-40B4-BE49-F238E27FC236}">
              <a16:creationId xmlns:a16="http://schemas.microsoft.com/office/drawing/2014/main" xmlns="" id="{F01B6CA9-E885-7935-342C-1C1CCB733C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187131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635</xdr:row>
      <xdr:rowOff>21307</xdr:rowOff>
    </xdr:from>
    <xdr:to>
      <xdr:col>7</xdr:col>
      <xdr:colOff>355600</xdr:colOff>
      <xdr:row>635</xdr:row>
      <xdr:rowOff>493021</xdr:rowOff>
    </xdr:to>
    <xdr:pic>
      <xdr:nvPicPr>
        <xdr:cNvPr id="1126" name="Picture 1125">
          <a:extLst>
            <a:ext uri="{FF2B5EF4-FFF2-40B4-BE49-F238E27FC236}">
              <a16:creationId xmlns:a16="http://schemas.microsoft.com/office/drawing/2014/main" xmlns="" id="{5E406C00-0D5B-ABE8-A089-C394E26946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1927073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636</xdr:row>
      <xdr:rowOff>25673</xdr:rowOff>
    </xdr:from>
    <xdr:to>
      <xdr:col>7</xdr:col>
      <xdr:colOff>355600</xdr:colOff>
      <xdr:row>636</xdr:row>
      <xdr:rowOff>536292</xdr:rowOff>
    </xdr:to>
    <xdr:pic>
      <xdr:nvPicPr>
        <xdr:cNvPr id="1128" name="Picture 1127">
          <a:extLst>
            <a:ext uri="{FF2B5EF4-FFF2-40B4-BE49-F238E27FC236}">
              <a16:creationId xmlns:a16="http://schemas.microsoft.com/office/drawing/2014/main" xmlns="" id="{80FAACEA-CA0F-EE6A-2FDA-C50DD74975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197894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637</xdr:row>
      <xdr:rowOff>25673</xdr:rowOff>
    </xdr:from>
    <xdr:to>
      <xdr:col>7</xdr:col>
      <xdr:colOff>355600</xdr:colOff>
      <xdr:row>637</xdr:row>
      <xdr:rowOff>536292</xdr:rowOff>
    </xdr:to>
    <xdr:pic>
      <xdr:nvPicPr>
        <xdr:cNvPr id="1130" name="Picture 1129">
          <a:extLst>
            <a:ext uri="{FF2B5EF4-FFF2-40B4-BE49-F238E27FC236}">
              <a16:creationId xmlns:a16="http://schemas.microsoft.com/office/drawing/2014/main" xmlns="" id="{75724EF1-C3C7-7ABD-D62D-6A43432C87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203514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638</xdr:row>
      <xdr:rowOff>25673</xdr:rowOff>
    </xdr:from>
    <xdr:to>
      <xdr:col>7</xdr:col>
      <xdr:colOff>355600</xdr:colOff>
      <xdr:row>638</xdr:row>
      <xdr:rowOff>536292</xdr:rowOff>
    </xdr:to>
    <xdr:pic>
      <xdr:nvPicPr>
        <xdr:cNvPr id="1132" name="Picture 1131">
          <a:extLst>
            <a:ext uri="{FF2B5EF4-FFF2-40B4-BE49-F238E27FC236}">
              <a16:creationId xmlns:a16="http://schemas.microsoft.com/office/drawing/2014/main" xmlns="" id="{5305B25E-E75D-F1F3-77DD-01A84BB0B3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209133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639</xdr:row>
      <xdr:rowOff>22225</xdr:rowOff>
    </xdr:from>
    <xdr:to>
      <xdr:col>7</xdr:col>
      <xdr:colOff>355600</xdr:colOff>
      <xdr:row>639</xdr:row>
      <xdr:rowOff>434975</xdr:rowOff>
    </xdr:to>
    <xdr:pic>
      <xdr:nvPicPr>
        <xdr:cNvPr id="1134" name="Picture 1133">
          <a:extLst>
            <a:ext uri="{FF2B5EF4-FFF2-40B4-BE49-F238E27FC236}">
              <a16:creationId xmlns:a16="http://schemas.microsoft.com/office/drawing/2014/main" xmlns="" id="{4B371A6A-9318-D264-9491-A295DF6075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21471925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640</xdr:row>
      <xdr:rowOff>25673</xdr:rowOff>
    </xdr:from>
    <xdr:to>
      <xdr:col>7</xdr:col>
      <xdr:colOff>355600</xdr:colOff>
      <xdr:row>640</xdr:row>
      <xdr:rowOff>536292</xdr:rowOff>
    </xdr:to>
    <xdr:pic>
      <xdr:nvPicPr>
        <xdr:cNvPr id="1136" name="Picture 1135">
          <a:extLst>
            <a:ext uri="{FF2B5EF4-FFF2-40B4-BE49-F238E27FC236}">
              <a16:creationId xmlns:a16="http://schemas.microsoft.com/office/drawing/2014/main" xmlns="" id="{DB044863-8926-C555-1A62-FA18432FB1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219325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641</xdr:row>
      <xdr:rowOff>22225</xdr:rowOff>
    </xdr:from>
    <xdr:to>
      <xdr:col>7</xdr:col>
      <xdr:colOff>355600</xdr:colOff>
      <xdr:row>641</xdr:row>
      <xdr:rowOff>434975</xdr:rowOff>
    </xdr:to>
    <xdr:pic>
      <xdr:nvPicPr>
        <xdr:cNvPr id="1138" name="Picture 1137">
          <a:extLst>
            <a:ext uri="{FF2B5EF4-FFF2-40B4-BE49-F238E27FC236}">
              <a16:creationId xmlns:a16="http://schemas.microsoft.com/office/drawing/2014/main" xmlns="" id="{8BC2164F-E4AE-59D7-E067-69D773A2A3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22491100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642</xdr:row>
      <xdr:rowOff>21307</xdr:rowOff>
    </xdr:from>
    <xdr:to>
      <xdr:col>7</xdr:col>
      <xdr:colOff>355600</xdr:colOff>
      <xdr:row>642</xdr:row>
      <xdr:rowOff>493021</xdr:rowOff>
    </xdr:to>
    <xdr:pic>
      <xdr:nvPicPr>
        <xdr:cNvPr id="1140" name="Picture 1139">
          <a:extLst>
            <a:ext uri="{FF2B5EF4-FFF2-40B4-BE49-F238E27FC236}">
              <a16:creationId xmlns:a16="http://schemas.microsoft.com/office/drawing/2014/main" xmlns="" id="{AC1EA47C-A7AA-EA0F-1061-C2871F40E6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2294738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643</xdr:row>
      <xdr:rowOff>25673</xdr:rowOff>
    </xdr:from>
    <xdr:to>
      <xdr:col>7</xdr:col>
      <xdr:colOff>355600</xdr:colOff>
      <xdr:row>643</xdr:row>
      <xdr:rowOff>536292</xdr:rowOff>
    </xdr:to>
    <xdr:pic>
      <xdr:nvPicPr>
        <xdr:cNvPr id="1142" name="Picture 1141">
          <a:extLst>
            <a:ext uri="{FF2B5EF4-FFF2-40B4-BE49-F238E27FC236}">
              <a16:creationId xmlns:a16="http://schemas.microsoft.com/office/drawing/2014/main" xmlns="" id="{9BE8D92B-E287-3211-DB17-32CBCFBCF0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23466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644</xdr:row>
      <xdr:rowOff>25673</xdr:rowOff>
    </xdr:from>
    <xdr:to>
      <xdr:col>7</xdr:col>
      <xdr:colOff>355600</xdr:colOff>
      <xdr:row>644</xdr:row>
      <xdr:rowOff>536292</xdr:rowOff>
    </xdr:to>
    <xdr:pic>
      <xdr:nvPicPr>
        <xdr:cNvPr id="1144" name="Picture 1143">
          <a:extLst>
            <a:ext uri="{FF2B5EF4-FFF2-40B4-BE49-F238E27FC236}">
              <a16:creationId xmlns:a16="http://schemas.microsoft.com/office/drawing/2014/main" xmlns="" id="{02CC6C7E-E673-F2D3-0314-DD01CC924D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24028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645</xdr:row>
      <xdr:rowOff>25673</xdr:rowOff>
    </xdr:from>
    <xdr:to>
      <xdr:col>7</xdr:col>
      <xdr:colOff>355600</xdr:colOff>
      <xdr:row>645</xdr:row>
      <xdr:rowOff>536292</xdr:rowOff>
    </xdr:to>
    <xdr:pic>
      <xdr:nvPicPr>
        <xdr:cNvPr id="1146" name="Picture 1145">
          <a:extLst>
            <a:ext uri="{FF2B5EF4-FFF2-40B4-BE49-F238E27FC236}">
              <a16:creationId xmlns:a16="http://schemas.microsoft.com/office/drawing/2014/main" xmlns="" id="{B795BB29-15B7-8576-725F-B4E9EE3019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245900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646</xdr:row>
      <xdr:rowOff>22225</xdr:rowOff>
    </xdr:from>
    <xdr:to>
      <xdr:col>7</xdr:col>
      <xdr:colOff>355600</xdr:colOff>
      <xdr:row>646</xdr:row>
      <xdr:rowOff>434975</xdr:rowOff>
    </xdr:to>
    <xdr:pic>
      <xdr:nvPicPr>
        <xdr:cNvPr id="1148" name="Picture 1147">
          <a:extLst>
            <a:ext uri="{FF2B5EF4-FFF2-40B4-BE49-F238E27FC236}">
              <a16:creationId xmlns:a16="http://schemas.microsoft.com/office/drawing/2014/main" xmlns="" id="{EA427F40-92C2-92A4-6B23-603FBAA7B2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25148575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647</xdr:row>
      <xdr:rowOff>25673</xdr:rowOff>
    </xdr:from>
    <xdr:to>
      <xdr:col>7</xdr:col>
      <xdr:colOff>355600</xdr:colOff>
      <xdr:row>647</xdr:row>
      <xdr:rowOff>536292</xdr:rowOff>
    </xdr:to>
    <xdr:pic>
      <xdr:nvPicPr>
        <xdr:cNvPr id="1150" name="Picture 1149">
          <a:extLst>
            <a:ext uri="{FF2B5EF4-FFF2-40B4-BE49-F238E27FC236}">
              <a16:creationId xmlns:a16="http://schemas.microsoft.com/office/drawing/2014/main" xmlns="" id="{8F17927E-7F71-2AAC-25A1-10375BCC29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256092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648</xdr:row>
      <xdr:rowOff>25673</xdr:rowOff>
    </xdr:from>
    <xdr:to>
      <xdr:col>7</xdr:col>
      <xdr:colOff>355600</xdr:colOff>
      <xdr:row>648</xdr:row>
      <xdr:rowOff>536292</xdr:rowOff>
    </xdr:to>
    <xdr:pic>
      <xdr:nvPicPr>
        <xdr:cNvPr id="1152" name="Picture 1151">
          <a:extLst>
            <a:ext uri="{FF2B5EF4-FFF2-40B4-BE49-F238E27FC236}">
              <a16:creationId xmlns:a16="http://schemas.microsoft.com/office/drawing/2014/main" xmlns="" id="{AB186AE9-662B-21B7-4E6C-4AA6A0DC9F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261711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649</xdr:row>
      <xdr:rowOff>21307</xdr:rowOff>
    </xdr:from>
    <xdr:to>
      <xdr:col>7</xdr:col>
      <xdr:colOff>355600</xdr:colOff>
      <xdr:row>649</xdr:row>
      <xdr:rowOff>493021</xdr:rowOff>
    </xdr:to>
    <xdr:pic>
      <xdr:nvPicPr>
        <xdr:cNvPr id="1154" name="Picture 1153">
          <a:extLst>
            <a:ext uri="{FF2B5EF4-FFF2-40B4-BE49-F238E27FC236}">
              <a16:creationId xmlns:a16="http://schemas.microsoft.com/office/drawing/2014/main" xmlns="" id="{A1E796B2-0C93-B956-9D21-5353D33F55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26728807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650</xdr:row>
      <xdr:rowOff>21307</xdr:rowOff>
    </xdr:from>
    <xdr:to>
      <xdr:col>7</xdr:col>
      <xdr:colOff>355600</xdr:colOff>
      <xdr:row>650</xdr:row>
      <xdr:rowOff>493021</xdr:rowOff>
    </xdr:to>
    <xdr:pic>
      <xdr:nvPicPr>
        <xdr:cNvPr id="1156" name="Picture 1155">
          <a:extLst>
            <a:ext uri="{FF2B5EF4-FFF2-40B4-BE49-F238E27FC236}">
              <a16:creationId xmlns:a16="http://schemas.microsoft.com/office/drawing/2014/main" xmlns="" id="{DB64F55B-E72D-7EA6-18EC-A06939D103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27243157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651</xdr:row>
      <xdr:rowOff>25028</xdr:rowOff>
    </xdr:from>
    <xdr:to>
      <xdr:col>7</xdr:col>
      <xdr:colOff>355600</xdr:colOff>
      <xdr:row>651</xdr:row>
      <xdr:rowOff>536966</xdr:rowOff>
    </xdr:to>
    <xdr:pic>
      <xdr:nvPicPr>
        <xdr:cNvPr id="1158" name="Picture 1157">
          <a:extLst>
            <a:ext uri="{FF2B5EF4-FFF2-40B4-BE49-F238E27FC236}">
              <a16:creationId xmlns:a16="http://schemas.microsoft.com/office/drawing/2014/main" xmlns="" id="{2C6CF1FD-1E8B-479B-D009-9D6B276E67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27761228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652</xdr:row>
      <xdr:rowOff>25673</xdr:rowOff>
    </xdr:from>
    <xdr:to>
      <xdr:col>7</xdr:col>
      <xdr:colOff>355600</xdr:colOff>
      <xdr:row>652</xdr:row>
      <xdr:rowOff>536292</xdr:rowOff>
    </xdr:to>
    <xdr:pic>
      <xdr:nvPicPr>
        <xdr:cNvPr id="1160" name="Picture 1159">
          <a:extLst>
            <a:ext uri="{FF2B5EF4-FFF2-40B4-BE49-F238E27FC236}">
              <a16:creationId xmlns:a16="http://schemas.microsoft.com/office/drawing/2014/main" xmlns="" id="{9134009B-1353-974F-A200-8475D0BCBF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283238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653</xdr:row>
      <xdr:rowOff>25028</xdr:rowOff>
    </xdr:from>
    <xdr:to>
      <xdr:col>7</xdr:col>
      <xdr:colOff>355600</xdr:colOff>
      <xdr:row>653</xdr:row>
      <xdr:rowOff>536966</xdr:rowOff>
    </xdr:to>
    <xdr:pic>
      <xdr:nvPicPr>
        <xdr:cNvPr id="1162" name="Picture 1161">
          <a:extLst>
            <a:ext uri="{FF2B5EF4-FFF2-40B4-BE49-F238E27FC236}">
              <a16:creationId xmlns:a16="http://schemas.microsoft.com/office/drawing/2014/main" xmlns="" id="{8502DD83-CCB2-793E-9869-4859CEDEA9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28885178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654</xdr:row>
      <xdr:rowOff>22225</xdr:rowOff>
    </xdr:from>
    <xdr:to>
      <xdr:col>7</xdr:col>
      <xdr:colOff>355600</xdr:colOff>
      <xdr:row>654</xdr:row>
      <xdr:rowOff>434975</xdr:rowOff>
    </xdr:to>
    <xdr:pic>
      <xdr:nvPicPr>
        <xdr:cNvPr id="1164" name="Picture 1163">
          <a:extLst>
            <a:ext uri="{FF2B5EF4-FFF2-40B4-BE49-F238E27FC236}">
              <a16:creationId xmlns:a16="http://schemas.microsoft.com/office/drawing/2014/main" xmlns="" id="{A89EEBD1-96ED-1622-3267-25DA14ABE6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29444350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655</xdr:row>
      <xdr:rowOff>25673</xdr:rowOff>
    </xdr:from>
    <xdr:to>
      <xdr:col>7</xdr:col>
      <xdr:colOff>355600</xdr:colOff>
      <xdr:row>655</xdr:row>
      <xdr:rowOff>536292</xdr:rowOff>
    </xdr:to>
    <xdr:pic>
      <xdr:nvPicPr>
        <xdr:cNvPr id="1166" name="Picture 1165">
          <a:extLst>
            <a:ext uri="{FF2B5EF4-FFF2-40B4-BE49-F238E27FC236}">
              <a16:creationId xmlns:a16="http://schemas.microsoft.com/office/drawing/2014/main" xmlns="" id="{1C9A3486-684C-FB1A-73C7-3F32EDE9A4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299049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656</xdr:row>
      <xdr:rowOff>22225</xdr:rowOff>
    </xdr:from>
    <xdr:to>
      <xdr:col>7</xdr:col>
      <xdr:colOff>355600</xdr:colOff>
      <xdr:row>656</xdr:row>
      <xdr:rowOff>434975</xdr:rowOff>
    </xdr:to>
    <xdr:pic>
      <xdr:nvPicPr>
        <xdr:cNvPr id="1168" name="Picture 1167">
          <a:extLst>
            <a:ext uri="{FF2B5EF4-FFF2-40B4-BE49-F238E27FC236}">
              <a16:creationId xmlns:a16="http://schemas.microsoft.com/office/drawing/2014/main" xmlns="" id="{EA7516D3-6527-79A2-72C1-A6E454E69F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30463525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657</xdr:row>
      <xdr:rowOff>25673</xdr:rowOff>
    </xdr:from>
    <xdr:to>
      <xdr:col>7</xdr:col>
      <xdr:colOff>355600</xdr:colOff>
      <xdr:row>657</xdr:row>
      <xdr:rowOff>536292</xdr:rowOff>
    </xdr:to>
    <xdr:pic>
      <xdr:nvPicPr>
        <xdr:cNvPr id="1170" name="Picture 1169">
          <a:extLst>
            <a:ext uri="{FF2B5EF4-FFF2-40B4-BE49-F238E27FC236}">
              <a16:creationId xmlns:a16="http://schemas.microsoft.com/office/drawing/2014/main" xmlns="" id="{6E8BB151-7E0F-9FD3-6C4A-94438204E8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309241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658</xdr:row>
      <xdr:rowOff>25673</xdr:rowOff>
    </xdr:from>
    <xdr:to>
      <xdr:col>7</xdr:col>
      <xdr:colOff>355600</xdr:colOff>
      <xdr:row>658</xdr:row>
      <xdr:rowOff>536292</xdr:rowOff>
    </xdr:to>
    <xdr:pic>
      <xdr:nvPicPr>
        <xdr:cNvPr id="1172" name="Picture 1171">
          <a:extLst>
            <a:ext uri="{FF2B5EF4-FFF2-40B4-BE49-F238E27FC236}">
              <a16:creationId xmlns:a16="http://schemas.microsoft.com/office/drawing/2014/main" xmlns="" id="{65FA119F-39A7-3FEE-6EBB-D08F123026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314861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659</xdr:row>
      <xdr:rowOff>25673</xdr:rowOff>
    </xdr:from>
    <xdr:to>
      <xdr:col>7</xdr:col>
      <xdr:colOff>355600</xdr:colOff>
      <xdr:row>659</xdr:row>
      <xdr:rowOff>536292</xdr:rowOff>
    </xdr:to>
    <xdr:pic>
      <xdr:nvPicPr>
        <xdr:cNvPr id="1174" name="Picture 1173">
          <a:extLst>
            <a:ext uri="{FF2B5EF4-FFF2-40B4-BE49-F238E27FC236}">
              <a16:creationId xmlns:a16="http://schemas.microsoft.com/office/drawing/2014/main" xmlns="" id="{485CCDDA-B7FE-2131-5006-58194A8B89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320481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660</xdr:row>
      <xdr:rowOff>25673</xdr:rowOff>
    </xdr:from>
    <xdr:to>
      <xdr:col>7</xdr:col>
      <xdr:colOff>355600</xdr:colOff>
      <xdr:row>660</xdr:row>
      <xdr:rowOff>536292</xdr:rowOff>
    </xdr:to>
    <xdr:pic>
      <xdr:nvPicPr>
        <xdr:cNvPr id="1176" name="Picture 1175">
          <a:extLst>
            <a:ext uri="{FF2B5EF4-FFF2-40B4-BE49-F238E27FC236}">
              <a16:creationId xmlns:a16="http://schemas.microsoft.com/office/drawing/2014/main" xmlns="" id="{DECE4490-5AF4-1C4A-B146-E0CD2560C7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32610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661</xdr:row>
      <xdr:rowOff>25673</xdr:rowOff>
    </xdr:from>
    <xdr:to>
      <xdr:col>7</xdr:col>
      <xdr:colOff>355600</xdr:colOff>
      <xdr:row>661</xdr:row>
      <xdr:rowOff>536292</xdr:rowOff>
    </xdr:to>
    <xdr:pic>
      <xdr:nvPicPr>
        <xdr:cNvPr id="1178" name="Picture 1177">
          <a:extLst>
            <a:ext uri="{FF2B5EF4-FFF2-40B4-BE49-F238E27FC236}">
              <a16:creationId xmlns:a16="http://schemas.microsoft.com/office/drawing/2014/main" xmlns="" id="{76CD8A0C-140B-19CF-A50C-21929BD9E8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33172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662</xdr:row>
      <xdr:rowOff>25673</xdr:rowOff>
    </xdr:from>
    <xdr:to>
      <xdr:col>7</xdr:col>
      <xdr:colOff>355600</xdr:colOff>
      <xdr:row>662</xdr:row>
      <xdr:rowOff>536292</xdr:rowOff>
    </xdr:to>
    <xdr:pic>
      <xdr:nvPicPr>
        <xdr:cNvPr id="1180" name="Picture 1179">
          <a:extLst>
            <a:ext uri="{FF2B5EF4-FFF2-40B4-BE49-F238E27FC236}">
              <a16:creationId xmlns:a16="http://schemas.microsoft.com/office/drawing/2014/main" xmlns="" id="{BB75FCC9-E7C2-C320-B101-A53CBC52C7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337340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663</xdr:row>
      <xdr:rowOff>22225</xdr:rowOff>
    </xdr:from>
    <xdr:to>
      <xdr:col>7</xdr:col>
      <xdr:colOff>355600</xdr:colOff>
      <xdr:row>663</xdr:row>
      <xdr:rowOff>434975</xdr:rowOff>
    </xdr:to>
    <xdr:pic>
      <xdr:nvPicPr>
        <xdr:cNvPr id="1182" name="Picture 1181">
          <a:extLst>
            <a:ext uri="{FF2B5EF4-FFF2-40B4-BE49-F238E27FC236}">
              <a16:creationId xmlns:a16="http://schemas.microsoft.com/office/drawing/2014/main" xmlns="" id="{2DAEA86F-3EFB-ABED-2BC0-4167B4A5DE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34292575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664</xdr:row>
      <xdr:rowOff>22423</xdr:rowOff>
    </xdr:from>
    <xdr:to>
      <xdr:col>7</xdr:col>
      <xdr:colOff>355600</xdr:colOff>
      <xdr:row>664</xdr:row>
      <xdr:rowOff>463343</xdr:rowOff>
    </xdr:to>
    <xdr:pic>
      <xdr:nvPicPr>
        <xdr:cNvPr id="1184" name="Picture 1183">
          <a:extLst>
            <a:ext uri="{FF2B5EF4-FFF2-40B4-BE49-F238E27FC236}">
              <a16:creationId xmlns:a16="http://schemas.microsoft.com/office/drawing/2014/main" xmlns="" id="{86FDA6ED-923C-935E-9037-0AFCFA2046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34749973"/>
          <a:ext cx="330200" cy="44092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665</xdr:row>
      <xdr:rowOff>25673</xdr:rowOff>
    </xdr:from>
    <xdr:to>
      <xdr:col>7</xdr:col>
      <xdr:colOff>355600</xdr:colOff>
      <xdr:row>665</xdr:row>
      <xdr:rowOff>536292</xdr:rowOff>
    </xdr:to>
    <xdr:pic>
      <xdr:nvPicPr>
        <xdr:cNvPr id="1186" name="Picture 1185">
          <a:extLst>
            <a:ext uri="{FF2B5EF4-FFF2-40B4-BE49-F238E27FC236}">
              <a16:creationId xmlns:a16="http://schemas.microsoft.com/office/drawing/2014/main" xmlns="" id="{7D16A712-9EFC-0F14-3A7F-D5F60238EB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352389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666</xdr:row>
      <xdr:rowOff>25673</xdr:rowOff>
    </xdr:from>
    <xdr:to>
      <xdr:col>7</xdr:col>
      <xdr:colOff>355600</xdr:colOff>
      <xdr:row>666</xdr:row>
      <xdr:rowOff>536292</xdr:rowOff>
    </xdr:to>
    <xdr:pic>
      <xdr:nvPicPr>
        <xdr:cNvPr id="1188" name="Picture 1187">
          <a:extLst>
            <a:ext uri="{FF2B5EF4-FFF2-40B4-BE49-F238E27FC236}">
              <a16:creationId xmlns:a16="http://schemas.microsoft.com/office/drawing/2014/main" xmlns="" id="{FB495D2F-D7DD-10FA-D824-970EB15D1A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358009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667</xdr:row>
      <xdr:rowOff>25673</xdr:rowOff>
    </xdr:from>
    <xdr:to>
      <xdr:col>7</xdr:col>
      <xdr:colOff>355600</xdr:colOff>
      <xdr:row>667</xdr:row>
      <xdr:rowOff>536292</xdr:rowOff>
    </xdr:to>
    <xdr:pic>
      <xdr:nvPicPr>
        <xdr:cNvPr id="1190" name="Picture 1189">
          <a:extLst>
            <a:ext uri="{FF2B5EF4-FFF2-40B4-BE49-F238E27FC236}">
              <a16:creationId xmlns:a16="http://schemas.microsoft.com/office/drawing/2014/main" xmlns="" id="{640ACEA1-B270-A174-F8B6-623484526C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36362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668</xdr:row>
      <xdr:rowOff>25673</xdr:rowOff>
    </xdr:from>
    <xdr:to>
      <xdr:col>7</xdr:col>
      <xdr:colOff>355600</xdr:colOff>
      <xdr:row>668</xdr:row>
      <xdr:rowOff>536292</xdr:rowOff>
    </xdr:to>
    <xdr:pic>
      <xdr:nvPicPr>
        <xdr:cNvPr id="1192" name="Picture 1191">
          <a:extLst>
            <a:ext uri="{FF2B5EF4-FFF2-40B4-BE49-F238E27FC236}">
              <a16:creationId xmlns:a16="http://schemas.microsoft.com/office/drawing/2014/main" xmlns="" id="{F795C3EA-56E6-F099-0DE4-9E0EAD5FF9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36924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670</xdr:row>
      <xdr:rowOff>25673</xdr:rowOff>
    </xdr:from>
    <xdr:to>
      <xdr:col>7</xdr:col>
      <xdr:colOff>355600</xdr:colOff>
      <xdr:row>670</xdr:row>
      <xdr:rowOff>536292</xdr:rowOff>
    </xdr:to>
    <xdr:pic>
      <xdr:nvPicPr>
        <xdr:cNvPr id="1194" name="Picture 1193">
          <a:extLst>
            <a:ext uri="{FF2B5EF4-FFF2-40B4-BE49-F238E27FC236}">
              <a16:creationId xmlns:a16="http://schemas.microsoft.com/office/drawing/2014/main" xmlns="" id="{FBDBE8D3-31B2-B81D-9952-98D8085A28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37686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671</xdr:row>
      <xdr:rowOff>25028</xdr:rowOff>
    </xdr:from>
    <xdr:to>
      <xdr:col>7</xdr:col>
      <xdr:colOff>355600</xdr:colOff>
      <xdr:row>671</xdr:row>
      <xdr:rowOff>536966</xdr:rowOff>
    </xdr:to>
    <xdr:pic>
      <xdr:nvPicPr>
        <xdr:cNvPr id="1196" name="Picture 1195">
          <a:extLst>
            <a:ext uri="{FF2B5EF4-FFF2-40B4-BE49-F238E27FC236}">
              <a16:creationId xmlns:a16="http://schemas.microsoft.com/office/drawing/2014/main" xmlns="" id="{4D8E9CF8-B6C1-FD11-0831-A2BE351AE1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38248253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672</xdr:row>
      <xdr:rowOff>25673</xdr:rowOff>
    </xdr:from>
    <xdr:to>
      <xdr:col>7</xdr:col>
      <xdr:colOff>355600</xdr:colOff>
      <xdr:row>672</xdr:row>
      <xdr:rowOff>536292</xdr:rowOff>
    </xdr:to>
    <xdr:pic>
      <xdr:nvPicPr>
        <xdr:cNvPr id="1198" name="Picture 1197">
          <a:extLst>
            <a:ext uri="{FF2B5EF4-FFF2-40B4-BE49-F238E27FC236}">
              <a16:creationId xmlns:a16="http://schemas.microsoft.com/office/drawing/2014/main" xmlns="" id="{24BF2F6B-C51E-885B-918E-A13C8A9724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388108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673</xdr:row>
      <xdr:rowOff>22225</xdr:rowOff>
    </xdr:from>
    <xdr:to>
      <xdr:col>7</xdr:col>
      <xdr:colOff>355600</xdr:colOff>
      <xdr:row>673</xdr:row>
      <xdr:rowOff>434975</xdr:rowOff>
    </xdr:to>
    <xdr:pic>
      <xdr:nvPicPr>
        <xdr:cNvPr id="1200" name="Picture 1199">
          <a:extLst>
            <a:ext uri="{FF2B5EF4-FFF2-40B4-BE49-F238E27FC236}">
              <a16:creationId xmlns:a16="http://schemas.microsoft.com/office/drawing/2014/main" xmlns="" id="{BAA8E6CA-017E-9E79-3A83-812E2F69EF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39369400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674</xdr:row>
      <xdr:rowOff>25673</xdr:rowOff>
    </xdr:from>
    <xdr:to>
      <xdr:col>7</xdr:col>
      <xdr:colOff>355600</xdr:colOff>
      <xdr:row>674</xdr:row>
      <xdr:rowOff>536292</xdr:rowOff>
    </xdr:to>
    <xdr:pic>
      <xdr:nvPicPr>
        <xdr:cNvPr id="1202" name="Picture 1201">
          <a:extLst>
            <a:ext uri="{FF2B5EF4-FFF2-40B4-BE49-F238E27FC236}">
              <a16:creationId xmlns:a16="http://schemas.microsoft.com/office/drawing/2014/main" xmlns="" id="{6B052C6E-57AC-81A7-009B-E0A06FB666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398300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675</xdr:row>
      <xdr:rowOff>25673</xdr:rowOff>
    </xdr:from>
    <xdr:to>
      <xdr:col>7</xdr:col>
      <xdr:colOff>355600</xdr:colOff>
      <xdr:row>675</xdr:row>
      <xdr:rowOff>536292</xdr:rowOff>
    </xdr:to>
    <xdr:pic>
      <xdr:nvPicPr>
        <xdr:cNvPr id="1204" name="Picture 1203">
          <a:extLst>
            <a:ext uri="{FF2B5EF4-FFF2-40B4-BE49-F238E27FC236}">
              <a16:creationId xmlns:a16="http://schemas.microsoft.com/office/drawing/2014/main" xmlns="" id="{4F7441E1-B0AF-EE7D-43BE-86C76CAD83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03920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676</xdr:row>
      <xdr:rowOff>25673</xdr:rowOff>
    </xdr:from>
    <xdr:to>
      <xdr:col>7</xdr:col>
      <xdr:colOff>355600</xdr:colOff>
      <xdr:row>676</xdr:row>
      <xdr:rowOff>536292</xdr:rowOff>
    </xdr:to>
    <xdr:pic>
      <xdr:nvPicPr>
        <xdr:cNvPr id="1206" name="Picture 1205">
          <a:extLst>
            <a:ext uri="{FF2B5EF4-FFF2-40B4-BE49-F238E27FC236}">
              <a16:creationId xmlns:a16="http://schemas.microsoft.com/office/drawing/2014/main" xmlns="" id="{D0C6465B-6B2C-268C-1582-E673EA5121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09539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677</xdr:row>
      <xdr:rowOff>25028</xdr:rowOff>
    </xdr:from>
    <xdr:to>
      <xdr:col>7</xdr:col>
      <xdr:colOff>355600</xdr:colOff>
      <xdr:row>677</xdr:row>
      <xdr:rowOff>536966</xdr:rowOff>
    </xdr:to>
    <xdr:pic>
      <xdr:nvPicPr>
        <xdr:cNvPr id="1208" name="Picture 1207">
          <a:extLst>
            <a:ext uri="{FF2B5EF4-FFF2-40B4-BE49-F238E27FC236}">
              <a16:creationId xmlns:a16="http://schemas.microsoft.com/office/drawing/2014/main" xmlns="" id="{56FD7DB3-1B68-8284-4784-4BDCF1F125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1515328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678</xdr:row>
      <xdr:rowOff>25673</xdr:rowOff>
    </xdr:from>
    <xdr:to>
      <xdr:col>7</xdr:col>
      <xdr:colOff>355600</xdr:colOff>
      <xdr:row>678</xdr:row>
      <xdr:rowOff>536292</xdr:rowOff>
    </xdr:to>
    <xdr:pic>
      <xdr:nvPicPr>
        <xdr:cNvPr id="1210" name="Picture 1209">
          <a:extLst>
            <a:ext uri="{FF2B5EF4-FFF2-40B4-BE49-F238E27FC236}">
              <a16:creationId xmlns:a16="http://schemas.microsoft.com/office/drawing/2014/main" xmlns="" id="{8F4FD13A-E956-EC28-C62F-9C3AB1D675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2077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679</xdr:row>
      <xdr:rowOff>25673</xdr:rowOff>
    </xdr:from>
    <xdr:to>
      <xdr:col>7</xdr:col>
      <xdr:colOff>355600</xdr:colOff>
      <xdr:row>679</xdr:row>
      <xdr:rowOff>536292</xdr:rowOff>
    </xdr:to>
    <xdr:pic>
      <xdr:nvPicPr>
        <xdr:cNvPr id="1212" name="Picture 1211">
          <a:extLst>
            <a:ext uri="{FF2B5EF4-FFF2-40B4-BE49-F238E27FC236}">
              <a16:creationId xmlns:a16="http://schemas.microsoft.com/office/drawing/2014/main" xmlns="" id="{2F0A91A3-C6E6-B053-6451-46D38D9E05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2639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680</xdr:row>
      <xdr:rowOff>21307</xdr:rowOff>
    </xdr:from>
    <xdr:to>
      <xdr:col>7</xdr:col>
      <xdr:colOff>355600</xdr:colOff>
      <xdr:row>680</xdr:row>
      <xdr:rowOff>493021</xdr:rowOff>
    </xdr:to>
    <xdr:pic>
      <xdr:nvPicPr>
        <xdr:cNvPr id="1214" name="Picture 1213">
          <a:extLst>
            <a:ext uri="{FF2B5EF4-FFF2-40B4-BE49-F238E27FC236}">
              <a16:creationId xmlns:a16="http://schemas.microsoft.com/office/drawing/2014/main" xmlns="" id="{9CF0EC9C-A522-51B7-4C17-A90EE07F8F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319753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681</xdr:row>
      <xdr:rowOff>22225</xdr:rowOff>
    </xdr:from>
    <xdr:to>
      <xdr:col>7</xdr:col>
      <xdr:colOff>355600</xdr:colOff>
      <xdr:row>681</xdr:row>
      <xdr:rowOff>434975</xdr:rowOff>
    </xdr:to>
    <xdr:pic>
      <xdr:nvPicPr>
        <xdr:cNvPr id="1216" name="Picture 1215">
          <a:extLst>
            <a:ext uri="{FF2B5EF4-FFF2-40B4-BE49-F238E27FC236}">
              <a16:creationId xmlns:a16="http://schemas.microsoft.com/office/drawing/2014/main" xmlns="" id="{82A9B3BD-5F40-DFFB-B826-82FD4A0186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3712800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682</xdr:row>
      <xdr:rowOff>21307</xdr:rowOff>
    </xdr:from>
    <xdr:to>
      <xdr:col>7</xdr:col>
      <xdr:colOff>355600</xdr:colOff>
      <xdr:row>682</xdr:row>
      <xdr:rowOff>493021</xdr:rowOff>
    </xdr:to>
    <xdr:pic>
      <xdr:nvPicPr>
        <xdr:cNvPr id="1218" name="Picture 1217">
          <a:extLst>
            <a:ext uri="{FF2B5EF4-FFF2-40B4-BE49-F238E27FC236}">
              <a16:creationId xmlns:a16="http://schemas.microsoft.com/office/drawing/2014/main" xmlns="" id="{48317388-A7BB-3436-ABC7-1EA88B60C3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416908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683</xdr:row>
      <xdr:rowOff>21307</xdr:rowOff>
    </xdr:from>
    <xdr:to>
      <xdr:col>7</xdr:col>
      <xdr:colOff>355600</xdr:colOff>
      <xdr:row>683</xdr:row>
      <xdr:rowOff>493021</xdr:rowOff>
    </xdr:to>
    <xdr:pic>
      <xdr:nvPicPr>
        <xdr:cNvPr id="1220" name="Picture 1219">
          <a:extLst>
            <a:ext uri="{FF2B5EF4-FFF2-40B4-BE49-F238E27FC236}">
              <a16:creationId xmlns:a16="http://schemas.microsoft.com/office/drawing/2014/main" xmlns="" id="{6826B751-BB90-2FA2-2900-8B4CC80026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468343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684</xdr:row>
      <xdr:rowOff>25673</xdr:rowOff>
    </xdr:from>
    <xdr:to>
      <xdr:col>7</xdr:col>
      <xdr:colOff>355600</xdr:colOff>
      <xdr:row>684</xdr:row>
      <xdr:rowOff>536292</xdr:rowOff>
    </xdr:to>
    <xdr:pic>
      <xdr:nvPicPr>
        <xdr:cNvPr id="1222" name="Picture 1221">
          <a:extLst>
            <a:ext uri="{FF2B5EF4-FFF2-40B4-BE49-F238E27FC236}">
              <a16:creationId xmlns:a16="http://schemas.microsoft.com/office/drawing/2014/main" xmlns="" id="{AB7AAD85-B19B-B558-F22C-752EC0799B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52021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685</xdr:row>
      <xdr:rowOff>25673</xdr:rowOff>
    </xdr:from>
    <xdr:to>
      <xdr:col>7</xdr:col>
      <xdr:colOff>355600</xdr:colOff>
      <xdr:row>685</xdr:row>
      <xdr:rowOff>536292</xdr:rowOff>
    </xdr:to>
    <xdr:pic>
      <xdr:nvPicPr>
        <xdr:cNvPr id="1224" name="Picture 1223">
          <a:extLst>
            <a:ext uri="{FF2B5EF4-FFF2-40B4-BE49-F238E27FC236}">
              <a16:creationId xmlns:a16="http://schemas.microsoft.com/office/drawing/2014/main" xmlns="" id="{828BA7F7-E421-249C-8EB2-076E22196C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57641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686</xdr:row>
      <xdr:rowOff>25673</xdr:rowOff>
    </xdr:from>
    <xdr:to>
      <xdr:col>7</xdr:col>
      <xdr:colOff>355600</xdr:colOff>
      <xdr:row>686</xdr:row>
      <xdr:rowOff>536292</xdr:rowOff>
    </xdr:to>
    <xdr:pic>
      <xdr:nvPicPr>
        <xdr:cNvPr id="1226" name="Picture 1225">
          <a:extLst>
            <a:ext uri="{FF2B5EF4-FFF2-40B4-BE49-F238E27FC236}">
              <a16:creationId xmlns:a16="http://schemas.microsoft.com/office/drawing/2014/main" xmlns="" id="{E335262E-EA25-B1A3-E0C2-36631D474A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6326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687</xdr:row>
      <xdr:rowOff>25673</xdr:rowOff>
    </xdr:from>
    <xdr:to>
      <xdr:col>7</xdr:col>
      <xdr:colOff>355600</xdr:colOff>
      <xdr:row>687</xdr:row>
      <xdr:rowOff>536292</xdr:rowOff>
    </xdr:to>
    <xdr:pic>
      <xdr:nvPicPr>
        <xdr:cNvPr id="1228" name="Picture 1227">
          <a:extLst>
            <a:ext uri="{FF2B5EF4-FFF2-40B4-BE49-F238E27FC236}">
              <a16:creationId xmlns:a16="http://schemas.microsoft.com/office/drawing/2014/main" xmlns="" id="{B57DE68A-C283-19DD-AB10-88DE27209F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6888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688</xdr:row>
      <xdr:rowOff>25028</xdr:rowOff>
    </xdr:from>
    <xdr:to>
      <xdr:col>7</xdr:col>
      <xdr:colOff>355600</xdr:colOff>
      <xdr:row>688</xdr:row>
      <xdr:rowOff>536966</xdr:rowOff>
    </xdr:to>
    <xdr:pic>
      <xdr:nvPicPr>
        <xdr:cNvPr id="1230" name="Picture 1229">
          <a:extLst>
            <a:ext uri="{FF2B5EF4-FFF2-40B4-BE49-F238E27FC236}">
              <a16:creationId xmlns:a16="http://schemas.microsoft.com/office/drawing/2014/main" xmlns="" id="{E07F0C47-C76B-BF12-8857-AEFE44DABF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7449403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689</xdr:row>
      <xdr:rowOff>25673</xdr:rowOff>
    </xdr:from>
    <xdr:to>
      <xdr:col>7</xdr:col>
      <xdr:colOff>355600</xdr:colOff>
      <xdr:row>689</xdr:row>
      <xdr:rowOff>536292</xdr:rowOff>
    </xdr:to>
    <xdr:pic>
      <xdr:nvPicPr>
        <xdr:cNvPr id="1232" name="Picture 1231">
          <a:extLst>
            <a:ext uri="{FF2B5EF4-FFF2-40B4-BE49-F238E27FC236}">
              <a16:creationId xmlns:a16="http://schemas.microsoft.com/office/drawing/2014/main" xmlns="" id="{3E89855C-B04F-B762-D71F-0C48525C91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80120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690</xdr:row>
      <xdr:rowOff>25673</xdr:rowOff>
    </xdr:from>
    <xdr:to>
      <xdr:col>7</xdr:col>
      <xdr:colOff>355600</xdr:colOff>
      <xdr:row>690</xdr:row>
      <xdr:rowOff>536292</xdr:rowOff>
    </xdr:to>
    <xdr:pic>
      <xdr:nvPicPr>
        <xdr:cNvPr id="1234" name="Picture 1233">
          <a:extLst>
            <a:ext uri="{FF2B5EF4-FFF2-40B4-BE49-F238E27FC236}">
              <a16:creationId xmlns:a16="http://schemas.microsoft.com/office/drawing/2014/main" xmlns="" id="{4A395238-2B11-132A-EFEA-3B2A5F1FFE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85739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691</xdr:row>
      <xdr:rowOff>25673</xdr:rowOff>
    </xdr:from>
    <xdr:to>
      <xdr:col>7</xdr:col>
      <xdr:colOff>355600</xdr:colOff>
      <xdr:row>691</xdr:row>
      <xdr:rowOff>536292</xdr:rowOff>
    </xdr:to>
    <xdr:pic>
      <xdr:nvPicPr>
        <xdr:cNvPr id="1236" name="Picture 1235">
          <a:extLst>
            <a:ext uri="{FF2B5EF4-FFF2-40B4-BE49-F238E27FC236}">
              <a16:creationId xmlns:a16="http://schemas.microsoft.com/office/drawing/2014/main" xmlns="" id="{499580FE-4407-A7FA-EA27-9675F23A13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91359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692</xdr:row>
      <xdr:rowOff>25673</xdr:rowOff>
    </xdr:from>
    <xdr:to>
      <xdr:col>7</xdr:col>
      <xdr:colOff>355600</xdr:colOff>
      <xdr:row>692</xdr:row>
      <xdr:rowOff>536292</xdr:rowOff>
    </xdr:to>
    <xdr:pic>
      <xdr:nvPicPr>
        <xdr:cNvPr id="1238" name="Picture 1237">
          <a:extLst>
            <a:ext uri="{FF2B5EF4-FFF2-40B4-BE49-F238E27FC236}">
              <a16:creationId xmlns:a16="http://schemas.microsoft.com/office/drawing/2014/main" xmlns="" id="{E80FC270-D730-9A66-F48B-AF515DB7D0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49697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693</xdr:row>
      <xdr:rowOff>25673</xdr:rowOff>
    </xdr:from>
    <xdr:to>
      <xdr:col>7</xdr:col>
      <xdr:colOff>355600</xdr:colOff>
      <xdr:row>693</xdr:row>
      <xdr:rowOff>536292</xdr:rowOff>
    </xdr:to>
    <xdr:pic>
      <xdr:nvPicPr>
        <xdr:cNvPr id="1240" name="Picture 1239">
          <a:extLst>
            <a:ext uri="{FF2B5EF4-FFF2-40B4-BE49-F238E27FC236}">
              <a16:creationId xmlns:a16="http://schemas.microsoft.com/office/drawing/2014/main" xmlns="" id="{F3687F0F-A1A2-B282-32B3-E77FB48504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50259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694</xdr:row>
      <xdr:rowOff>25673</xdr:rowOff>
    </xdr:from>
    <xdr:to>
      <xdr:col>7</xdr:col>
      <xdr:colOff>355600</xdr:colOff>
      <xdr:row>694</xdr:row>
      <xdr:rowOff>536292</xdr:rowOff>
    </xdr:to>
    <xdr:pic>
      <xdr:nvPicPr>
        <xdr:cNvPr id="1242" name="Picture 1241">
          <a:extLst>
            <a:ext uri="{FF2B5EF4-FFF2-40B4-BE49-F238E27FC236}">
              <a16:creationId xmlns:a16="http://schemas.microsoft.com/office/drawing/2014/main" xmlns="" id="{AA2E415F-7EF7-F78C-E258-D784733D6C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508218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695</xdr:row>
      <xdr:rowOff>25673</xdr:rowOff>
    </xdr:from>
    <xdr:to>
      <xdr:col>7</xdr:col>
      <xdr:colOff>355600</xdr:colOff>
      <xdr:row>695</xdr:row>
      <xdr:rowOff>536292</xdr:rowOff>
    </xdr:to>
    <xdr:pic>
      <xdr:nvPicPr>
        <xdr:cNvPr id="1244" name="Picture 1243">
          <a:extLst>
            <a:ext uri="{FF2B5EF4-FFF2-40B4-BE49-F238E27FC236}">
              <a16:creationId xmlns:a16="http://schemas.microsoft.com/office/drawing/2014/main" xmlns="" id="{F680EB8D-B97A-0D25-0043-D98DAC819B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513838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696</xdr:row>
      <xdr:rowOff>25673</xdr:rowOff>
    </xdr:from>
    <xdr:to>
      <xdr:col>7</xdr:col>
      <xdr:colOff>355600</xdr:colOff>
      <xdr:row>696</xdr:row>
      <xdr:rowOff>536292</xdr:rowOff>
    </xdr:to>
    <xdr:pic>
      <xdr:nvPicPr>
        <xdr:cNvPr id="1246" name="Picture 1245">
          <a:extLst>
            <a:ext uri="{FF2B5EF4-FFF2-40B4-BE49-F238E27FC236}">
              <a16:creationId xmlns:a16="http://schemas.microsoft.com/office/drawing/2014/main" xmlns="" id="{CB4CD707-BC10-2BA8-53F9-8A98E42AB7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519458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697</xdr:row>
      <xdr:rowOff>21307</xdr:rowOff>
    </xdr:from>
    <xdr:to>
      <xdr:col>7</xdr:col>
      <xdr:colOff>355600</xdr:colOff>
      <xdr:row>697</xdr:row>
      <xdr:rowOff>493021</xdr:rowOff>
    </xdr:to>
    <xdr:pic>
      <xdr:nvPicPr>
        <xdr:cNvPr id="1248" name="Picture 1247">
          <a:extLst>
            <a:ext uri="{FF2B5EF4-FFF2-40B4-BE49-F238E27FC236}">
              <a16:creationId xmlns:a16="http://schemas.microsoft.com/office/drawing/2014/main" xmlns="" id="{A82CBAD8-8934-70D2-9D6D-9E66D4D7B2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52503457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698</xdr:row>
      <xdr:rowOff>22225</xdr:rowOff>
    </xdr:from>
    <xdr:to>
      <xdr:col>7</xdr:col>
      <xdr:colOff>355600</xdr:colOff>
      <xdr:row>698</xdr:row>
      <xdr:rowOff>434975</xdr:rowOff>
    </xdr:to>
    <xdr:pic>
      <xdr:nvPicPr>
        <xdr:cNvPr id="1250" name="Picture 1249">
          <a:extLst>
            <a:ext uri="{FF2B5EF4-FFF2-40B4-BE49-F238E27FC236}">
              <a16:creationId xmlns:a16="http://schemas.microsoft.com/office/drawing/2014/main" xmlns="" id="{1E4C8C1D-68E9-B8CD-796A-DF3669E1E2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53018725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699</xdr:row>
      <xdr:rowOff>25673</xdr:rowOff>
    </xdr:from>
    <xdr:to>
      <xdr:col>7</xdr:col>
      <xdr:colOff>355600</xdr:colOff>
      <xdr:row>699</xdr:row>
      <xdr:rowOff>536292</xdr:rowOff>
    </xdr:to>
    <xdr:pic>
      <xdr:nvPicPr>
        <xdr:cNvPr id="1252" name="Picture 1251">
          <a:extLst>
            <a:ext uri="{FF2B5EF4-FFF2-40B4-BE49-F238E27FC236}">
              <a16:creationId xmlns:a16="http://schemas.microsoft.com/office/drawing/2014/main" xmlns="" id="{1E30A839-CC00-E343-FF6A-92965ED71B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534793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700</xdr:row>
      <xdr:rowOff>22225</xdr:rowOff>
    </xdr:from>
    <xdr:to>
      <xdr:col>7</xdr:col>
      <xdr:colOff>355600</xdr:colOff>
      <xdr:row>700</xdr:row>
      <xdr:rowOff>434975</xdr:rowOff>
    </xdr:to>
    <xdr:pic>
      <xdr:nvPicPr>
        <xdr:cNvPr id="1254" name="Picture 1253">
          <a:extLst>
            <a:ext uri="{FF2B5EF4-FFF2-40B4-BE49-F238E27FC236}">
              <a16:creationId xmlns:a16="http://schemas.microsoft.com/office/drawing/2014/main" xmlns="" id="{CCD50D47-4EF7-0889-8B8A-8E6DAF2818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54037900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701</xdr:row>
      <xdr:rowOff>22225</xdr:rowOff>
    </xdr:from>
    <xdr:to>
      <xdr:col>7</xdr:col>
      <xdr:colOff>355600</xdr:colOff>
      <xdr:row>701</xdr:row>
      <xdr:rowOff>434975</xdr:rowOff>
    </xdr:to>
    <xdr:pic>
      <xdr:nvPicPr>
        <xdr:cNvPr id="1256" name="Picture 1255">
          <a:extLst>
            <a:ext uri="{FF2B5EF4-FFF2-40B4-BE49-F238E27FC236}">
              <a16:creationId xmlns:a16="http://schemas.microsoft.com/office/drawing/2014/main" xmlns="" id="{112D3A41-1F3F-13FC-54B8-6D02B1FBF2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54495100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702</xdr:row>
      <xdr:rowOff>22225</xdr:rowOff>
    </xdr:from>
    <xdr:to>
      <xdr:col>7</xdr:col>
      <xdr:colOff>355600</xdr:colOff>
      <xdr:row>702</xdr:row>
      <xdr:rowOff>434975</xdr:rowOff>
    </xdr:to>
    <xdr:pic>
      <xdr:nvPicPr>
        <xdr:cNvPr id="1258" name="Picture 1257">
          <a:extLst>
            <a:ext uri="{FF2B5EF4-FFF2-40B4-BE49-F238E27FC236}">
              <a16:creationId xmlns:a16="http://schemas.microsoft.com/office/drawing/2014/main" xmlns="" id="{C16BD388-6C8A-3BE4-73BA-B2196A9E55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54952300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703</xdr:row>
      <xdr:rowOff>25673</xdr:rowOff>
    </xdr:from>
    <xdr:to>
      <xdr:col>7</xdr:col>
      <xdr:colOff>355600</xdr:colOff>
      <xdr:row>703</xdr:row>
      <xdr:rowOff>536292</xdr:rowOff>
    </xdr:to>
    <xdr:pic>
      <xdr:nvPicPr>
        <xdr:cNvPr id="1260" name="Picture 1259">
          <a:extLst>
            <a:ext uri="{FF2B5EF4-FFF2-40B4-BE49-F238E27FC236}">
              <a16:creationId xmlns:a16="http://schemas.microsoft.com/office/drawing/2014/main" xmlns="" id="{58A3CE69-5B09-546F-652E-0B4FD42342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55412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704</xdr:row>
      <xdr:rowOff>25673</xdr:rowOff>
    </xdr:from>
    <xdr:to>
      <xdr:col>7</xdr:col>
      <xdr:colOff>355600</xdr:colOff>
      <xdr:row>704</xdr:row>
      <xdr:rowOff>536292</xdr:rowOff>
    </xdr:to>
    <xdr:pic>
      <xdr:nvPicPr>
        <xdr:cNvPr id="1262" name="Picture 1261">
          <a:extLst>
            <a:ext uri="{FF2B5EF4-FFF2-40B4-BE49-F238E27FC236}">
              <a16:creationId xmlns:a16="http://schemas.microsoft.com/office/drawing/2014/main" xmlns="" id="{80AE60BC-1A45-C838-D364-0D3085F1E8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55974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705</xdr:row>
      <xdr:rowOff>25673</xdr:rowOff>
    </xdr:from>
    <xdr:to>
      <xdr:col>7</xdr:col>
      <xdr:colOff>355600</xdr:colOff>
      <xdr:row>705</xdr:row>
      <xdr:rowOff>536292</xdr:rowOff>
    </xdr:to>
    <xdr:pic>
      <xdr:nvPicPr>
        <xdr:cNvPr id="1264" name="Picture 1263">
          <a:extLst>
            <a:ext uri="{FF2B5EF4-FFF2-40B4-BE49-F238E27FC236}">
              <a16:creationId xmlns:a16="http://schemas.microsoft.com/office/drawing/2014/main" xmlns="" id="{2F8C9A88-3BE8-7436-1E51-3007E7CEB6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565368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706</xdr:row>
      <xdr:rowOff>25673</xdr:rowOff>
    </xdr:from>
    <xdr:to>
      <xdr:col>7</xdr:col>
      <xdr:colOff>355600</xdr:colOff>
      <xdr:row>706</xdr:row>
      <xdr:rowOff>536292</xdr:rowOff>
    </xdr:to>
    <xdr:pic>
      <xdr:nvPicPr>
        <xdr:cNvPr id="1266" name="Picture 1265">
          <a:extLst>
            <a:ext uri="{FF2B5EF4-FFF2-40B4-BE49-F238E27FC236}">
              <a16:creationId xmlns:a16="http://schemas.microsoft.com/office/drawing/2014/main" xmlns="" id="{6BB878F6-241B-C64E-1BD0-826E36AC4E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570988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707</xdr:row>
      <xdr:rowOff>25673</xdr:rowOff>
    </xdr:from>
    <xdr:to>
      <xdr:col>7</xdr:col>
      <xdr:colOff>355600</xdr:colOff>
      <xdr:row>707</xdr:row>
      <xdr:rowOff>536292</xdr:rowOff>
    </xdr:to>
    <xdr:pic>
      <xdr:nvPicPr>
        <xdr:cNvPr id="1268" name="Picture 1267">
          <a:extLst>
            <a:ext uri="{FF2B5EF4-FFF2-40B4-BE49-F238E27FC236}">
              <a16:creationId xmlns:a16="http://schemas.microsoft.com/office/drawing/2014/main" xmlns="" id="{0EFB41CD-CF92-C4F3-2DE8-87CCF77354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576608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708</xdr:row>
      <xdr:rowOff>25673</xdr:rowOff>
    </xdr:from>
    <xdr:to>
      <xdr:col>7</xdr:col>
      <xdr:colOff>355600</xdr:colOff>
      <xdr:row>708</xdr:row>
      <xdr:rowOff>536292</xdr:rowOff>
    </xdr:to>
    <xdr:pic>
      <xdr:nvPicPr>
        <xdr:cNvPr id="1270" name="Picture 1269">
          <a:extLst>
            <a:ext uri="{FF2B5EF4-FFF2-40B4-BE49-F238E27FC236}">
              <a16:creationId xmlns:a16="http://schemas.microsoft.com/office/drawing/2014/main" xmlns="" id="{C9EC299D-7562-7CC1-7490-3668AD313B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582228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709</xdr:row>
      <xdr:rowOff>25673</xdr:rowOff>
    </xdr:from>
    <xdr:to>
      <xdr:col>7</xdr:col>
      <xdr:colOff>355600</xdr:colOff>
      <xdr:row>709</xdr:row>
      <xdr:rowOff>536292</xdr:rowOff>
    </xdr:to>
    <xdr:pic>
      <xdr:nvPicPr>
        <xdr:cNvPr id="1272" name="Picture 1271">
          <a:extLst>
            <a:ext uri="{FF2B5EF4-FFF2-40B4-BE49-F238E27FC236}">
              <a16:creationId xmlns:a16="http://schemas.microsoft.com/office/drawing/2014/main" xmlns="" id="{C2437B15-D03B-135C-2F6D-E510D51A6D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587847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710</xdr:row>
      <xdr:rowOff>25673</xdr:rowOff>
    </xdr:from>
    <xdr:to>
      <xdr:col>7</xdr:col>
      <xdr:colOff>355600</xdr:colOff>
      <xdr:row>710</xdr:row>
      <xdr:rowOff>536292</xdr:rowOff>
    </xdr:to>
    <xdr:pic>
      <xdr:nvPicPr>
        <xdr:cNvPr id="1274" name="Picture 1273">
          <a:extLst>
            <a:ext uri="{FF2B5EF4-FFF2-40B4-BE49-F238E27FC236}">
              <a16:creationId xmlns:a16="http://schemas.microsoft.com/office/drawing/2014/main" xmlns="" id="{3C3B3C2D-15B5-ECB9-DF00-F2CFAF6E23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593467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711</xdr:row>
      <xdr:rowOff>25673</xdr:rowOff>
    </xdr:from>
    <xdr:to>
      <xdr:col>7</xdr:col>
      <xdr:colOff>355600</xdr:colOff>
      <xdr:row>711</xdr:row>
      <xdr:rowOff>536292</xdr:rowOff>
    </xdr:to>
    <xdr:pic>
      <xdr:nvPicPr>
        <xdr:cNvPr id="1276" name="Picture 1275">
          <a:extLst>
            <a:ext uri="{FF2B5EF4-FFF2-40B4-BE49-F238E27FC236}">
              <a16:creationId xmlns:a16="http://schemas.microsoft.com/office/drawing/2014/main" xmlns="" id="{54AD753E-9C93-105E-A821-1675F5D8C5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599087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712</xdr:row>
      <xdr:rowOff>25673</xdr:rowOff>
    </xdr:from>
    <xdr:to>
      <xdr:col>7</xdr:col>
      <xdr:colOff>355600</xdr:colOff>
      <xdr:row>712</xdr:row>
      <xdr:rowOff>536292</xdr:rowOff>
    </xdr:to>
    <xdr:pic>
      <xdr:nvPicPr>
        <xdr:cNvPr id="1278" name="Picture 1277">
          <a:extLst>
            <a:ext uri="{FF2B5EF4-FFF2-40B4-BE49-F238E27FC236}">
              <a16:creationId xmlns:a16="http://schemas.microsoft.com/office/drawing/2014/main" xmlns="" id="{2F297EA6-4568-37F9-38B2-D1DEDB87F9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604707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713</xdr:row>
      <xdr:rowOff>25673</xdr:rowOff>
    </xdr:from>
    <xdr:to>
      <xdr:col>7</xdr:col>
      <xdr:colOff>355600</xdr:colOff>
      <xdr:row>713</xdr:row>
      <xdr:rowOff>536292</xdr:rowOff>
    </xdr:to>
    <xdr:pic>
      <xdr:nvPicPr>
        <xdr:cNvPr id="1280" name="Picture 1279">
          <a:extLst>
            <a:ext uri="{FF2B5EF4-FFF2-40B4-BE49-F238E27FC236}">
              <a16:creationId xmlns:a16="http://schemas.microsoft.com/office/drawing/2014/main" xmlns="" id="{88A0BAC2-A1A2-4B8C-9375-974431C928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610326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714</xdr:row>
      <xdr:rowOff>25673</xdr:rowOff>
    </xdr:from>
    <xdr:to>
      <xdr:col>7</xdr:col>
      <xdr:colOff>355600</xdr:colOff>
      <xdr:row>714</xdr:row>
      <xdr:rowOff>536292</xdr:rowOff>
    </xdr:to>
    <xdr:pic>
      <xdr:nvPicPr>
        <xdr:cNvPr id="1282" name="Picture 1281">
          <a:extLst>
            <a:ext uri="{FF2B5EF4-FFF2-40B4-BE49-F238E27FC236}">
              <a16:creationId xmlns:a16="http://schemas.microsoft.com/office/drawing/2014/main" xmlns="" id="{A7720613-FFB5-F339-03BD-4352468D7C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615946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715</xdr:row>
      <xdr:rowOff>25673</xdr:rowOff>
    </xdr:from>
    <xdr:to>
      <xdr:col>7</xdr:col>
      <xdr:colOff>355600</xdr:colOff>
      <xdr:row>715</xdr:row>
      <xdr:rowOff>536292</xdr:rowOff>
    </xdr:to>
    <xdr:pic>
      <xdr:nvPicPr>
        <xdr:cNvPr id="1284" name="Picture 1283">
          <a:extLst>
            <a:ext uri="{FF2B5EF4-FFF2-40B4-BE49-F238E27FC236}">
              <a16:creationId xmlns:a16="http://schemas.microsoft.com/office/drawing/2014/main" xmlns="" id="{6583B2E5-9E3E-482D-5C60-3C696946BB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621566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716</xdr:row>
      <xdr:rowOff>21307</xdr:rowOff>
    </xdr:from>
    <xdr:to>
      <xdr:col>7</xdr:col>
      <xdr:colOff>355600</xdr:colOff>
      <xdr:row>716</xdr:row>
      <xdr:rowOff>493021</xdr:rowOff>
    </xdr:to>
    <xdr:pic>
      <xdr:nvPicPr>
        <xdr:cNvPr id="1286" name="Picture 1285">
          <a:extLst>
            <a:ext uri="{FF2B5EF4-FFF2-40B4-BE49-F238E27FC236}">
              <a16:creationId xmlns:a16="http://schemas.microsoft.com/office/drawing/2014/main" xmlns="" id="{664AB20F-2BB1-4075-EB88-B776D82A54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62714257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717</xdr:row>
      <xdr:rowOff>25673</xdr:rowOff>
    </xdr:from>
    <xdr:to>
      <xdr:col>7</xdr:col>
      <xdr:colOff>355600</xdr:colOff>
      <xdr:row>717</xdr:row>
      <xdr:rowOff>536292</xdr:rowOff>
    </xdr:to>
    <xdr:pic>
      <xdr:nvPicPr>
        <xdr:cNvPr id="1288" name="Picture 1287">
          <a:extLst>
            <a:ext uri="{FF2B5EF4-FFF2-40B4-BE49-F238E27FC236}">
              <a16:creationId xmlns:a16="http://schemas.microsoft.com/office/drawing/2014/main" xmlns="" id="{9B97A6BA-455F-D89D-B524-F799D6F5E2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632329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718</xdr:row>
      <xdr:rowOff>25673</xdr:rowOff>
    </xdr:from>
    <xdr:to>
      <xdr:col>7</xdr:col>
      <xdr:colOff>355600</xdr:colOff>
      <xdr:row>718</xdr:row>
      <xdr:rowOff>536292</xdr:rowOff>
    </xdr:to>
    <xdr:pic>
      <xdr:nvPicPr>
        <xdr:cNvPr id="1290" name="Picture 1289">
          <a:extLst>
            <a:ext uri="{FF2B5EF4-FFF2-40B4-BE49-F238E27FC236}">
              <a16:creationId xmlns:a16="http://schemas.microsoft.com/office/drawing/2014/main" xmlns="" id="{B719279C-5005-B582-DC90-517669076F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63794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719</xdr:row>
      <xdr:rowOff>25673</xdr:rowOff>
    </xdr:from>
    <xdr:to>
      <xdr:col>7</xdr:col>
      <xdr:colOff>355600</xdr:colOff>
      <xdr:row>719</xdr:row>
      <xdr:rowOff>536292</xdr:rowOff>
    </xdr:to>
    <xdr:pic>
      <xdr:nvPicPr>
        <xdr:cNvPr id="1292" name="Picture 1291">
          <a:extLst>
            <a:ext uri="{FF2B5EF4-FFF2-40B4-BE49-F238E27FC236}">
              <a16:creationId xmlns:a16="http://schemas.microsoft.com/office/drawing/2014/main" xmlns="" id="{B61338CA-411A-BF30-5A56-FBC62211F2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64356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720</xdr:row>
      <xdr:rowOff>25028</xdr:rowOff>
    </xdr:from>
    <xdr:to>
      <xdr:col>7</xdr:col>
      <xdr:colOff>355600</xdr:colOff>
      <xdr:row>720</xdr:row>
      <xdr:rowOff>536966</xdr:rowOff>
    </xdr:to>
    <xdr:pic>
      <xdr:nvPicPr>
        <xdr:cNvPr id="1294" name="Picture 1293">
          <a:extLst>
            <a:ext uri="{FF2B5EF4-FFF2-40B4-BE49-F238E27FC236}">
              <a16:creationId xmlns:a16="http://schemas.microsoft.com/office/drawing/2014/main" xmlns="" id="{DCE6D57B-182C-B3F0-1DF6-E45715B61A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64918253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721</xdr:row>
      <xdr:rowOff>25673</xdr:rowOff>
    </xdr:from>
    <xdr:to>
      <xdr:col>7</xdr:col>
      <xdr:colOff>355600</xdr:colOff>
      <xdr:row>721</xdr:row>
      <xdr:rowOff>536292</xdr:rowOff>
    </xdr:to>
    <xdr:pic>
      <xdr:nvPicPr>
        <xdr:cNvPr id="1296" name="Picture 1295">
          <a:extLst>
            <a:ext uri="{FF2B5EF4-FFF2-40B4-BE49-F238E27FC236}">
              <a16:creationId xmlns:a16="http://schemas.microsoft.com/office/drawing/2014/main" xmlns="" id="{F7518490-0A6F-D244-F3D7-3F96D6E945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654808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722</xdr:row>
      <xdr:rowOff>25673</xdr:rowOff>
    </xdr:from>
    <xdr:to>
      <xdr:col>7</xdr:col>
      <xdr:colOff>355600</xdr:colOff>
      <xdr:row>722</xdr:row>
      <xdr:rowOff>536292</xdr:rowOff>
    </xdr:to>
    <xdr:pic>
      <xdr:nvPicPr>
        <xdr:cNvPr id="1298" name="Picture 1297">
          <a:extLst>
            <a:ext uri="{FF2B5EF4-FFF2-40B4-BE49-F238E27FC236}">
              <a16:creationId xmlns:a16="http://schemas.microsoft.com/office/drawing/2014/main" xmlns="" id="{AFACD831-BD9B-18E6-BAA3-CA16001A81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660428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723</xdr:row>
      <xdr:rowOff>25673</xdr:rowOff>
    </xdr:from>
    <xdr:to>
      <xdr:col>7</xdr:col>
      <xdr:colOff>355600</xdr:colOff>
      <xdr:row>723</xdr:row>
      <xdr:rowOff>536292</xdr:rowOff>
    </xdr:to>
    <xdr:pic>
      <xdr:nvPicPr>
        <xdr:cNvPr id="1300" name="Picture 1299">
          <a:extLst>
            <a:ext uri="{FF2B5EF4-FFF2-40B4-BE49-F238E27FC236}">
              <a16:creationId xmlns:a16="http://schemas.microsoft.com/office/drawing/2014/main" xmlns="" id="{BC642293-775E-EF69-4B3C-14C43BAF08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666048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724</xdr:row>
      <xdr:rowOff>25673</xdr:rowOff>
    </xdr:from>
    <xdr:to>
      <xdr:col>7</xdr:col>
      <xdr:colOff>355600</xdr:colOff>
      <xdr:row>724</xdr:row>
      <xdr:rowOff>536292</xdr:rowOff>
    </xdr:to>
    <xdr:pic>
      <xdr:nvPicPr>
        <xdr:cNvPr id="1302" name="Picture 1301">
          <a:extLst>
            <a:ext uri="{FF2B5EF4-FFF2-40B4-BE49-F238E27FC236}">
              <a16:creationId xmlns:a16="http://schemas.microsoft.com/office/drawing/2014/main" xmlns="" id="{08A672BF-9623-BB40-DA5A-E7A9AC17BA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671667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725</xdr:row>
      <xdr:rowOff>25673</xdr:rowOff>
    </xdr:from>
    <xdr:to>
      <xdr:col>7</xdr:col>
      <xdr:colOff>355600</xdr:colOff>
      <xdr:row>725</xdr:row>
      <xdr:rowOff>536292</xdr:rowOff>
    </xdr:to>
    <xdr:pic>
      <xdr:nvPicPr>
        <xdr:cNvPr id="1304" name="Picture 1303">
          <a:extLst>
            <a:ext uri="{FF2B5EF4-FFF2-40B4-BE49-F238E27FC236}">
              <a16:creationId xmlns:a16="http://schemas.microsoft.com/office/drawing/2014/main" xmlns="" id="{CDFE616D-9CEB-FAA1-7C41-201141D7EB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677287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726</xdr:row>
      <xdr:rowOff>22225</xdr:rowOff>
    </xdr:from>
    <xdr:to>
      <xdr:col>7</xdr:col>
      <xdr:colOff>355600</xdr:colOff>
      <xdr:row>726</xdr:row>
      <xdr:rowOff>434975</xdr:rowOff>
    </xdr:to>
    <xdr:pic>
      <xdr:nvPicPr>
        <xdr:cNvPr id="1306" name="Picture 1305">
          <a:extLst>
            <a:ext uri="{FF2B5EF4-FFF2-40B4-BE49-F238E27FC236}">
              <a16:creationId xmlns:a16="http://schemas.microsoft.com/office/drawing/2014/main" xmlns="" id="{9BAFF59C-16BE-B9D9-1E11-2FE9563709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68287300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727</xdr:row>
      <xdr:rowOff>25673</xdr:rowOff>
    </xdr:from>
    <xdr:to>
      <xdr:col>7</xdr:col>
      <xdr:colOff>355600</xdr:colOff>
      <xdr:row>727</xdr:row>
      <xdr:rowOff>536292</xdr:rowOff>
    </xdr:to>
    <xdr:pic>
      <xdr:nvPicPr>
        <xdr:cNvPr id="1308" name="Picture 1307">
          <a:extLst>
            <a:ext uri="{FF2B5EF4-FFF2-40B4-BE49-F238E27FC236}">
              <a16:creationId xmlns:a16="http://schemas.microsoft.com/office/drawing/2014/main" xmlns="" id="{4AB95614-A08B-D1D0-E60A-7B41C4E4CA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68747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728</xdr:row>
      <xdr:rowOff>25673</xdr:rowOff>
    </xdr:from>
    <xdr:to>
      <xdr:col>7</xdr:col>
      <xdr:colOff>355600</xdr:colOff>
      <xdr:row>728</xdr:row>
      <xdr:rowOff>536292</xdr:rowOff>
    </xdr:to>
    <xdr:pic>
      <xdr:nvPicPr>
        <xdr:cNvPr id="1310" name="Picture 1309">
          <a:extLst>
            <a:ext uri="{FF2B5EF4-FFF2-40B4-BE49-F238E27FC236}">
              <a16:creationId xmlns:a16="http://schemas.microsoft.com/office/drawing/2014/main" xmlns="" id="{9DA7DB70-0B24-D45F-CE1F-56553CAEC9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69309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729</xdr:row>
      <xdr:rowOff>25673</xdr:rowOff>
    </xdr:from>
    <xdr:to>
      <xdr:col>7</xdr:col>
      <xdr:colOff>355600</xdr:colOff>
      <xdr:row>729</xdr:row>
      <xdr:rowOff>536292</xdr:rowOff>
    </xdr:to>
    <xdr:pic>
      <xdr:nvPicPr>
        <xdr:cNvPr id="1312" name="Picture 1311">
          <a:extLst>
            <a:ext uri="{FF2B5EF4-FFF2-40B4-BE49-F238E27FC236}">
              <a16:creationId xmlns:a16="http://schemas.microsoft.com/office/drawing/2014/main" xmlns="" id="{CC1BB430-11A1-A501-94EC-0532CE11FA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698718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730</xdr:row>
      <xdr:rowOff>25673</xdr:rowOff>
    </xdr:from>
    <xdr:to>
      <xdr:col>7</xdr:col>
      <xdr:colOff>355600</xdr:colOff>
      <xdr:row>730</xdr:row>
      <xdr:rowOff>536292</xdr:rowOff>
    </xdr:to>
    <xdr:pic>
      <xdr:nvPicPr>
        <xdr:cNvPr id="1314" name="Picture 1313">
          <a:extLst>
            <a:ext uri="{FF2B5EF4-FFF2-40B4-BE49-F238E27FC236}">
              <a16:creationId xmlns:a16="http://schemas.microsoft.com/office/drawing/2014/main" xmlns="" id="{0A960C97-F752-5E3F-CC09-5EA7A22F1B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704338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731</xdr:row>
      <xdr:rowOff>25673</xdr:rowOff>
    </xdr:from>
    <xdr:to>
      <xdr:col>7</xdr:col>
      <xdr:colOff>355600</xdr:colOff>
      <xdr:row>731</xdr:row>
      <xdr:rowOff>536292</xdr:rowOff>
    </xdr:to>
    <xdr:pic>
      <xdr:nvPicPr>
        <xdr:cNvPr id="1316" name="Picture 1315">
          <a:extLst>
            <a:ext uri="{FF2B5EF4-FFF2-40B4-BE49-F238E27FC236}">
              <a16:creationId xmlns:a16="http://schemas.microsoft.com/office/drawing/2014/main" xmlns="" id="{A93E09DD-DF86-4A75-921E-A239BA108C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709958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732</xdr:row>
      <xdr:rowOff>25673</xdr:rowOff>
    </xdr:from>
    <xdr:to>
      <xdr:col>7</xdr:col>
      <xdr:colOff>355600</xdr:colOff>
      <xdr:row>732</xdr:row>
      <xdr:rowOff>536292</xdr:rowOff>
    </xdr:to>
    <xdr:pic>
      <xdr:nvPicPr>
        <xdr:cNvPr id="1318" name="Picture 1317">
          <a:extLst>
            <a:ext uri="{FF2B5EF4-FFF2-40B4-BE49-F238E27FC236}">
              <a16:creationId xmlns:a16="http://schemas.microsoft.com/office/drawing/2014/main" xmlns="" id="{6E209829-B211-9460-F965-46E82BD2B7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715578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734</xdr:row>
      <xdr:rowOff>25673</xdr:rowOff>
    </xdr:from>
    <xdr:to>
      <xdr:col>7</xdr:col>
      <xdr:colOff>355600</xdr:colOff>
      <xdr:row>734</xdr:row>
      <xdr:rowOff>536292</xdr:rowOff>
    </xdr:to>
    <xdr:pic>
      <xdr:nvPicPr>
        <xdr:cNvPr id="1320" name="Picture 1319">
          <a:extLst>
            <a:ext uri="{FF2B5EF4-FFF2-40B4-BE49-F238E27FC236}">
              <a16:creationId xmlns:a16="http://schemas.microsoft.com/office/drawing/2014/main" xmlns="" id="{FC6ABF3E-5AA9-A24F-7C34-079433FD08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723198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735</xdr:row>
      <xdr:rowOff>21307</xdr:rowOff>
    </xdr:from>
    <xdr:to>
      <xdr:col>7</xdr:col>
      <xdr:colOff>355600</xdr:colOff>
      <xdr:row>735</xdr:row>
      <xdr:rowOff>493021</xdr:rowOff>
    </xdr:to>
    <xdr:pic>
      <xdr:nvPicPr>
        <xdr:cNvPr id="1322" name="Picture 1321">
          <a:extLst>
            <a:ext uri="{FF2B5EF4-FFF2-40B4-BE49-F238E27FC236}">
              <a16:creationId xmlns:a16="http://schemas.microsoft.com/office/drawing/2014/main" xmlns="" id="{D38D518D-57F7-0DCA-46B9-12BACB10CF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7287743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736</xdr:row>
      <xdr:rowOff>25673</xdr:rowOff>
    </xdr:from>
    <xdr:to>
      <xdr:col>7</xdr:col>
      <xdr:colOff>355600</xdr:colOff>
      <xdr:row>736</xdr:row>
      <xdr:rowOff>536292</xdr:rowOff>
    </xdr:to>
    <xdr:pic>
      <xdr:nvPicPr>
        <xdr:cNvPr id="1324" name="Picture 1323">
          <a:extLst>
            <a:ext uri="{FF2B5EF4-FFF2-40B4-BE49-F238E27FC236}">
              <a16:creationId xmlns:a16="http://schemas.microsoft.com/office/drawing/2014/main" xmlns="" id="{42296380-0107-BCAE-8615-705571574A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733961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737</xdr:row>
      <xdr:rowOff>25673</xdr:rowOff>
    </xdr:from>
    <xdr:to>
      <xdr:col>7</xdr:col>
      <xdr:colOff>355600</xdr:colOff>
      <xdr:row>737</xdr:row>
      <xdr:rowOff>536292</xdr:rowOff>
    </xdr:to>
    <xdr:pic>
      <xdr:nvPicPr>
        <xdr:cNvPr id="1326" name="Picture 1325">
          <a:extLst>
            <a:ext uri="{FF2B5EF4-FFF2-40B4-BE49-F238E27FC236}">
              <a16:creationId xmlns:a16="http://schemas.microsoft.com/office/drawing/2014/main" xmlns="" id="{4ADBEDFF-3DD0-06C4-C0F2-3B98E0204F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739581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738</xdr:row>
      <xdr:rowOff>25028</xdr:rowOff>
    </xdr:from>
    <xdr:to>
      <xdr:col>7</xdr:col>
      <xdr:colOff>355600</xdr:colOff>
      <xdr:row>738</xdr:row>
      <xdr:rowOff>536966</xdr:rowOff>
    </xdr:to>
    <xdr:pic>
      <xdr:nvPicPr>
        <xdr:cNvPr id="1328" name="Picture 1327">
          <a:extLst>
            <a:ext uri="{FF2B5EF4-FFF2-40B4-BE49-F238E27FC236}">
              <a16:creationId xmlns:a16="http://schemas.microsoft.com/office/drawing/2014/main" xmlns="" id="{AB876301-BB97-28C8-EAAC-83D771FF63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74519453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739</xdr:row>
      <xdr:rowOff>25673</xdr:rowOff>
    </xdr:from>
    <xdr:to>
      <xdr:col>7</xdr:col>
      <xdr:colOff>355600</xdr:colOff>
      <xdr:row>739</xdr:row>
      <xdr:rowOff>536292</xdr:rowOff>
    </xdr:to>
    <xdr:pic>
      <xdr:nvPicPr>
        <xdr:cNvPr id="1330" name="Picture 1329">
          <a:extLst>
            <a:ext uri="{FF2B5EF4-FFF2-40B4-BE49-F238E27FC236}">
              <a16:creationId xmlns:a16="http://schemas.microsoft.com/office/drawing/2014/main" xmlns="" id="{C0FDBCAB-E792-6B13-5CA8-459A2CCBFA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75082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740</xdr:row>
      <xdr:rowOff>25673</xdr:rowOff>
    </xdr:from>
    <xdr:to>
      <xdr:col>7</xdr:col>
      <xdr:colOff>355600</xdr:colOff>
      <xdr:row>740</xdr:row>
      <xdr:rowOff>536292</xdr:rowOff>
    </xdr:to>
    <xdr:pic>
      <xdr:nvPicPr>
        <xdr:cNvPr id="1332" name="Picture 1331">
          <a:extLst>
            <a:ext uri="{FF2B5EF4-FFF2-40B4-BE49-F238E27FC236}">
              <a16:creationId xmlns:a16="http://schemas.microsoft.com/office/drawing/2014/main" xmlns="" id="{718BA0B1-E0B0-BBBC-EB05-830A8C62CA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756440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741</xdr:row>
      <xdr:rowOff>25673</xdr:rowOff>
    </xdr:from>
    <xdr:to>
      <xdr:col>7</xdr:col>
      <xdr:colOff>355600</xdr:colOff>
      <xdr:row>741</xdr:row>
      <xdr:rowOff>536292</xdr:rowOff>
    </xdr:to>
    <xdr:pic>
      <xdr:nvPicPr>
        <xdr:cNvPr id="1334" name="Picture 1333">
          <a:extLst>
            <a:ext uri="{FF2B5EF4-FFF2-40B4-BE49-F238E27FC236}">
              <a16:creationId xmlns:a16="http://schemas.microsoft.com/office/drawing/2014/main" xmlns="" id="{0178E08D-3AEB-78DC-2065-C1E75BC49C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762060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742</xdr:row>
      <xdr:rowOff>25673</xdr:rowOff>
    </xdr:from>
    <xdr:to>
      <xdr:col>7</xdr:col>
      <xdr:colOff>355600</xdr:colOff>
      <xdr:row>742</xdr:row>
      <xdr:rowOff>536292</xdr:rowOff>
    </xdr:to>
    <xdr:pic>
      <xdr:nvPicPr>
        <xdr:cNvPr id="1336" name="Picture 1335">
          <a:extLst>
            <a:ext uri="{FF2B5EF4-FFF2-40B4-BE49-F238E27FC236}">
              <a16:creationId xmlns:a16="http://schemas.microsoft.com/office/drawing/2014/main" xmlns="" id="{98A7BED1-3C55-73D3-0D41-72BB19E75F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767679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743</xdr:row>
      <xdr:rowOff>25673</xdr:rowOff>
    </xdr:from>
    <xdr:to>
      <xdr:col>7</xdr:col>
      <xdr:colOff>355600</xdr:colOff>
      <xdr:row>743</xdr:row>
      <xdr:rowOff>536292</xdr:rowOff>
    </xdr:to>
    <xdr:pic>
      <xdr:nvPicPr>
        <xdr:cNvPr id="1338" name="Picture 1337">
          <a:extLst>
            <a:ext uri="{FF2B5EF4-FFF2-40B4-BE49-F238E27FC236}">
              <a16:creationId xmlns:a16="http://schemas.microsoft.com/office/drawing/2014/main" xmlns="" id="{CD1DB56B-1797-F746-7A07-2010133957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773299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744</xdr:row>
      <xdr:rowOff>25673</xdr:rowOff>
    </xdr:from>
    <xdr:to>
      <xdr:col>7</xdr:col>
      <xdr:colOff>355600</xdr:colOff>
      <xdr:row>744</xdr:row>
      <xdr:rowOff>536292</xdr:rowOff>
    </xdr:to>
    <xdr:pic>
      <xdr:nvPicPr>
        <xdr:cNvPr id="1340" name="Picture 1339">
          <a:extLst>
            <a:ext uri="{FF2B5EF4-FFF2-40B4-BE49-F238E27FC236}">
              <a16:creationId xmlns:a16="http://schemas.microsoft.com/office/drawing/2014/main" xmlns="" id="{E37C0B30-3158-E964-33F3-16E424E5A6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77891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745</xdr:row>
      <xdr:rowOff>25673</xdr:rowOff>
    </xdr:from>
    <xdr:to>
      <xdr:col>7</xdr:col>
      <xdr:colOff>355600</xdr:colOff>
      <xdr:row>745</xdr:row>
      <xdr:rowOff>536292</xdr:rowOff>
    </xdr:to>
    <xdr:pic>
      <xdr:nvPicPr>
        <xdr:cNvPr id="1342" name="Picture 1341">
          <a:extLst>
            <a:ext uri="{FF2B5EF4-FFF2-40B4-BE49-F238E27FC236}">
              <a16:creationId xmlns:a16="http://schemas.microsoft.com/office/drawing/2014/main" xmlns="" id="{326FC099-97FC-40D2-9F47-173FB143B8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78453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746</xdr:row>
      <xdr:rowOff>25673</xdr:rowOff>
    </xdr:from>
    <xdr:to>
      <xdr:col>7</xdr:col>
      <xdr:colOff>355600</xdr:colOff>
      <xdr:row>746</xdr:row>
      <xdr:rowOff>536292</xdr:rowOff>
    </xdr:to>
    <xdr:pic>
      <xdr:nvPicPr>
        <xdr:cNvPr id="1344" name="Picture 1343">
          <a:extLst>
            <a:ext uri="{FF2B5EF4-FFF2-40B4-BE49-F238E27FC236}">
              <a16:creationId xmlns:a16="http://schemas.microsoft.com/office/drawing/2014/main" xmlns="" id="{687CC7C4-ADD8-B4EC-EC7D-2E7735C5F5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790158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747</xdr:row>
      <xdr:rowOff>22225</xdr:rowOff>
    </xdr:from>
    <xdr:to>
      <xdr:col>7</xdr:col>
      <xdr:colOff>355600</xdr:colOff>
      <xdr:row>747</xdr:row>
      <xdr:rowOff>434975</xdr:rowOff>
    </xdr:to>
    <xdr:pic>
      <xdr:nvPicPr>
        <xdr:cNvPr id="1346" name="Picture 1345">
          <a:extLst>
            <a:ext uri="{FF2B5EF4-FFF2-40B4-BE49-F238E27FC236}">
              <a16:creationId xmlns:a16="http://schemas.microsoft.com/office/drawing/2014/main" xmlns="" id="{E70EF33B-DCC0-800B-6033-14DB0E010B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79574425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748</xdr:row>
      <xdr:rowOff>25673</xdr:rowOff>
    </xdr:from>
    <xdr:to>
      <xdr:col>7</xdr:col>
      <xdr:colOff>355600</xdr:colOff>
      <xdr:row>748</xdr:row>
      <xdr:rowOff>536292</xdr:rowOff>
    </xdr:to>
    <xdr:pic>
      <xdr:nvPicPr>
        <xdr:cNvPr id="1348" name="Picture 1347">
          <a:extLst>
            <a:ext uri="{FF2B5EF4-FFF2-40B4-BE49-F238E27FC236}">
              <a16:creationId xmlns:a16="http://schemas.microsoft.com/office/drawing/2014/main" xmlns="" id="{402C2A3A-F5FC-5A57-CD06-B324AC73B6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80035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749</xdr:row>
      <xdr:rowOff>25673</xdr:rowOff>
    </xdr:from>
    <xdr:to>
      <xdr:col>7</xdr:col>
      <xdr:colOff>355600</xdr:colOff>
      <xdr:row>749</xdr:row>
      <xdr:rowOff>536292</xdr:rowOff>
    </xdr:to>
    <xdr:pic>
      <xdr:nvPicPr>
        <xdr:cNvPr id="1350" name="Picture 1349">
          <a:extLst>
            <a:ext uri="{FF2B5EF4-FFF2-40B4-BE49-F238E27FC236}">
              <a16:creationId xmlns:a16="http://schemas.microsoft.com/office/drawing/2014/main" xmlns="" id="{C3F8A800-FB9F-4F8E-E4C4-02F727F7AC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805970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750</xdr:row>
      <xdr:rowOff>22225</xdr:rowOff>
    </xdr:from>
    <xdr:to>
      <xdr:col>7</xdr:col>
      <xdr:colOff>355600</xdr:colOff>
      <xdr:row>750</xdr:row>
      <xdr:rowOff>434975</xdr:rowOff>
    </xdr:to>
    <xdr:pic>
      <xdr:nvPicPr>
        <xdr:cNvPr id="1352" name="Picture 1351">
          <a:extLst>
            <a:ext uri="{FF2B5EF4-FFF2-40B4-BE49-F238E27FC236}">
              <a16:creationId xmlns:a16="http://schemas.microsoft.com/office/drawing/2014/main" xmlns="" id="{6DA0BA3E-B992-010B-A61F-20E87C1AA1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81155575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751</xdr:row>
      <xdr:rowOff>25673</xdr:rowOff>
    </xdr:from>
    <xdr:to>
      <xdr:col>7</xdr:col>
      <xdr:colOff>355600</xdr:colOff>
      <xdr:row>751</xdr:row>
      <xdr:rowOff>536292</xdr:rowOff>
    </xdr:to>
    <xdr:pic>
      <xdr:nvPicPr>
        <xdr:cNvPr id="1354" name="Picture 1353">
          <a:extLst>
            <a:ext uri="{FF2B5EF4-FFF2-40B4-BE49-F238E27FC236}">
              <a16:creationId xmlns:a16="http://schemas.microsoft.com/office/drawing/2014/main" xmlns="" id="{6B876994-13C1-A4E7-3D37-1FDF6057E2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816162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752</xdr:row>
      <xdr:rowOff>25028</xdr:rowOff>
    </xdr:from>
    <xdr:to>
      <xdr:col>7</xdr:col>
      <xdr:colOff>355600</xdr:colOff>
      <xdr:row>752</xdr:row>
      <xdr:rowOff>536966</xdr:rowOff>
    </xdr:to>
    <xdr:pic>
      <xdr:nvPicPr>
        <xdr:cNvPr id="1356" name="Picture 1355">
          <a:extLst>
            <a:ext uri="{FF2B5EF4-FFF2-40B4-BE49-F238E27FC236}">
              <a16:creationId xmlns:a16="http://schemas.microsoft.com/office/drawing/2014/main" xmlns="" id="{A6FCF40D-37DD-239B-E6AA-540D27C853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82177553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753</xdr:row>
      <xdr:rowOff>25673</xdr:rowOff>
    </xdr:from>
    <xdr:to>
      <xdr:col>7</xdr:col>
      <xdr:colOff>355600</xdr:colOff>
      <xdr:row>753</xdr:row>
      <xdr:rowOff>536292</xdr:rowOff>
    </xdr:to>
    <xdr:pic>
      <xdr:nvPicPr>
        <xdr:cNvPr id="1358" name="Picture 1357">
          <a:extLst>
            <a:ext uri="{FF2B5EF4-FFF2-40B4-BE49-F238E27FC236}">
              <a16:creationId xmlns:a16="http://schemas.microsoft.com/office/drawing/2014/main" xmlns="" id="{ACFDE1E5-D37A-860A-2C17-25C5E3E43B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827401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754</xdr:row>
      <xdr:rowOff>22225</xdr:rowOff>
    </xdr:from>
    <xdr:to>
      <xdr:col>7</xdr:col>
      <xdr:colOff>355600</xdr:colOff>
      <xdr:row>754</xdr:row>
      <xdr:rowOff>434975</xdr:rowOff>
    </xdr:to>
    <xdr:pic>
      <xdr:nvPicPr>
        <xdr:cNvPr id="1360" name="Picture 1359">
          <a:extLst>
            <a:ext uri="{FF2B5EF4-FFF2-40B4-BE49-F238E27FC236}">
              <a16:creationId xmlns:a16="http://schemas.microsoft.com/office/drawing/2014/main" xmlns="" id="{225E2212-FA4F-94E5-B7EC-204BDFC0BB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83298700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755</xdr:row>
      <xdr:rowOff>25673</xdr:rowOff>
    </xdr:from>
    <xdr:to>
      <xdr:col>7</xdr:col>
      <xdr:colOff>355600</xdr:colOff>
      <xdr:row>755</xdr:row>
      <xdr:rowOff>536292</xdr:rowOff>
    </xdr:to>
    <xdr:pic>
      <xdr:nvPicPr>
        <xdr:cNvPr id="1362" name="Picture 1361">
          <a:extLst>
            <a:ext uri="{FF2B5EF4-FFF2-40B4-BE49-F238E27FC236}">
              <a16:creationId xmlns:a16="http://schemas.microsoft.com/office/drawing/2014/main" xmlns="" id="{4647D114-A7E3-7444-73A8-D099ED8473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837593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756</xdr:row>
      <xdr:rowOff>25673</xdr:rowOff>
    </xdr:from>
    <xdr:to>
      <xdr:col>7</xdr:col>
      <xdr:colOff>355600</xdr:colOff>
      <xdr:row>756</xdr:row>
      <xdr:rowOff>536292</xdr:rowOff>
    </xdr:to>
    <xdr:pic>
      <xdr:nvPicPr>
        <xdr:cNvPr id="1364" name="Picture 1363">
          <a:extLst>
            <a:ext uri="{FF2B5EF4-FFF2-40B4-BE49-F238E27FC236}">
              <a16:creationId xmlns:a16="http://schemas.microsoft.com/office/drawing/2014/main" xmlns="" id="{FDED036A-502C-6417-3D8A-CBA58BB4B3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843213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757</xdr:row>
      <xdr:rowOff>25673</xdr:rowOff>
    </xdr:from>
    <xdr:to>
      <xdr:col>7</xdr:col>
      <xdr:colOff>355600</xdr:colOff>
      <xdr:row>757</xdr:row>
      <xdr:rowOff>536292</xdr:rowOff>
    </xdr:to>
    <xdr:pic>
      <xdr:nvPicPr>
        <xdr:cNvPr id="1366" name="Picture 1365">
          <a:extLst>
            <a:ext uri="{FF2B5EF4-FFF2-40B4-BE49-F238E27FC236}">
              <a16:creationId xmlns:a16="http://schemas.microsoft.com/office/drawing/2014/main" xmlns="" id="{5F2CB5C5-BDDA-AC9B-D4CF-567FB6FE79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848832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758</xdr:row>
      <xdr:rowOff>25028</xdr:rowOff>
    </xdr:from>
    <xdr:to>
      <xdr:col>7</xdr:col>
      <xdr:colOff>355600</xdr:colOff>
      <xdr:row>758</xdr:row>
      <xdr:rowOff>536966</xdr:rowOff>
    </xdr:to>
    <xdr:pic>
      <xdr:nvPicPr>
        <xdr:cNvPr id="1368" name="Picture 1367">
          <a:extLst>
            <a:ext uri="{FF2B5EF4-FFF2-40B4-BE49-F238E27FC236}">
              <a16:creationId xmlns:a16="http://schemas.microsoft.com/office/drawing/2014/main" xmlns="" id="{BBD7DC28-C39F-6783-2B3E-C595833D1A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85444628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759</xdr:row>
      <xdr:rowOff>25673</xdr:rowOff>
    </xdr:from>
    <xdr:to>
      <xdr:col>7</xdr:col>
      <xdr:colOff>355600</xdr:colOff>
      <xdr:row>759</xdr:row>
      <xdr:rowOff>536292</xdr:rowOff>
    </xdr:to>
    <xdr:pic>
      <xdr:nvPicPr>
        <xdr:cNvPr id="1370" name="Picture 1369">
          <a:extLst>
            <a:ext uri="{FF2B5EF4-FFF2-40B4-BE49-F238E27FC236}">
              <a16:creationId xmlns:a16="http://schemas.microsoft.com/office/drawing/2014/main" xmlns="" id="{08825556-7C3C-D637-FE69-7A6910BC16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860072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760</xdr:row>
      <xdr:rowOff>25673</xdr:rowOff>
    </xdr:from>
    <xdr:to>
      <xdr:col>7</xdr:col>
      <xdr:colOff>355600</xdr:colOff>
      <xdr:row>760</xdr:row>
      <xdr:rowOff>536292</xdr:rowOff>
    </xdr:to>
    <xdr:pic>
      <xdr:nvPicPr>
        <xdr:cNvPr id="1372" name="Picture 1371">
          <a:extLst>
            <a:ext uri="{FF2B5EF4-FFF2-40B4-BE49-F238E27FC236}">
              <a16:creationId xmlns:a16="http://schemas.microsoft.com/office/drawing/2014/main" xmlns="" id="{68DBF2F7-9399-7856-234A-859FA9872B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865692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761</xdr:row>
      <xdr:rowOff>48840</xdr:rowOff>
    </xdr:from>
    <xdr:to>
      <xdr:col>7</xdr:col>
      <xdr:colOff>355600</xdr:colOff>
      <xdr:row>761</xdr:row>
      <xdr:rowOff>560778</xdr:rowOff>
    </xdr:to>
    <xdr:pic>
      <xdr:nvPicPr>
        <xdr:cNvPr id="1374" name="Picture 1373">
          <a:extLst>
            <a:ext uri="{FF2B5EF4-FFF2-40B4-BE49-F238E27FC236}">
              <a16:creationId xmlns:a16="http://schemas.microsoft.com/office/drawing/2014/main" xmlns="" id="{C59FBC00-7A38-2D0B-C518-ADF6B8A977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87154365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762</xdr:row>
      <xdr:rowOff>25673</xdr:rowOff>
    </xdr:from>
    <xdr:to>
      <xdr:col>7</xdr:col>
      <xdr:colOff>355600</xdr:colOff>
      <xdr:row>762</xdr:row>
      <xdr:rowOff>536292</xdr:rowOff>
    </xdr:to>
    <xdr:pic>
      <xdr:nvPicPr>
        <xdr:cNvPr id="1376" name="Picture 1375">
          <a:extLst>
            <a:ext uri="{FF2B5EF4-FFF2-40B4-BE49-F238E27FC236}">
              <a16:creationId xmlns:a16="http://schemas.microsoft.com/office/drawing/2014/main" xmlns="" id="{219B9F4C-B853-1FAE-AE9E-AC22EAFEE3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877407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763</xdr:row>
      <xdr:rowOff>25028</xdr:rowOff>
    </xdr:from>
    <xdr:to>
      <xdr:col>7</xdr:col>
      <xdr:colOff>355600</xdr:colOff>
      <xdr:row>763</xdr:row>
      <xdr:rowOff>536966</xdr:rowOff>
    </xdr:to>
    <xdr:pic>
      <xdr:nvPicPr>
        <xdr:cNvPr id="1378" name="Picture 1377">
          <a:extLst>
            <a:ext uri="{FF2B5EF4-FFF2-40B4-BE49-F238E27FC236}">
              <a16:creationId xmlns:a16="http://schemas.microsoft.com/office/drawing/2014/main" xmlns="" id="{A8FBD832-A83F-9A36-7F79-EACC3F7027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88302128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765</xdr:row>
      <xdr:rowOff>21307</xdr:rowOff>
    </xdr:from>
    <xdr:to>
      <xdr:col>7</xdr:col>
      <xdr:colOff>355600</xdr:colOff>
      <xdr:row>765</xdr:row>
      <xdr:rowOff>493021</xdr:rowOff>
    </xdr:to>
    <xdr:pic>
      <xdr:nvPicPr>
        <xdr:cNvPr id="1380" name="Picture 1379">
          <a:extLst>
            <a:ext uri="{FF2B5EF4-FFF2-40B4-BE49-F238E27FC236}">
              <a16:creationId xmlns:a16="http://schemas.microsoft.com/office/drawing/2014/main" xmlns="" id="{A5F710F5-C612-E69A-44AC-A18C40E982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89060407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766</xdr:row>
      <xdr:rowOff>25673</xdr:rowOff>
    </xdr:from>
    <xdr:to>
      <xdr:col>7</xdr:col>
      <xdr:colOff>355600</xdr:colOff>
      <xdr:row>766</xdr:row>
      <xdr:rowOff>536292</xdr:rowOff>
    </xdr:to>
    <xdr:pic>
      <xdr:nvPicPr>
        <xdr:cNvPr id="1382" name="Picture 1381">
          <a:extLst>
            <a:ext uri="{FF2B5EF4-FFF2-40B4-BE49-F238E27FC236}">
              <a16:creationId xmlns:a16="http://schemas.microsoft.com/office/drawing/2014/main" xmlns="" id="{B44D99A4-8A95-1E6E-88E7-61F9378D33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895791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767</xdr:row>
      <xdr:rowOff>25673</xdr:rowOff>
    </xdr:from>
    <xdr:to>
      <xdr:col>7</xdr:col>
      <xdr:colOff>355600</xdr:colOff>
      <xdr:row>767</xdr:row>
      <xdr:rowOff>536292</xdr:rowOff>
    </xdr:to>
    <xdr:pic>
      <xdr:nvPicPr>
        <xdr:cNvPr id="1384" name="Picture 1383">
          <a:extLst>
            <a:ext uri="{FF2B5EF4-FFF2-40B4-BE49-F238E27FC236}">
              <a16:creationId xmlns:a16="http://schemas.microsoft.com/office/drawing/2014/main" xmlns="" id="{5418A51F-18C5-A587-9F38-B8C66D831B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90141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768</xdr:row>
      <xdr:rowOff>22225</xdr:rowOff>
    </xdr:from>
    <xdr:to>
      <xdr:col>7</xdr:col>
      <xdr:colOff>355600</xdr:colOff>
      <xdr:row>768</xdr:row>
      <xdr:rowOff>434975</xdr:rowOff>
    </xdr:to>
    <xdr:pic>
      <xdr:nvPicPr>
        <xdr:cNvPr id="1386" name="Picture 1385">
          <a:extLst>
            <a:ext uri="{FF2B5EF4-FFF2-40B4-BE49-F238E27FC236}">
              <a16:creationId xmlns:a16="http://schemas.microsoft.com/office/drawing/2014/main" xmlns="" id="{23ED5DF9-8498-AAC3-A0D2-619ED3D75D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90699625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769</xdr:row>
      <xdr:rowOff>25673</xdr:rowOff>
    </xdr:from>
    <xdr:to>
      <xdr:col>7</xdr:col>
      <xdr:colOff>355600</xdr:colOff>
      <xdr:row>769</xdr:row>
      <xdr:rowOff>536292</xdr:rowOff>
    </xdr:to>
    <xdr:pic>
      <xdr:nvPicPr>
        <xdr:cNvPr id="1388" name="Picture 1387">
          <a:extLst>
            <a:ext uri="{FF2B5EF4-FFF2-40B4-BE49-F238E27FC236}">
              <a16:creationId xmlns:a16="http://schemas.microsoft.com/office/drawing/2014/main" xmlns="" id="{138C1AAB-D216-FC98-DDBC-9BD58EC0AC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911602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770</xdr:row>
      <xdr:rowOff>25673</xdr:rowOff>
    </xdr:from>
    <xdr:to>
      <xdr:col>7</xdr:col>
      <xdr:colOff>355600</xdr:colOff>
      <xdr:row>770</xdr:row>
      <xdr:rowOff>536292</xdr:rowOff>
    </xdr:to>
    <xdr:pic>
      <xdr:nvPicPr>
        <xdr:cNvPr id="1390" name="Picture 1389">
          <a:extLst>
            <a:ext uri="{FF2B5EF4-FFF2-40B4-BE49-F238E27FC236}">
              <a16:creationId xmlns:a16="http://schemas.microsoft.com/office/drawing/2014/main" xmlns="" id="{AF4ABEFA-5140-D065-4567-274C2D9914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917222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771</xdr:row>
      <xdr:rowOff>25673</xdr:rowOff>
    </xdr:from>
    <xdr:to>
      <xdr:col>7</xdr:col>
      <xdr:colOff>355600</xdr:colOff>
      <xdr:row>771</xdr:row>
      <xdr:rowOff>536292</xdr:rowOff>
    </xdr:to>
    <xdr:pic>
      <xdr:nvPicPr>
        <xdr:cNvPr id="1392" name="Picture 1391">
          <a:extLst>
            <a:ext uri="{FF2B5EF4-FFF2-40B4-BE49-F238E27FC236}">
              <a16:creationId xmlns:a16="http://schemas.microsoft.com/office/drawing/2014/main" xmlns="" id="{2F12EDF4-1A31-FB1F-F708-E06C7C9367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922842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772</xdr:row>
      <xdr:rowOff>25673</xdr:rowOff>
    </xdr:from>
    <xdr:to>
      <xdr:col>7</xdr:col>
      <xdr:colOff>355600</xdr:colOff>
      <xdr:row>772</xdr:row>
      <xdr:rowOff>536292</xdr:rowOff>
    </xdr:to>
    <xdr:pic>
      <xdr:nvPicPr>
        <xdr:cNvPr id="1394" name="Picture 1393">
          <a:extLst>
            <a:ext uri="{FF2B5EF4-FFF2-40B4-BE49-F238E27FC236}">
              <a16:creationId xmlns:a16="http://schemas.microsoft.com/office/drawing/2014/main" xmlns="" id="{A555DC74-8917-0777-B081-E9359E6220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928461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773</xdr:row>
      <xdr:rowOff>25673</xdr:rowOff>
    </xdr:from>
    <xdr:to>
      <xdr:col>7</xdr:col>
      <xdr:colOff>355600</xdr:colOff>
      <xdr:row>773</xdr:row>
      <xdr:rowOff>536292</xdr:rowOff>
    </xdr:to>
    <xdr:pic>
      <xdr:nvPicPr>
        <xdr:cNvPr id="1396" name="Picture 1395">
          <a:extLst>
            <a:ext uri="{FF2B5EF4-FFF2-40B4-BE49-F238E27FC236}">
              <a16:creationId xmlns:a16="http://schemas.microsoft.com/office/drawing/2014/main" xmlns="" id="{E776FA92-DD07-750F-CA8C-C001D173A3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934081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775</xdr:row>
      <xdr:rowOff>25028</xdr:rowOff>
    </xdr:from>
    <xdr:to>
      <xdr:col>7</xdr:col>
      <xdr:colOff>355600</xdr:colOff>
      <xdr:row>775</xdr:row>
      <xdr:rowOff>536966</xdr:rowOff>
    </xdr:to>
    <xdr:pic>
      <xdr:nvPicPr>
        <xdr:cNvPr id="1398" name="Picture 1397">
          <a:extLst>
            <a:ext uri="{FF2B5EF4-FFF2-40B4-BE49-F238E27FC236}">
              <a16:creationId xmlns:a16="http://schemas.microsoft.com/office/drawing/2014/main" xmlns="" id="{40FB0E53-3271-B7B4-9374-AD2B9255F6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94169528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776</xdr:row>
      <xdr:rowOff>25673</xdr:rowOff>
    </xdr:from>
    <xdr:to>
      <xdr:col>7</xdr:col>
      <xdr:colOff>355600</xdr:colOff>
      <xdr:row>776</xdr:row>
      <xdr:rowOff>536292</xdr:rowOff>
    </xdr:to>
    <xdr:pic>
      <xdr:nvPicPr>
        <xdr:cNvPr id="1400" name="Picture 1399">
          <a:extLst>
            <a:ext uri="{FF2B5EF4-FFF2-40B4-BE49-F238E27FC236}">
              <a16:creationId xmlns:a16="http://schemas.microsoft.com/office/drawing/2014/main" xmlns="" id="{324CE448-8548-46FF-DCDD-498E4A0CE1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947321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777</xdr:row>
      <xdr:rowOff>25673</xdr:rowOff>
    </xdr:from>
    <xdr:to>
      <xdr:col>7</xdr:col>
      <xdr:colOff>355600</xdr:colOff>
      <xdr:row>777</xdr:row>
      <xdr:rowOff>536292</xdr:rowOff>
    </xdr:to>
    <xdr:pic>
      <xdr:nvPicPr>
        <xdr:cNvPr id="1402" name="Picture 1401">
          <a:extLst>
            <a:ext uri="{FF2B5EF4-FFF2-40B4-BE49-F238E27FC236}">
              <a16:creationId xmlns:a16="http://schemas.microsoft.com/office/drawing/2014/main" xmlns="" id="{D98EF91F-2391-DCC9-49D3-DB4F1556A9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952941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779</xdr:row>
      <xdr:rowOff>25673</xdr:rowOff>
    </xdr:from>
    <xdr:to>
      <xdr:col>7</xdr:col>
      <xdr:colOff>355600</xdr:colOff>
      <xdr:row>779</xdr:row>
      <xdr:rowOff>536292</xdr:rowOff>
    </xdr:to>
    <xdr:pic>
      <xdr:nvPicPr>
        <xdr:cNvPr id="1404" name="Picture 1403">
          <a:extLst>
            <a:ext uri="{FF2B5EF4-FFF2-40B4-BE49-F238E27FC236}">
              <a16:creationId xmlns:a16="http://schemas.microsoft.com/office/drawing/2014/main" xmlns="" id="{C92A662A-35B4-44E7-D206-865E8B8BE8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960561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780</xdr:row>
      <xdr:rowOff>25673</xdr:rowOff>
    </xdr:from>
    <xdr:to>
      <xdr:col>7</xdr:col>
      <xdr:colOff>355600</xdr:colOff>
      <xdr:row>780</xdr:row>
      <xdr:rowOff>536292</xdr:rowOff>
    </xdr:to>
    <xdr:pic>
      <xdr:nvPicPr>
        <xdr:cNvPr id="1406" name="Picture 1405">
          <a:extLst>
            <a:ext uri="{FF2B5EF4-FFF2-40B4-BE49-F238E27FC236}">
              <a16:creationId xmlns:a16="http://schemas.microsoft.com/office/drawing/2014/main" xmlns="" id="{1E8FA228-C7FC-8545-02C9-BF06AB7362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96618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781</xdr:row>
      <xdr:rowOff>25673</xdr:rowOff>
    </xdr:from>
    <xdr:to>
      <xdr:col>7</xdr:col>
      <xdr:colOff>355600</xdr:colOff>
      <xdr:row>781</xdr:row>
      <xdr:rowOff>536292</xdr:rowOff>
    </xdr:to>
    <xdr:pic>
      <xdr:nvPicPr>
        <xdr:cNvPr id="1408" name="Picture 1407">
          <a:extLst>
            <a:ext uri="{FF2B5EF4-FFF2-40B4-BE49-F238E27FC236}">
              <a16:creationId xmlns:a16="http://schemas.microsoft.com/office/drawing/2014/main" xmlns="" id="{0853D95B-F7E4-5841-D44F-BB0881A75B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97180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782</xdr:row>
      <xdr:rowOff>25028</xdr:rowOff>
    </xdr:from>
    <xdr:to>
      <xdr:col>7</xdr:col>
      <xdr:colOff>355600</xdr:colOff>
      <xdr:row>782</xdr:row>
      <xdr:rowOff>536966</xdr:rowOff>
    </xdr:to>
    <xdr:pic>
      <xdr:nvPicPr>
        <xdr:cNvPr id="1410" name="Picture 1409">
          <a:extLst>
            <a:ext uri="{FF2B5EF4-FFF2-40B4-BE49-F238E27FC236}">
              <a16:creationId xmlns:a16="http://schemas.microsoft.com/office/drawing/2014/main" xmlns="" id="{D2926E67-98E5-AB29-9BF6-AB57E62F5D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97741403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783</xdr:row>
      <xdr:rowOff>25673</xdr:rowOff>
    </xdr:from>
    <xdr:to>
      <xdr:col>7</xdr:col>
      <xdr:colOff>355600</xdr:colOff>
      <xdr:row>783</xdr:row>
      <xdr:rowOff>536292</xdr:rowOff>
    </xdr:to>
    <xdr:pic>
      <xdr:nvPicPr>
        <xdr:cNvPr id="1412" name="Picture 1411">
          <a:extLst>
            <a:ext uri="{FF2B5EF4-FFF2-40B4-BE49-F238E27FC236}">
              <a16:creationId xmlns:a16="http://schemas.microsoft.com/office/drawing/2014/main" xmlns="" id="{17DB1278-4736-F19C-CCF8-BA60E92497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983040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784</xdr:row>
      <xdr:rowOff>25028</xdr:rowOff>
    </xdr:from>
    <xdr:to>
      <xdr:col>7</xdr:col>
      <xdr:colOff>355600</xdr:colOff>
      <xdr:row>784</xdr:row>
      <xdr:rowOff>536966</xdr:rowOff>
    </xdr:to>
    <xdr:pic>
      <xdr:nvPicPr>
        <xdr:cNvPr id="1414" name="Picture 1413">
          <a:extLst>
            <a:ext uri="{FF2B5EF4-FFF2-40B4-BE49-F238E27FC236}">
              <a16:creationId xmlns:a16="http://schemas.microsoft.com/office/drawing/2014/main" xmlns="" id="{03A0B2A1-2B00-691E-3DD7-001480043C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98865353"/>
          <a:ext cx="330200" cy="51193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785</xdr:row>
      <xdr:rowOff>25673</xdr:rowOff>
    </xdr:from>
    <xdr:to>
      <xdr:col>7</xdr:col>
      <xdr:colOff>355600</xdr:colOff>
      <xdr:row>785</xdr:row>
      <xdr:rowOff>536292</xdr:rowOff>
    </xdr:to>
    <xdr:pic>
      <xdr:nvPicPr>
        <xdr:cNvPr id="1416" name="Picture 1415">
          <a:extLst>
            <a:ext uri="{FF2B5EF4-FFF2-40B4-BE49-F238E27FC236}">
              <a16:creationId xmlns:a16="http://schemas.microsoft.com/office/drawing/2014/main" xmlns="" id="{5C33DD5A-3764-CF67-03EC-F86AB48B03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994279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786</xdr:row>
      <xdr:rowOff>25673</xdr:rowOff>
    </xdr:from>
    <xdr:to>
      <xdr:col>7</xdr:col>
      <xdr:colOff>355600</xdr:colOff>
      <xdr:row>786</xdr:row>
      <xdr:rowOff>536292</xdr:rowOff>
    </xdr:to>
    <xdr:pic>
      <xdr:nvPicPr>
        <xdr:cNvPr id="1418" name="Picture 1417">
          <a:extLst>
            <a:ext uri="{FF2B5EF4-FFF2-40B4-BE49-F238E27FC236}">
              <a16:creationId xmlns:a16="http://schemas.microsoft.com/office/drawing/2014/main" xmlns="" id="{C17FD2AC-09DA-2DB8-4B0E-44971A7A05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99989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787</xdr:row>
      <xdr:rowOff>25673</xdr:rowOff>
    </xdr:from>
    <xdr:to>
      <xdr:col>7</xdr:col>
      <xdr:colOff>355600</xdr:colOff>
      <xdr:row>787</xdr:row>
      <xdr:rowOff>536292</xdr:rowOff>
    </xdr:to>
    <xdr:pic>
      <xdr:nvPicPr>
        <xdr:cNvPr id="1420" name="Picture 1419">
          <a:extLst>
            <a:ext uri="{FF2B5EF4-FFF2-40B4-BE49-F238E27FC236}">
              <a16:creationId xmlns:a16="http://schemas.microsoft.com/office/drawing/2014/main" xmlns="" id="{FE26F098-8BD9-8599-3755-5A35F97CCC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00551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789</xdr:row>
      <xdr:rowOff>25673</xdr:rowOff>
    </xdr:from>
    <xdr:to>
      <xdr:col>7</xdr:col>
      <xdr:colOff>355600</xdr:colOff>
      <xdr:row>789</xdr:row>
      <xdr:rowOff>536292</xdr:rowOff>
    </xdr:to>
    <xdr:pic>
      <xdr:nvPicPr>
        <xdr:cNvPr id="1422" name="Picture 1421">
          <a:extLst>
            <a:ext uri="{FF2B5EF4-FFF2-40B4-BE49-F238E27FC236}">
              <a16:creationId xmlns:a16="http://schemas.microsoft.com/office/drawing/2014/main" xmlns="" id="{0572B22B-D74A-2C95-2643-F6EC12E794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01313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791</xdr:row>
      <xdr:rowOff>25673</xdr:rowOff>
    </xdr:from>
    <xdr:to>
      <xdr:col>7</xdr:col>
      <xdr:colOff>355600</xdr:colOff>
      <xdr:row>791</xdr:row>
      <xdr:rowOff>536292</xdr:rowOff>
    </xdr:to>
    <xdr:pic>
      <xdr:nvPicPr>
        <xdr:cNvPr id="1424" name="Picture 1423">
          <a:extLst>
            <a:ext uri="{FF2B5EF4-FFF2-40B4-BE49-F238E27FC236}">
              <a16:creationId xmlns:a16="http://schemas.microsoft.com/office/drawing/2014/main" xmlns="" id="{AFB191FA-C867-463E-F512-AFA855ECF2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02075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793</xdr:row>
      <xdr:rowOff>22225</xdr:rowOff>
    </xdr:from>
    <xdr:to>
      <xdr:col>7</xdr:col>
      <xdr:colOff>355600</xdr:colOff>
      <xdr:row>793</xdr:row>
      <xdr:rowOff>434975</xdr:rowOff>
    </xdr:to>
    <xdr:pic>
      <xdr:nvPicPr>
        <xdr:cNvPr id="1426" name="Picture 1425">
          <a:extLst>
            <a:ext uri="{FF2B5EF4-FFF2-40B4-BE49-F238E27FC236}">
              <a16:creationId xmlns:a16="http://schemas.microsoft.com/office/drawing/2014/main" xmlns="" id="{B2BBB21C-4FAD-218B-1B2B-741F2A79D3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02834475"/>
          <a:ext cx="330200" cy="412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795</xdr:row>
      <xdr:rowOff>25673</xdr:rowOff>
    </xdr:from>
    <xdr:to>
      <xdr:col>7</xdr:col>
      <xdr:colOff>355600</xdr:colOff>
      <xdr:row>795</xdr:row>
      <xdr:rowOff>536292</xdr:rowOff>
    </xdr:to>
    <xdr:pic>
      <xdr:nvPicPr>
        <xdr:cNvPr id="1428" name="Picture 1427">
          <a:extLst>
            <a:ext uri="{FF2B5EF4-FFF2-40B4-BE49-F238E27FC236}">
              <a16:creationId xmlns:a16="http://schemas.microsoft.com/office/drawing/2014/main" xmlns="" id="{5513818D-2777-F58A-990F-4CC054F553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034951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796</xdr:row>
      <xdr:rowOff>25673</xdr:rowOff>
    </xdr:from>
    <xdr:to>
      <xdr:col>7</xdr:col>
      <xdr:colOff>355600</xdr:colOff>
      <xdr:row>796</xdr:row>
      <xdr:rowOff>536292</xdr:rowOff>
    </xdr:to>
    <xdr:pic>
      <xdr:nvPicPr>
        <xdr:cNvPr id="1430" name="Picture 1429">
          <a:extLst>
            <a:ext uri="{FF2B5EF4-FFF2-40B4-BE49-F238E27FC236}">
              <a16:creationId xmlns:a16="http://schemas.microsoft.com/office/drawing/2014/main" xmlns="" id="{221EA8BC-E292-77C1-DA9A-EE9F580211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040571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797</xdr:row>
      <xdr:rowOff>25673</xdr:rowOff>
    </xdr:from>
    <xdr:to>
      <xdr:col>7</xdr:col>
      <xdr:colOff>355600</xdr:colOff>
      <xdr:row>797</xdr:row>
      <xdr:rowOff>536292</xdr:rowOff>
    </xdr:to>
    <xdr:pic>
      <xdr:nvPicPr>
        <xdr:cNvPr id="1432" name="Picture 1431">
          <a:extLst>
            <a:ext uri="{FF2B5EF4-FFF2-40B4-BE49-F238E27FC236}">
              <a16:creationId xmlns:a16="http://schemas.microsoft.com/office/drawing/2014/main" xmlns="" id="{35F5B1C8-6F0B-90F1-3DAC-A8273CA7EB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04619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798</xdr:row>
      <xdr:rowOff>25673</xdr:rowOff>
    </xdr:from>
    <xdr:to>
      <xdr:col>7</xdr:col>
      <xdr:colOff>355600</xdr:colOff>
      <xdr:row>798</xdr:row>
      <xdr:rowOff>536292</xdr:rowOff>
    </xdr:to>
    <xdr:pic>
      <xdr:nvPicPr>
        <xdr:cNvPr id="1434" name="Picture 1433">
          <a:extLst>
            <a:ext uri="{FF2B5EF4-FFF2-40B4-BE49-F238E27FC236}">
              <a16:creationId xmlns:a16="http://schemas.microsoft.com/office/drawing/2014/main" xmlns="" id="{F427EE17-30C7-D104-1409-FB1DEB1CEC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05181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799</xdr:row>
      <xdr:rowOff>25673</xdr:rowOff>
    </xdr:from>
    <xdr:to>
      <xdr:col>7</xdr:col>
      <xdr:colOff>355600</xdr:colOff>
      <xdr:row>799</xdr:row>
      <xdr:rowOff>536292</xdr:rowOff>
    </xdr:to>
    <xdr:pic>
      <xdr:nvPicPr>
        <xdr:cNvPr id="1436" name="Picture 1435">
          <a:extLst>
            <a:ext uri="{FF2B5EF4-FFF2-40B4-BE49-F238E27FC236}">
              <a16:creationId xmlns:a16="http://schemas.microsoft.com/office/drawing/2014/main" xmlns="" id="{3A5E9772-3A8C-F67B-524F-CF9B214551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057430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800</xdr:row>
      <xdr:rowOff>25673</xdr:rowOff>
    </xdr:from>
    <xdr:to>
      <xdr:col>7</xdr:col>
      <xdr:colOff>355600</xdr:colOff>
      <xdr:row>800</xdr:row>
      <xdr:rowOff>536292</xdr:rowOff>
    </xdr:to>
    <xdr:pic>
      <xdr:nvPicPr>
        <xdr:cNvPr id="1438" name="Picture 1437">
          <a:extLst>
            <a:ext uri="{FF2B5EF4-FFF2-40B4-BE49-F238E27FC236}">
              <a16:creationId xmlns:a16="http://schemas.microsoft.com/office/drawing/2014/main" xmlns="" id="{3D995C10-24C6-3AF0-BA42-92812E7805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063050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801</xdr:row>
      <xdr:rowOff>25673</xdr:rowOff>
    </xdr:from>
    <xdr:to>
      <xdr:col>7</xdr:col>
      <xdr:colOff>355600</xdr:colOff>
      <xdr:row>801</xdr:row>
      <xdr:rowOff>536292</xdr:rowOff>
    </xdr:to>
    <xdr:pic>
      <xdr:nvPicPr>
        <xdr:cNvPr id="1440" name="Picture 1439">
          <a:extLst>
            <a:ext uri="{FF2B5EF4-FFF2-40B4-BE49-F238E27FC236}">
              <a16:creationId xmlns:a16="http://schemas.microsoft.com/office/drawing/2014/main" xmlns="" id="{134ED026-E5DC-2886-8C40-FE54F9EF9D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068669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802</xdr:row>
      <xdr:rowOff>25673</xdr:rowOff>
    </xdr:from>
    <xdr:to>
      <xdr:col>7</xdr:col>
      <xdr:colOff>355600</xdr:colOff>
      <xdr:row>802</xdr:row>
      <xdr:rowOff>536292</xdr:rowOff>
    </xdr:to>
    <xdr:pic>
      <xdr:nvPicPr>
        <xdr:cNvPr id="1442" name="Picture 1441">
          <a:extLst>
            <a:ext uri="{FF2B5EF4-FFF2-40B4-BE49-F238E27FC236}">
              <a16:creationId xmlns:a16="http://schemas.microsoft.com/office/drawing/2014/main" xmlns="" id="{C5BB0D4B-3D99-52B0-823C-D51710D74B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074289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803</xdr:row>
      <xdr:rowOff>25673</xdr:rowOff>
    </xdr:from>
    <xdr:to>
      <xdr:col>7</xdr:col>
      <xdr:colOff>355600</xdr:colOff>
      <xdr:row>803</xdr:row>
      <xdr:rowOff>536292</xdr:rowOff>
    </xdr:to>
    <xdr:pic>
      <xdr:nvPicPr>
        <xdr:cNvPr id="1444" name="Picture 1443">
          <a:extLst>
            <a:ext uri="{FF2B5EF4-FFF2-40B4-BE49-F238E27FC236}">
              <a16:creationId xmlns:a16="http://schemas.microsoft.com/office/drawing/2014/main" xmlns="" id="{02928DB5-4775-EEDC-060A-E550328382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07990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804</xdr:row>
      <xdr:rowOff>25673</xdr:rowOff>
    </xdr:from>
    <xdr:to>
      <xdr:col>7</xdr:col>
      <xdr:colOff>355600</xdr:colOff>
      <xdr:row>804</xdr:row>
      <xdr:rowOff>536292</xdr:rowOff>
    </xdr:to>
    <xdr:pic>
      <xdr:nvPicPr>
        <xdr:cNvPr id="1446" name="Picture 1445">
          <a:extLst>
            <a:ext uri="{FF2B5EF4-FFF2-40B4-BE49-F238E27FC236}">
              <a16:creationId xmlns:a16="http://schemas.microsoft.com/office/drawing/2014/main" xmlns="" id="{793E0AD0-39A0-9629-8E7E-B1135043D9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08552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805</xdr:row>
      <xdr:rowOff>25673</xdr:rowOff>
    </xdr:from>
    <xdr:to>
      <xdr:col>7</xdr:col>
      <xdr:colOff>355600</xdr:colOff>
      <xdr:row>805</xdr:row>
      <xdr:rowOff>536292</xdr:rowOff>
    </xdr:to>
    <xdr:pic>
      <xdr:nvPicPr>
        <xdr:cNvPr id="1448" name="Picture 1447">
          <a:extLst>
            <a:ext uri="{FF2B5EF4-FFF2-40B4-BE49-F238E27FC236}">
              <a16:creationId xmlns:a16="http://schemas.microsoft.com/office/drawing/2014/main" xmlns="" id="{8D2D70E0-0825-3416-3C06-F7F277C9C8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091148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806</xdr:row>
      <xdr:rowOff>25673</xdr:rowOff>
    </xdr:from>
    <xdr:to>
      <xdr:col>7</xdr:col>
      <xdr:colOff>355600</xdr:colOff>
      <xdr:row>806</xdr:row>
      <xdr:rowOff>536292</xdr:rowOff>
    </xdr:to>
    <xdr:pic>
      <xdr:nvPicPr>
        <xdr:cNvPr id="1450" name="Picture 1449">
          <a:extLst>
            <a:ext uri="{FF2B5EF4-FFF2-40B4-BE49-F238E27FC236}">
              <a16:creationId xmlns:a16="http://schemas.microsoft.com/office/drawing/2014/main" xmlns="" id="{6DD05014-E2CE-B497-61AB-30979CBD3E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096768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807</xdr:row>
      <xdr:rowOff>25673</xdr:rowOff>
    </xdr:from>
    <xdr:to>
      <xdr:col>7</xdr:col>
      <xdr:colOff>355600</xdr:colOff>
      <xdr:row>807</xdr:row>
      <xdr:rowOff>536292</xdr:rowOff>
    </xdr:to>
    <xdr:pic>
      <xdr:nvPicPr>
        <xdr:cNvPr id="1452" name="Picture 1451">
          <a:extLst>
            <a:ext uri="{FF2B5EF4-FFF2-40B4-BE49-F238E27FC236}">
              <a16:creationId xmlns:a16="http://schemas.microsoft.com/office/drawing/2014/main" xmlns="" id="{EDF80C42-DD6A-2BBB-1628-5A6F74AA58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102388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809</xdr:row>
      <xdr:rowOff>25673</xdr:rowOff>
    </xdr:from>
    <xdr:to>
      <xdr:col>7</xdr:col>
      <xdr:colOff>355600</xdr:colOff>
      <xdr:row>809</xdr:row>
      <xdr:rowOff>536292</xdr:rowOff>
    </xdr:to>
    <xdr:pic>
      <xdr:nvPicPr>
        <xdr:cNvPr id="1454" name="Picture 1453">
          <a:extLst>
            <a:ext uri="{FF2B5EF4-FFF2-40B4-BE49-F238E27FC236}">
              <a16:creationId xmlns:a16="http://schemas.microsoft.com/office/drawing/2014/main" xmlns="" id="{DB2ADB65-C400-33C6-7AE4-092593B992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110008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810</xdr:row>
      <xdr:rowOff>21307</xdr:rowOff>
    </xdr:from>
    <xdr:to>
      <xdr:col>7</xdr:col>
      <xdr:colOff>355600</xdr:colOff>
      <xdr:row>810</xdr:row>
      <xdr:rowOff>493021</xdr:rowOff>
    </xdr:to>
    <xdr:pic>
      <xdr:nvPicPr>
        <xdr:cNvPr id="1456" name="Picture 1455">
          <a:extLst>
            <a:ext uri="{FF2B5EF4-FFF2-40B4-BE49-F238E27FC236}">
              <a16:creationId xmlns:a16="http://schemas.microsoft.com/office/drawing/2014/main" xmlns="" id="{442F735C-5BEE-7510-2B45-465AC7639D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11558457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811</xdr:row>
      <xdr:rowOff>25673</xdr:rowOff>
    </xdr:from>
    <xdr:to>
      <xdr:col>7</xdr:col>
      <xdr:colOff>355600</xdr:colOff>
      <xdr:row>811</xdr:row>
      <xdr:rowOff>536292</xdr:rowOff>
    </xdr:to>
    <xdr:pic>
      <xdr:nvPicPr>
        <xdr:cNvPr id="1458" name="Picture 1457">
          <a:extLst>
            <a:ext uri="{FF2B5EF4-FFF2-40B4-BE49-F238E27FC236}">
              <a16:creationId xmlns:a16="http://schemas.microsoft.com/office/drawing/2014/main" xmlns="" id="{420DDF12-2829-D2B1-9A15-32AC7C33CB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120771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812</xdr:row>
      <xdr:rowOff>25673</xdr:rowOff>
    </xdr:from>
    <xdr:to>
      <xdr:col>7</xdr:col>
      <xdr:colOff>355600</xdr:colOff>
      <xdr:row>812</xdr:row>
      <xdr:rowOff>536292</xdr:rowOff>
    </xdr:to>
    <xdr:pic>
      <xdr:nvPicPr>
        <xdr:cNvPr id="1460" name="Picture 1459">
          <a:extLst>
            <a:ext uri="{FF2B5EF4-FFF2-40B4-BE49-F238E27FC236}">
              <a16:creationId xmlns:a16="http://schemas.microsoft.com/office/drawing/2014/main" xmlns="" id="{A29B6DC6-7773-3ADF-A9EC-31882DE490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126391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813</xdr:row>
      <xdr:rowOff>25673</xdr:rowOff>
    </xdr:from>
    <xdr:to>
      <xdr:col>7</xdr:col>
      <xdr:colOff>355600</xdr:colOff>
      <xdr:row>813</xdr:row>
      <xdr:rowOff>536292</xdr:rowOff>
    </xdr:to>
    <xdr:pic>
      <xdr:nvPicPr>
        <xdr:cNvPr id="1462" name="Picture 1461">
          <a:extLst>
            <a:ext uri="{FF2B5EF4-FFF2-40B4-BE49-F238E27FC236}">
              <a16:creationId xmlns:a16="http://schemas.microsoft.com/office/drawing/2014/main" xmlns="" id="{8BBE4672-34FD-5D28-6199-2CC8D38FF3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132011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814</xdr:row>
      <xdr:rowOff>25673</xdr:rowOff>
    </xdr:from>
    <xdr:to>
      <xdr:col>7</xdr:col>
      <xdr:colOff>355600</xdr:colOff>
      <xdr:row>814</xdr:row>
      <xdr:rowOff>536292</xdr:rowOff>
    </xdr:to>
    <xdr:pic>
      <xdr:nvPicPr>
        <xdr:cNvPr id="1464" name="Picture 1463">
          <a:extLst>
            <a:ext uri="{FF2B5EF4-FFF2-40B4-BE49-F238E27FC236}">
              <a16:creationId xmlns:a16="http://schemas.microsoft.com/office/drawing/2014/main" xmlns="" id="{E3F3C60D-D7D4-FDB2-A985-D9408A4875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13763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849</xdr:row>
      <xdr:rowOff>21332</xdr:rowOff>
    </xdr:from>
    <xdr:to>
      <xdr:col>7</xdr:col>
      <xdr:colOff>355600</xdr:colOff>
      <xdr:row>849</xdr:row>
      <xdr:rowOff>493046</xdr:rowOff>
    </xdr:to>
    <xdr:pic>
      <xdr:nvPicPr>
        <xdr:cNvPr id="1470" name="Picture 1469">
          <a:extLst>
            <a:ext uri="{FF2B5EF4-FFF2-40B4-BE49-F238E27FC236}">
              <a16:creationId xmlns:a16="http://schemas.microsoft.com/office/drawing/2014/main" xmlns="" id="{3DA100A4-90B1-6BE5-B1AD-7024CD1041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2285513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883</xdr:row>
      <xdr:rowOff>25846</xdr:rowOff>
    </xdr:from>
    <xdr:to>
      <xdr:col>7</xdr:col>
      <xdr:colOff>355600</xdr:colOff>
      <xdr:row>883</xdr:row>
      <xdr:rowOff>450389</xdr:rowOff>
    </xdr:to>
    <xdr:pic>
      <xdr:nvPicPr>
        <xdr:cNvPr id="1472" name="Picture 1471">
          <a:extLst>
            <a:ext uri="{FF2B5EF4-FFF2-40B4-BE49-F238E27FC236}">
              <a16:creationId xmlns:a16="http://schemas.microsoft.com/office/drawing/2014/main" xmlns="" id="{5C7BF84F-9717-A758-32F4-37CD67C05F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1784571"/>
          <a:ext cx="330200" cy="4245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774</xdr:row>
      <xdr:rowOff>21307</xdr:rowOff>
    </xdr:from>
    <xdr:to>
      <xdr:col>7</xdr:col>
      <xdr:colOff>355600</xdr:colOff>
      <xdr:row>774</xdr:row>
      <xdr:rowOff>493021</xdr:rowOff>
    </xdr:to>
    <xdr:pic>
      <xdr:nvPicPr>
        <xdr:cNvPr id="1474" name="Picture 1473">
          <a:extLst>
            <a:ext uri="{FF2B5EF4-FFF2-40B4-BE49-F238E27FC236}">
              <a16:creationId xmlns:a16="http://schemas.microsoft.com/office/drawing/2014/main" xmlns="" id="{CAFAC037-42C6-1F4B-9972-90D64D6DD4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393965782"/>
          <a:ext cx="330200" cy="47171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818</xdr:row>
      <xdr:rowOff>25673</xdr:rowOff>
    </xdr:from>
    <xdr:to>
      <xdr:col>7</xdr:col>
      <xdr:colOff>355600</xdr:colOff>
      <xdr:row>818</xdr:row>
      <xdr:rowOff>536292</xdr:rowOff>
    </xdr:to>
    <xdr:pic>
      <xdr:nvPicPr>
        <xdr:cNvPr id="1476" name="Picture 1475">
          <a:extLst>
            <a:ext uri="{FF2B5EF4-FFF2-40B4-BE49-F238E27FC236}">
              <a16:creationId xmlns:a16="http://schemas.microsoft.com/office/drawing/2014/main" xmlns="" id="{BDF345BC-FAEF-C4D0-E54C-485FE63CFE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152013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819</xdr:row>
      <xdr:rowOff>25673</xdr:rowOff>
    </xdr:from>
    <xdr:to>
      <xdr:col>7</xdr:col>
      <xdr:colOff>355600</xdr:colOff>
      <xdr:row>819</xdr:row>
      <xdr:rowOff>536292</xdr:rowOff>
    </xdr:to>
    <xdr:pic>
      <xdr:nvPicPr>
        <xdr:cNvPr id="1478" name="Picture 1477">
          <a:extLst>
            <a:ext uri="{FF2B5EF4-FFF2-40B4-BE49-F238E27FC236}">
              <a16:creationId xmlns:a16="http://schemas.microsoft.com/office/drawing/2014/main" xmlns="" id="{E622AF01-C629-A3CB-D933-B38C922D6F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157633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820</xdr:row>
      <xdr:rowOff>25698</xdr:rowOff>
    </xdr:from>
    <xdr:to>
      <xdr:col>7</xdr:col>
      <xdr:colOff>355600</xdr:colOff>
      <xdr:row>820</xdr:row>
      <xdr:rowOff>536317</xdr:rowOff>
    </xdr:to>
    <xdr:pic>
      <xdr:nvPicPr>
        <xdr:cNvPr id="1480" name="Picture 1479">
          <a:extLst>
            <a:ext uri="{FF2B5EF4-FFF2-40B4-BE49-F238E27FC236}">
              <a16:creationId xmlns:a16="http://schemas.microsoft.com/office/drawing/2014/main" xmlns="" id="{16848055-28A1-2381-AF6B-B802EC290A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163253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821</xdr:row>
      <xdr:rowOff>25698</xdr:rowOff>
    </xdr:from>
    <xdr:to>
      <xdr:col>7</xdr:col>
      <xdr:colOff>355600</xdr:colOff>
      <xdr:row>821</xdr:row>
      <xdr:rowOff>536317</xdr:rowOff>
    </xdr:to>
    <xdr:pic>
      <xdr:nvPicPr>
        <xdr:cNvPr id="1482" name="Picture 1481">
          <a:extLst>
            <a:ext uri="{FF2B5EF4-FFF2-40B4-BE49-F238E27FC236}">
              <a16:creationId xmlns:a16="http://schemas.microsoft.com/office/drawing/2014/main" xmlns="" id="{5DCB2A56-1020-A158-FED9-60C7289DEB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168873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822</xdr:row>
      <xdr:rowOff>25698</xdr:rowOff>
    </xdr:from>
    <xdr:to>
      <xdr:col>7</xdr:col>
      <xdr:colOff>355600</xdr:colOff>
      <xdr:row>822</xdr:row>
      <xdr:rowOff>536317</xdr:rowOff>
    </xdr:to>
    <xdr:pic>
      <xdr:nvPicPr>
        <xdr:cNvPr id="1484" name="Picture 1483">
          <a:extLst>
            <a:ext uri="{FF2B5EF4-FFF2-40B4-BE49-F238E27FC236}">
              <a16:creationId xmlns:a16="http://schemas.microsoft.com/office/drawing/2014/main" xmlns="" id="{9004DA5A-D80A-6C4F-86E7-BDC7D5D57A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174492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823</xdr:row>
      <xdr:rowOff>25698</xdr:rowOff>
    </xdr:from>
    <xdr:to>
      <xdr:col>7</xdr:col>
      <xdr:colOff>355600</xdr:colOff>
      <xdr:row>823</xdr:row>
      <xdr:rowOff>536317</xdr:rowOff>
    </xdr:to>
    <xdr:pic>
      <xdr:nvPicPr>
        <xdr:cNvPr id="1486" name="Picture 1485">
          <a:extLst>
            <a:ext uri="{FF2B5EF4-FFF2-40B4-BE49-F238E27FC236}">
              <a16:creationId xmlns:a16="http://schemas.microsoft.com/office/drawing/2014/main" xmlns="" id="{DA584648-8DD2-649E-70F9-0283D34D5E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180112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824</xdr:row>
      <xdr:rowOff>25698</xdr:rowOff>
    </xdr:from>
    <xdr:to>
      <xdr:col>7</xdr:col>
      <xdr:colOff>355600</xdr:colOff>
      <xdr:row>824</xdr:row>
      <xdr:rowOff>536317</xdr:rowOff>
    </xdr:to>
    <xdr:pic>
      <xdr:nvPicPr>
        <xdr:cNvPr id="1488" name="Picture 1487">
          <a:extLst>
            <a:ext uri="{FF2B5EF4-FFF2-40B4-BE49-F238E27FC236}">
              <a16:creationId xmlns:a16="http://schemas.microsoft.com/office/drawing/2014/main" xmlns="" id="{7B116C04-1522-B1D9-6829-7F045D3538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185732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825</xdr:row>
      <xdr:rowOff>25698</xdr:rowOff>
    </xdr:from>
    <xdr:to>
      <xdr:col>7</xdr:col>
      <xdr:colOff>355600</xdr:colOff>
      <xdr:row>825</xdr:row>
      <xdr:rowOff>536317</xdr:rowOff>
    </xdr:to>
    <xdr:pic>
      <xdr:nvPicPr>
        <xdr:cNvPr id="1490" name="Picture 1489">
          <a:extLst>
            <a:ext uri="{FF2B5EF4-FFF2-40B4-BE49-F238E27FC236}">
              <a16:creationId xmlns:a16="http://schemas.microsoft.com/office/drawing/2014/main" xmlns="" id="{75750662-1AAF-E296-2EDD-EF1E4CC7A5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191352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826</xdr:row>
      <xdr:rowOff>25698</xdr:rowOff>
    </xdr:from>
    <xdr:to>
      <xdr:col>7</xdr:col>
      <xdr:colOff>355600</xdr:colOff>
      <xdr:row>826</xdr:row>
      <xdr:rowOff>536317</xdr:rowOff>
    </xdr:to>
    <xdr:pic>
      <xdr:nvPicPr>
        <xdr:cNvPr id="1492" name="Picture 1491">
          <a:extLst>
            <a:ext uri="{FF2B5EF4-FFF2-40B4-BE49-F238E27FC236}">
              <a16:creationId xmlns:a16="http://schemas.microsoft.com/office/drawing/2014/main" xmlns="" id="{8948E625-B10A-AFE1-D0F5-B738A631F3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196971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827</xdr:row>
      <xdr:rowOff>25698</xdr:rowOff>
    </xdr:from>
    <xdr:to>
      <xdr:col>7</xdr:col>
      <xdr:colOff>355600</xdr:colOff>
      <xdr:row>827</xdr:row>
      <xdr:rowOff>536317</xdr:rowOff>
    </xdr:to>
    <xdr:pic>
      <xdr:nvPicPr>
        <xdr:cNvPr id="1494" name="Picture 1493">
          <a:extLst>
            <a:ext uri="{FF2B5EF4-FFF2-40B4-BE49-F238E27FC236}">
              <a16:creationId xmlns:a16="http://schemas.microsoft.com/office/drawing/2014/main" xmlns="" id="{E480A6F0-A9B8-F845-FBDE-B1B8FA4059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202591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828</xdr:row>
      <xdr:rowOff>25698</xdr:rowOff>
    </xdr:from>
    <xdr:to>
      <xdr:col>7</xdr:col>
      <xdr:colOff>355600</xdr:colOff>
      <xdr:row>828</xdr:row>
      <xdr:rowOff>536317</xdr:rowOff>
    </xdr:to>
    <xdr:pic>
      <xdr:nvPicPr>
        <xdr:cNvPr id="1496" name="Picture 1495">
          <a:extLst>
            <a:ext uri="{FF2B5EF4-FFF2-40B4-BE49-F238E27FC236}">
              <a16:creationId xmlns:a16="http://schemas.microsoft.com/office/drawing/2014/main" xmlns="" id="{9A8C02B3-FE90-E362-3A75-010B3011EC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208211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829</xdr:row>
      <xdr:rowOff>25698</xdr:rowOff>
    </xdr:from>
    <xdr:to>
      <xdr:col>7</xdr:col>
      <xdr:colOff>355600</xdr:colOff>
      <xdr:row>829</xdr:row>
      <xdr:rowOff>536317</xdr:rowOff>
    </xdr:to>
    <xdr:pic>
      <xdr:nvPicPr>
        <xdr:cNvPr id="1498" name="Picture 1497">
          <a:extLst>
            <a:ext uri="{FF2B5EF4-FFF2-40B4-BE49-F238E27FC236}">
              <a16:creationId xmlns:a16="http://schemas.microsoft.com/office/drawing/2014/main" xmlns="" id="{8E5121BB-4C75-A1E1-5A9C-9B80F3BB11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213831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830</xdr:row>
      <xdr:rowOff>25698</xdr:rowOff>
    </xdr:from>
    <xdr:to>
      <xdr:col>7</xdr:col>
      <xdr:colOff>355600</xdr:colOff>
      <xdr:row>830</xdr:row>
      <xdr:rowOff>536317</xdr:rowOff>
    </xdr:to>
    <xdr:pic>
      <xdr:nvPicPr>
        <xdr:cNvPr id="1500" name="Picture 1499">
          <a:extLst>
            <a:ext uri="{FF2B5EF4-FFF2-40B4-BE49-F238E27FC236}">
              <a16:creationId xmlns:a16="http://schemas.microsoft.com/office/drawing/2014/main" xmlns="" id="{2451C33B-4462-A754-F6E9-FD68104396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21945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831</xdr:row>
      <xdr:rowOff>25698</xdr:rowOff>
    </xdr:from>
    <xdr:to>
      <xdr:col>7</xdr:col>
      <xdr:colOff>355600</xdr:colOff>
      <xdr:row>831</xdr:row>
      <xdr:rowOff>536317</xdr:rowOff>
    </xdr:to>
    <xdr:pic>
      <xdr:nvPicPr>
        <xdr:cNvPr id="1502" name="Picture 1501">
          <a:extLst>
            <a:ext uri="{FF2B5EF4-FFF2-40B4-BE49-F238E27FC236}">
              <a16:creationId xmlns:a16="http://schemas.microsoft.com/office/drawing/2014/main" xmlns="" id="{F875745D-4CA8-B3CE-99A9-173F8A8889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22507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832</xdr:row>
      <xdr:rowOff>25698</xdr:rowOff>
    </xdr:from>
    <xdr:to>
      <xdr:col>7</xdr:col>
      <xdr:colOff>355600</xdr:colOff>
      <xdr:row>832</xdr:row>
      <xdr:rowOff>536317</xdr:rowOff>
    </xdr:to>
    <xdr:pic>
      <xdr:nvPicPr>
        <xdr:cNvPr id="1504" name="Picture 1503">
          <a:extLst>
            <a:ext uri="{FF2B5EF4-FFF2-40B4-BE49-F238E27FC236}">
              <a16:creationId xmlns:a16="http://schemas.microsoft.com/office/drawing/2014/main" xmlns="" id="{F150C750-B0A4-6BBA-8202-E68CD7C6BC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230690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833</xdr:row>
      <xdr:rowOff>25698</xdr:rowOff>
    </xdr:from>
    <xdr:to>
      <xdr:col>7</xdr:col>
      <xdr:colOff>355600</xdr:colOff>
      <xdr:row>833</xdr:row>
      <xdr:rowOff>536317</xdr:rowOff>
    </xdr:to>
    <xdr:pic>
      <xdr:nvPicPr>
        <xdr:cNvPr id="1506" name="Picture 1505">
          <a:extLst>
            <a:ext uri="{FF2B5EF4-FFF2-40B4-BE49-F238E27FC236}">
              <a16:creationId xmlns:a16="http://schemas.microsoft.com/office/drawing/2014/main" xmlns="" id="{A82B6760-7F81-258C-0DF9-4C33822FE4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236310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834</xdr:row>
      <xdr:rowOff>25698</xdr:rowOff>
    </xdr:from>
    <xdr:to>
      <xdr:col>7</xdr:col>
      <xdr:colOff>355600</xdr:colOff>
      <xdr:row>834</xdr:row>
      <xdr:rowOff>536317</xdr:rowOff>
    </xdr:to>
    <xdr:pic>
      <xdr:nvPicPr>
        <xdr:cNvPr id="1508" name="Picture 1507">
          <a:extLst>
            <a:ext uri="{FF2B5EF4-FFF2-40B4-BE49-F238E27FC236}">
              <a16:creationId xmlns:a16="http://schemas.microsoft.com/office/drawing/2014/main" xmlns="" id="{213281BC-BE4A-C16E-D3CC-673E947DA9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241929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835</xdr:row>
      <xdr:rowOff>25698</xdr:rowOff>
    </xdr:from>
    <xdr:to>
      <xdr:col>7</xdr:col>
      <xdr:colOff>355600</xdr:colOff>
      <xdr:row>835</xdr:row>
      <xdr:rowOff>536317</xdr:rowOff>
    </xdr:to>
    <xdr:pic>
      <xdr:nvPicPr>
        <xdr:cNvPr id="1510" name="Picture 1509">
          <a:extLst>
            <a:ext uri="{FF2B5EF4-FFF2-40B4-BE49-F238E27FC236}">
              <a16:creationId xmlns:a16="http://schemas.microsoft.com/office/drawing/2014/main" xmlns="" id="{F43AFA45-0854-AA80-4379-AB45930617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247549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836</xdr:row>
      <xdr:rowOff>25698</xdr:rowOff>
    </xdr:from>
    <xdr:to>
      <xdr:col>7</xdr:col>
      <xdr:colOff>355600</xdr:colOff>
      <xdr:row>836</xdr:row>
      <xdr:rowOff>536317</xdr:rowOff>
    </xdr:to>
    <xdr:pic>
      <xdr:nvPicPr>
        <xdr:cNvPr id="1512" name="Picture 1511">
          <a:extLst>
            <a:ext uri="{FF2B5EF4-FFF2-40B4-BE49-F238E27FC236}">
              <a16:creationId xmlns:a16="http://schemas.microsoft.com/office/drawing/2014/main" xmlns="" id="{05F1A006-08E8-4A73-E35A-2F5FD70903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25316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837</xdr:row>
      <xdr:rowOff>25698</xdr:rowOff>
    </xdr:from>
    <xdr:to>
      <xdr:col>7</xdr:col>
      <xdr:colOff>355600</xdr:colOff>
      <xdr:row>837</xdr:row>
      <xdr:rowOff>536317</xdr:rowOff>
    </xdr:to>
    <xdr:pic>
      <xdr:nvPicPr>
        <xdr:cNvPr id="1514" name="Picture 1513">
          <a:extLst>
            <a:ext uri="{FF2B5EF4-FFF2-40B4-BE49-F238E27FC236}">
              <a16:creationId xmlns:a16="http://schemas.microsoft.com/office/drawing/2014/main" xmlns="" id="{F3D54BDB-2D6F-AC09-E920-4B0D98F1A3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25878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838</xdr:row>
      <xdr:rowOff>25698</xdr:rowOff>
    </xdr:from>
    <xdr:to>
      <xdr:col>7</xdr:col>
      <xdr:colOff>355600</xdr:colOff>
      <xdr:row>838</xdr:row>
      <xdr:rowOff>536317</xdr:rowOff>
    </xdr:to>
    <xdr:pic>
      <xdr:nvPicPr>
        <xdr:cNvPr id="1516" name="Picture 1515">
          <a:extLst>
            <a:ext uri="{FF2B5EF4-FFF2-40B4-BE49-F238E27FC236}">
              <a16:creationId xmlns:a16="http://schemas.microsoft.com/office/drawing/2014/main" xmlns="" id="{DFCE1677-CC23-FEFC-16C9-3BB448B947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264408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839</xdr:row>
      <xdr:rowOff>25698</xdr:rowOff>
    </xdr:from>
    <xdr:to>
      <xdr:col>7</xdr:col>
      <xdr:colOff>355600</xdr:colOff>
      <xdr:row>839</xdr:row>
      <xdr:rowOff>536317</xdr:rowOff>
    </xdr:to>
    <xdr:pic>
      <xdr:nvPicPr>
        <xdr:cNvPr id="1518" name="Picture 1517">
          <a:extLst>
            <a:ext uri="{FF2B5EF4-FFF2-40B4-BE49-F238E27FC236}">
              <a16:creationId xmlns:a16="http://schemas.microsoft.com/office/drawing/2014/main" xmlns="" id="{BB3643DF-143A-110C-0106-46D32F08F1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270028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840</xdr:row>
      <xdr:rowOff>25698</xdr:rowOff>
    </xdr:from>
    <xdr:to>
      <xdr:col>7</xdr:col>
      <xdr:colOff>355600</xdr:colOff>
      <xdr:row>840</xdr:row>
      <xdr:rowOff>536317</xdr:rowOff>
    </xdr:to>
    <xdr:pic>
      <xdr:nvPicPr>
        <xdr:cNvPr id="1520" name="Picture 1519">
          <a:extLst>
            <a:ext uri="{FF2B5EF4-FFF2-40B4-BE49-F238E27FC236}">
              <a16:creationId xmlns:a16="http://schemas.microsoft.com/office/drawing/2014/main" xmlns="" id="{C3B1386E-4AE5-CA7A-82BA-DBD15F7B9D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275648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841</xdr:row>
      <xdr:rowOff>25698</xdr:rowOff>
    </xdr:from>
    <xdr:to>
      <xdr:col>7</xdr:col>
      <xdr:colOff>355600</xdr:colOff>
      <xdr:row>841</xdr:row>
      <xdr:rowOff>536317</xdr:rowOff>
    </xdr:to>
    <xdr:pic>
      <xdr:nvPicPr>
        <xdr:cNvPr id="1522" name="Picture 1521">
          <a:extLst>
            <a:ext uri="{FF2B5EF4-FFF2-40B4-BE49-F238E27FC236}">
              <a16:creationId xmlns:a16="http://schemas.microsoft.com/office/drawing/2014/main" xmlns="" id="{12C48D3A-799E-067F-B291-229A973D01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281268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842</xdr:row>
      <xdr:rowOff>25698</xdr:rowOff>
    </xdr:from>
    <xdr:to>
      <xdr:col>7</xdr:col>
      <xdr:colOff>355600</xdr:colOff>
      <xdr:row>842</xdr:row>
      <xdr:rowOff>536317</xdr:rowOff>
    </xdr:to>
    <xdr:pic>
      <xdr:nvPicPr>
        <xdr:cNvPr id="1524" name="Picture 1523">
          <a:extLst>
            <a:ext uri="{FF2B5EF4-FFF2-40B4-BE49-F238E27FC236}">
              <a16:creationId xmlns:a16="http://schemas.microsoft.com/office/drawing/2014/main" xmlns="" id="{24ACB336-E4B1-736E-D302-702FA7BDDB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286887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843</xdr:row>
      <xdr:rowOff>25698</xdr:rowOff>
    </xdr:from>
    <xdr:to>
      <xdr:col>7</xdr:col>
      <xdr:colOff>355600</xdr:colOff>
      <xdr:row>843</xdr:row>
      <xdr:rowOff>536317</xdr:rowOff>
    </xdr:to>
    <xdr:pic>
      <xdr:nvPicPr>
        <xdr:cNvPr id="1526" name="Picture 1525">
          <a:extLst>
            <a:ext uri="{FF2B5EF4-FFF2-40B4-BE49-F238E27FC236}">
              <a16:creationId xmlns:a16="http://schemas.microsoft.com/office/drawing/2014/main" xmlns="" id="{90167247-B3CD-342B-85E8-691E9F3458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292507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844</xdr:row>
      <xdr:rowOff>25698</xdr:rowOff>
    </xdr:from>
    <xdr:to>
      <xdr:col>7</xdr:col>
      <xdr:colOff>355600</xdr:colOff>
      <xdr:row>844</xdr:row>
      <xdr:rowOff>536317</xdr:rowOff>
    </xdr:to>
    <xdr:pic>
      <xdr:nvPicPr>
        <xdr:cNvPr id="1528" name="Picture 1527">
          <a:extLst>
            <a:ext uri="{FF2B5EF4-FFF2-40B4-BE49-F238E27FC236}">
              <a16:creationId xmlns:a16="http://schemas.microsoft.com/office/drawing/2014/main" xmlns="" id="{7ABF417C-3C70-6DD1-9EEF-A3CA4FD4A3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298127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845</xdr:row>
      <xdr:rowOff>25698</xdr:rowOff>
    </xdr:from>
    <xdr:to>
      <xdr:col>7</xdr:col>
      <xdr:colOff>355600</xdr:colOff>
      <xdr:row>845</xdr:row>
      <xdr:rowOff>536317</xdr:rowOff>
    </xdr:to>
    <xdr:pic>
      <xdr:nvPicPr>
        <xdr:cNvPr id="1530" name="Picture 1529">
          <a:extLst>
            <a:ext uri="{FF2B5EF4-FFF2-40B4-BE49-F238E27FC236}">
              <a16:creationId xmlns:a16="http://schemas.microsoft.com/office/drawing/2014/main" xmlns="" id="{CD32DC78-D6B2-317B-3B40-5372F68249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03747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846</xdr:row>
      <xdr:rowOff>25698</xdr:rowOff>
    </xdr:from>
    <xdr:to>
      <xdr:col>7</xdr:col>
      <xdr:colOff>355600</xdr:colOff>
      <xdr:row>846</xdr:row>
      <xdr:rowOff>536317</xdr:rowOff>
    </xdr:to>
    <xdr:pic>
      <xdr:nvPicPr>
        <xdr:cNvPr id="1532" name="Picture 1531">
          <a:extLst>
            <a:ext uri="{FF2B5EF4-FFF2-40B4-BE49-F238E27FC236}">
              <a16:creationId xmlns:a16="http://schemas.microsoft.com/office/drawing/2014/main" xmlns="" id="{52C7EEAF-3AA8-88AE-F8A6-0C339F0BEF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09366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847</xdr:row>
      <xdr:rowOff>25698</xdr:rowOff>
    </xdr:from>
    <xdr:to>
      <xdr:col>7</xdr:col>
      <xdr:colOff>355600</xdr:colOff>
      <xdr:row>847</xdr:row>
      <xdr:rowOff>536317</xdr:rowOff>
    </xdr:to>
    <xdr:pic>
      <xdr:nvPicPr>
        <xdr:cNvPr id="1534" name="Picture 1533">
          <a:extLst>
            <a:ext uri="{FF2B5EF4-FFF2-40B4-BE49-F238E27FC236}">
              <a16:creationId xmlns:a16="http://schemas.microsoft.com/office/drawing/2014/main" xmlns="" id="{AF989022-5CF6-DEA3-BEA0-956EAE2A55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14986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848</xdr:row>
      <xdr:rowOff>25698</xdr:rowOff>
    </xdr:from>
    <xdr:to>
      <xdr:col>7</xdr:col>
      <xdr:colOff>355600</xdr:colOff>
      <xdr:row>848</xdr:row>
      <xdr:rowOff>536317</xdr:rowOff>
    </xdr:to>
    <xdr:pic>
      <xdr:nvPicPr>
        <xdr:cNvPr id="1536" name="Picture 1535">
          <a:extLst>
            <a:ext uri="{FF2B5EF4-FFF2-40B4-BE49-F238E27FC236}">
              <a16:creationId xmlns:a16="http://schemas.microsoft.com/office/drawing/2014/main" xmlns="" id="{A95BA58F-A941-D4C5-CEC1-1AD5577C73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20606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849</xdr:row>
      <xdr:rowOff>23912</xdr:rowOff>
    </xdr:from>
    <xdr:to>
      <xdr:col>7</xdr:col>
      <xdr:colOff>355600</xdr:colOff>
      <xdr:row>849</xdr:row>
      <xdr:rowOff>528584</xdr:rowOff>
    </xdr:to>
    <xdr:pic>
      <xdr:nvPicPr>
        <xdr:cNvPr id="1538" name="Picture 1537">
          <a:extLst>
            <a:ext uri="{FF2B5EF4-FFF2-40B4-BE49-F238E27FC236}">
              <a16:creationId xmlns:a16="http://schemas.microsoft.com/office/drawing/2014/main" xmlns="" id="{FA0A9F5C-E1AE-AFDE-5600-17CBDC3D64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2620837"/>
          <a:ext cx="330200" cy="50467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850</xdr:row>
      <xdr:rowOff>25698</xdr:rowOff>
    </xdr:from>
    <xdr:to>
      <xdr:col>7</xdr:col>
      <xdr:colOff>355600</xdr:colOff>
      <xdr:row>850</xdr:row>
      <xdr:rowOff>536317</xdr:rowOff>
    </xdr:to>
    <xdr:pic>
      <xdr:nvPicPr>
        <xdr:cNvPr id="1540" name="Picture 1539">
          <a:extLst>
            <a:ext uri="{FF2B5EF4-FFF2-40B4-BE49-F238E27FC236}">
              <a16:creationId xmlns:a16="http://schemas.microsoft.com/office/drawing/2014/main" xmlns="" id="{30337D3D-81F7-D476-41C9-BA5751A8F2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3175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851</xdr:row>
      <xdr:rowOff>25698</xdr:rowOff>
    </xdr:from>
    <xdr:to>
      <xdr:col>7</xdr:col>
      <xdr:colOff>355600</xdr:colOff>
      <xdr:row>851</xdr:row>
      <xdr:rowOff>536317</xdr:rowOff>
    </xdr:to>
    <xdr:pic>
      <xdr:nvPicPr>
        <xdr:cNvPr id="1542" name="Picture 1541">
          <a:extLst>
            <a:ext uri="{FF2B5EF4-FFF2-40B4-BE49-F238E27FC236}">
              <a16:creationId xmlns:a16="http://schemas.microsoft.com/office/drawing/2014/main" xmlns="" id="{E5B8BB75-EEC2-DF51-8268-A821DE2059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37370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852</xdr:row>
      <xdr:rowOff>25698</xdr:rowOff>
    </xdr:from>
    <xdr:to>
      <xdr:col>7</xdr:col>
      <xdr:colOff>355600</xdr:colOff>
      <xdr:row>852</xdr:row>
      <xdr:rowOff>536317</xdr:rowOff>
    </xdr:to>
    <xdr:pic>
      <xdr:nvPicPr>
        <xdr:cNvPr id="1544" name="Picture 1543">
          <a:extLst>
            <a:ext uri="{FF2B5EF4-FFF2-40B4-BE49-F238E27FC236}">
              <a16:creationId xmlns:a16="http://schemas.microsoft.com/office/drawing/2014/main" xmlns="" id="{61CE87E4-B182-C36A-174A-BD733969F7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42990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853</xdr:row>
      <xdr:rowOff>25698</xdr:rowOff>
    </xdr:from>
    <xdr:to>
      <xdr:col>7</xdr:col>
      <xdr:colOff>355600</xdr:colOff>
      <xdr:row>853</xdr:row>
      <xdr:rowOff>536317</xdr:rowOff>
    </xdr:to>
    <xdr:pic>
      <xdr:nvPicPr>
        <xdr:cNvPr id="1546" name="Picture 1545">
          <a:extLst>
            <a:ext uri="{FF2B5EF4-FFF2-40B4-BE49-F238E27FC236}">
              <a16:creationId xmlns:a16="http://schemas.microsoft.com/office/drawing/2014/main" xmlns="" id="{C0F318AA-6C4F-D802-40E7-D545FFF28A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48609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854</xdr:row>
      <xdr:rowOff>25698</xdr:rowOff>
    </xdr:from>
    <xdr:to>
      <xdr:col>7</xdr:col>
      <xdr:colOff>355600</xdr:colOff>
      <xdr:row>854</xdr:row>
      <xdr:rowOff>536317</xdr:rowOff>
    </xdr:to>
    <xdr:pic>
      <xdr:nvPicPr>
        <xdr:cNvPr id="1548" name="Picture 1547">
          <a:extLst>
            <a:ext uri="{FF2B5EF4-FFF2-40B4-BE49-F238E27FC236}">
              <a16:creationId xmlns:a16="http://schemas.microsoft.com/office/drawing/2014/main" xmlns="" id="{FD682306-A40E-F614-0B54-1D74E3B246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54229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855</xdr:row>
      <xdr:rowOff>25698</xdr:rowOff>
    </xdr:from>
    <xdr:to>
      <xdr:col>7</xdr:col>
      <xdr:colOff>355600</xdr:colOff>
      <xdr:row>855</xdr:row>
      <xdr:rowOff>536317</xdr:rowOff>
    </xdr:to>
    <xdr:pic>
      <xdr:nvPicPr>
        <xdr:cNvPr id="1550" name="Picture 1549">
          <a:extLst>
            <a:ext uri="{FF2B5EF4-FFF2-40B4-BE49-F238E27FC236}">
              <a16:creationId xmlns:a16="http://schemas.microsoft.com/office/drawing/2014/main" xmlns="" id="{C341F622-2979-3CE1-6055-F07F0EDE98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5984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856</xdr:row>
      <xdr:rowOff>25698</xdr:rowOff>
    </xdr:from>
    <xdr:to>
      <xdr:col>7</xdr:col>
      <xdr:colOff>355600</xdr:colOff>
      <xdr:row>856</xdr:row>
      <xdr:rowOff>536317</xdr:rowOff>
    </xdr:to>
    <xdr:pic>
      <xdr:nvPicPr>
        <xdr:cNvPr id="1552" name="Picture 1551">
          <a:extLst>
            <a:ext uri="{FF2B5EF4-FFF2-40B4-BE49-F238E27FC236}">
              <a16:creationId xmlns:a16="http://schemas.microsoft.com/office/drawing/2014/main" xmlns="" id="{7DC116A3-7B90-39A0-68CA-E8DEB0BD5F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6546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857</xdr:row>
      <xdr:rowOff>25698</xdr:rowOff>
    </xdr:from>
    <xdr:to>
      <xdr:col>7</xdr:col>
      <xdr:colOff>355600</xdr:colOff>
      <xdr:row>857</xdr:row>
      <xdr:rowOff>536317</xdr:rowOff>
    </xdr:to>
    <xdr:pic>
      <xdr:nvPicPr>
        <xdr:cNvPr id="1554" name="Picture 1553">
          <a:extLst>
            <a:ext uri="{FF2B5EF4-FFF2-40B4-BE49-F238E27FC236}">
              <a16:creationId xmlns:a16="http://schemas.microsoft.com/office/drawing/2014/main" xmlns="" id="{59D51E41-E7FA-F018-5295-98888097B2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71088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858</xdr:row>
      <xdr:rowOff>25698</xdr:rowOff>
    </xdr:from>
    <xdr:to>
      <xdr:col>7</xdr:col>
      <xdr:colOff>355600</xdr:colOff>
      <xdr:row>858</xdr:row>
      <xdr:rowOff>536317</xdr:rowOff>
    </xdr:to>
    <xdr:pic>
      <xdr:nvPicPr>
        <xdr:cNvPr id="1556" name="Picture 1555">
          <a:extLst>
            <a:ext uri="{FF2B5EF4-FFF2-40B4-BE49-F238E27FC236}">
              <a16:creationId xmlns:a16="http://schemas.microsoft.com/office/drawing/2014/main" xmlns="" id="{99EA76A5-0265-8AD1-B423-8DC74D52D9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76708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859</xdr:row>
      <xdr:rowOff>22473</xdr:rowOff>
    </xdr:from>
    <xdr:to>
      <xdr:col>7</xdr:col>
      <xdr:colOff>355600</xdr:colOff>
      <xdr:row>859</xdr:row>
      <xdr:rowOff>444261</xdr:rowOff>
    </xdr:to>
    <xdr:pic>
      <xdr:nvPicPr>
        <xdr:cNvPr id="1558" name="Picture 1557">
          <a:extLst>
            <a:ext uri="{FF2B5EF4-FFF2-40B4-BE49-F238E27FC236}">
              <a16:creationId xmlns:a16="http://schemas.microsoft.com/office/drawing/2014/main" xmlns="" id="{58BC8882-0DC2-30DF-F306-D9E1A0A5B2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8229623"/>
          <a:ext cx="330200" cy="42178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860</xdr:row>
      <xdr:rowOff>25698</xdr:rowOff>
    </xdr:from>
    <xdr:to>
      <xdr:col>7</xdr:col>
      <xdr:colOff>355600</xdr:colOff>
      <xdr:row>860</xdr:row>
      <xdr:rowOff>536317</xdr:rowOff>
    </xdr:to>
    <xdr:pic>
      <xdr:nvPicPr>
        <xdr:cNvPr id="1560" name="Picture 1559">
          <a:extLst>
            <a:ext uri="{FF2B5EF4-FFF2-40B4-BE49-F238E27FC236}">
              <a16:creationId xmlns:a16="http://schemas.microsoft.com/office/drawing/2014/main" xmlns="" id="{9774B2DE-A6BC-0058-6B8C-D2883AF14F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86995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861</xdr:row>
      <xdr:rowOff>25698</xdr:rowOff>
    </xdr:from>
    <xdr:to>
      <xdr:col>7</xdr:col>
      <xdr:colOff>355600</xdr:colOff>
      <xdr:row>861</xdr:row>
      <xdr:rowOff>536317</xdr:rowOff>
    </xdr:to>
    <xdr:pic>
      <xdr:nvPicPr>
        <xdr:cNvPr id="1562" name="Picture 1561">
          <a:extLst>
            <a:ext uri="{FF2B5EF4-FFF2-40B4-BE49-F238E27FC236}">
              <a16:creationId xmlns:a16="http://schemas.microsoft.com/office/drawing/2014/main" xmlns="" id="{F3FA5D8D-735B-34E6-0C7A-8040E3373B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92615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862</xdr:row>
      <xdr:rowOff>25698</xdr:rowOff>
    </xdr:from>
    <xdr:to>
      <xdr:col>7</xdr:col>
      <xdr:colOff>355600</xdr:colOff>
      <xdr:row>862</xdr:row>
      <xdr:rowOff>536317</xdr:rowOff>
    </xdr:to>
    <xdr:pic>
      <xdr:nvPicPr>
        <xdr:cNvPr id="1564" name="Picture 1563">
          <a:extLst>
            <a:ext uri="{FF2B5EF4-FFF2-40B4-BE49-F238E27FC236}">
              <a16:creationId xmlns:a16="http://schemas.microsoft.com/office/drawing/2014/main" xmlns="" id="{505BC63C-31DE-C1A7-ACEE-3AD4D12E6E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398235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863</xdr:row>
      <xdr:rowOff>25698</xdr:rowOff>
    </xdr:from>
    <xdr:to>
      <xdr:col>7</xdr:col>
      <xdr:colOff>355600</xdr:colOff>
      <xdr:row>863</xdr:row>
      <xdr:rowOff>536317</xdr:rowOff>
    </xdr:to>
    <xdr:pic>
      <xdr:nvPicPr>
        <xdr:cNvPr id="1566" name="Picture 1565">
          <a:extLst>
            <a:ext uri="{FF2B5EF4-FFF2-40B4-BE49-F238E27FC236}">
              <a16:creationId xmlns:a16="http://schemas.microsoft.com/office/drawing/2014/main" xmlns="" id="{E127655E-6EBE-63B0-9B53-60363FDCDF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403854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864</xdr:row>
      <xdr:rowOff>25698</xdr:rowOff>
    </xdr:from>
    <xdr:to>
      <xdr:col>7</xdr:col>
      <xdr:colOff>355600</xdr:colOff>
      <xdr:row>864</xdr:row>
      <xdr:rowOff>536317</xdr:rowOff>
    </xdr:to>
    <xdr:pic>
      <xdr:nvPicPr>
        <xdr:cNvPr id="1568" name="Picture 1567">
          <a:extLst>
            <a:ext uri="{FF2B5EF4-FFF2-40B4-BE49-F238E27FC236}">
              <a16:creationId xmlns:a16="http://schemas.microsoft.com/office/drawing/2014/main" xmlns="" id="{197BE7F4-137B-1215-C74A-B4C561E311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409474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865</xdr:row>
      <xdr:rowOff>25698</xdr:rowOff>
    </xdr:from>
    <xdr:to>
      <xdr:col>7</xdr:col>
      <xdr:colOff>355600</xdr:colOff>
      <xdr:row>865</xdr:row>
      <xdr:rowOff>536317</xdr:rowOff>
    </xdr:to>
    <xdr:pic>
      <xdr:nvPicPr>
        <xdr:cNvPr id="1570" name="Picture 1569">
          <a:extLst>
            <a:ext uri="{FF2B5EF4-FFF2-40B4-BE49-F238E27FC236}">
              <a16:creationId xmlns:a16="http://schemas.microsoft.com/office/drawing/2014/main" xmlns="" id="{26E1F722-3F3E-B977-CD69-02C5AB12BF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415094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866</xdr:row>
      <xdr:rowOff>25698</xdr:rowOff>
    </xdr:from>
    <xdr:to>
      <xdr:col>7</xdr:col>
      <xdr:colOff>355600</xdr:colOff>
      <xdr:row>866</xdr:row>
      <xdr:rowOff>536317</xdr:rowOff>
    </xdr:to>
    <xdr:pic>
      <xdr:nvPicPr>
        <xdr:cNvPr id="1572" name="Picture 1571">
          <a:extLst>
            <a:ext uri="{FF2B5EF4-FFF2-40B4-BE49-F238E27FC236}">
              <a16:creationId xmlns:a16="http://schemas.microsoft.com/office/drawing/2014/main" xmlns="" id="{E09B7906-6252-5D55-E09A-97AD5E4942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420714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867</xdr:row>
      <xdr:rowOff>25698</xdr:rowOff>
    </xdr:from>
    <xdr:to>
      <xdr:col>7</xdr:col>
      <xdr:colOff>355600</xdr:colOff>
      <xdr:row>867</xdr:row>
      <xdr:rowOff>536317</xdr:rowOff>
    </xdr:to>
    <xdr:pic>
      <xdr:nvPicPr>
        <xdr:cNvPr id="1574" name="Picture 1573">
          <a:extLst>
            <a:ext uri="{FF2B5EF4-FFF2-40B4-BE49-F238E27FC236}">
              <a16:creationId xmlns:a16="http://schemas.microsoft.com/office/drawing/2014/main" xmlns="" id="{7D6612E4-9D32-3E94-3C9F-0B1947F827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426333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868</xdr:row>
      <xdr:rowOff>25698</xdr:rowOff>
    </xdr:from>
    <xdr:to>
      <xdr:col>7</xdr:col>
      <xdr:colOff>355600</xdr:colOff>
      <xdr:row>868</xdr:row>
      <xdr:rowOff>536317</xdr:rowOff>
    </xdr:to>
    <xdr:pic>
      <xdr:nvPicPr>
        <xdr:cNvPr id="1576" name="Picture 1575">
          <a:extLst>
            <a:ext uri="{FF2B5EF4-FFF2-40B4-BE49-F238E27FC236}">
              <a16:creationId xmlns:a16="http://schemas.microsoft.com/office/drawing/2014/main" xmlns="" id="{80B61DDB-748C-CEDC-FD57-DE284EEEBD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431953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869</xdr:row>
      <xdr:rowOff>25698</xdr:rowOff>
    </xdr:from>
    <xdr:to>
      <xdr:col>7</xdr:col>
      <xdr:colOff>355600</xdr:colOff>
      <xdr:row>869</xdr:row>
      <xdr:rowOff>536317</xdr:rowOff>
    </xdr:to>
    <xdr:pic>
      <xdr:nvPicPr>
        <xdr:cNvPr id="1578" name="Picture 1577">
          <a:extLst>
            <a:ext uri="{FF2B5EF4-FFF2-40B4-BE49-F238E27FC236}">
              <a16:creationId xmlns:a16="http://schemas.microsoft.com/office/drawing/2014/main" xmlns="" id="{99448BCD-5F1D-F773-3635-88F509D8BF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437573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870</xdr:row>
      <xdr:rowOff>25698</xdr:rowOff>
    </xdr:from>
    <xdr:to>
      <xdr:col>7</xdr:col>
      <xdr:colOff>355600</xdr:colOff>
      <xdr:row>870</xdr:row>
      <xdr:rowOff>536317</xdr:rowOff>
    </xdr:to>
    <xdr:pic>
      <xdr:nvPicPr>
        <xdr:cNvPr id="1580" name="Picture 1579">
          <a:extLst>
            <a:ext uri="{FF2B5EF4-FFF2-40B4-BE49-F238E27FC236}">
              <a16:creationId xmlns:a16="http://schemas.microsoft.com/office/drawing/2014/main" xmlns="" id="{3B8D682B-B462-A17E-A2F1-C22BCE5D2E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443193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871</xdr:row>
      <xdr:rowOff>25698</xdr:rowOff>
    </xdr:from>
    <xdr:to>
      <xdr:col>7</xdr:col>
      <xdr:colOff>355600</xdr:colOff>
      <xdr:row>871</xdr:row>
      <xdr:rowOff>536317</xdr:rowOff>
    </xdr:to>
    <xdr:pic>
      <xdr:nvPicPr>
        <xdr:cNvPr id="1582" name="Picture 1581">
          <a:extLst>
            <a:ext uri="{FF2B5EF4-FFF2-40B4-BE49-F238E27FC236}">
              <a16:creationId xmlns:a16="http://schemas.microsoft.com/office/drawing/2014/main" xmlns="" id="{3C81F845-B68D-6C96-78DB-B6E3E2ED91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448812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872</xdr:row>
      <xdr:rowOff>25698</xdr:rowOff>
    </xdr:from>
    <xdr:to>
      <xdr:col>7</xdr:col>
      <xdr:colOff>355600</xdr:colOff>
      <xdr:row>872</xdr:row>
      <xdr:rowOff>536317</xdr:rowOff>
    </xdr:to>
    <xdr:pic>
      <xdr:nvPicPr>
        <xdr:cNvPr id="1584" name="Picture 1583">
          <a:extLst>
            <a:ext uri="{FF2B5EF4-FFF2-40B4-BE49-F238E27FC236}">
              <a16:creationId xmlns:a16="http://schemas.microsoft.com/office/drawing/2014/main" xmlns="" id="{331DBD16-A2D7-EB9B-975D-9A027A029C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454432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873</xdr:row>
      <xdr:rowOff>25698</xdr:rowOff>
    </xdr:from>
    <xdr:to>
      <xdr:col>7</xdr:col>
      <xdr:colOff>355600</xdr:colOff>
      <xdr:row>873</xdr:row>
      <xdr:rowOff>536317</xdr:rowOff>
    </xdr:to>
    <xdr:pic>
      <xdr:nvPicPr>
        <xdr:cNvPr id="1586" name="Picture 1585">
          <a:extLst>
            <a:ext uri="{FF2B5EF4-FFF2-40B4-BE49-F238E27FC236}">
              <a16:creationId xmlns:a16="http://schemas.microsoft.com/office/drawing/2014/main" xmlns="" id="{0B7FE187-30EB-5307-E81D-7C250BACDD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460052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874</xdr:row>
      <xdr:rowOff>25698</xdr:rowOff>
    </xdr:from>
    <xdr:to>
      <xdr:col>7</xdr:col>
      <xdr:colOff>355600</xdr:colOff>
      <xdr:row>874</xdr:row>
      <xdr:rowOff>536317</xdr:rowOff>
    </xdr:to>
    <xdr:pic>
      <xdr:nvPicPr>
        <xdr:cNvPr id="1588" name="Picture 1587">
          <a:extLst>
            <a:ext uri="{FF2B5EF4-FFF2-40B4-BE49-F238E27FC236}">
              <a16:creationId xmlns:a16="http://schemas.microsoft.com/office/drawing/2014/main" xmlns="" id="{F7846359-7625-4BA9-6FCB-EFF3FCC8AE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465672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875</xdr:row>
      <xdr:rowOff>24805</xdr:rowOff>
    </xdr:from>
    <xdr:to>
      <xdr:col>7</xdr:col>
      <xdr:colOff>355600</xdr:colOff>
      <xdr:row>875</xdr:row>
      <xdr:rowOff>537184</xdr:rowOff>
    </xdr:to>
    <xdr:pic>
      <xdr:nvPicPr>
        <xdr:cNvPr id="1590" name="Picture 1589">
          <a:extLst>
            <a:ext uri="{FF2B5EF4-FFF2-40B4-BE49-F238E27FC236}">
              <a16:creationId xmlns:a16="http://schemas.microsoft.com/office/drawing/2014/main" xmlns="" id="{B58FAF44-1C25-E14C-3804-D67679B776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47128305"/>
          <a:ext cx="330200" cy="5123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876</xdr:row>
      <xdr:rowOff>25698</xdr:rowOff>
    </xdr:from>
    <xdr:to>
      <xdr:col>7</xdr:col>
      <xdr:colOff>355600</xdr:colOff>
      <xdr:row>876</xdr:row>
      <xdr:rowOff>536317</xdr:rowOff>
    </xdr:to>
    <xdr:pic>
      <xdr:nvPicPr>
        <xdr:cNvPr id="1592" name="Picture 1591">
          <a:extLst>
            <a:ext uri="{FF2B5EF4-FFF2-40B4-BE49-F238E27FC236}">
              <a16:creationId xmlns:a16="http://schemas.microsoft.com/office/drawing/2014/main" xmlns="" id="{6387AA5F-A624-41F7-D9A4-3F37E43799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476911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877</xdr:row>
      <xdr:rowOff>25698</xdr:rowOff>
    </xdr:from>
    <xdr:to>
      <xdr:col>7</xdr:col>
      <xdr:colOff>355600</xdr:colOff>
      <xdr:row>877</xdr:row>
      <xdr:rowOff>536317</xdr:rowOff>
    </xdr:to>
    <xdr:pic>
      <xdr:nvPicPr>
        <xdr:cNvPr id="1594" name="Picture 1593">
          <a:extLst>
            <a:ext uri="{FF2B5EF4-FFF2-40B4-BE49-F238E27FC236}">
              <a16:creationId xmlns:a16="http://schemas.microsoft.com/office/drawing/2014/main" xmlns="" id="{D4589E9E-5B21-A96E-F30B-52C043D515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482531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878</xdr:row>
      <xdr:rowOff>25698</xdr:rowOff>
    </xdr:from>
    <xdr:to>
      <xdr:col>7</xdr:col>
      <xdr:colOff>355600</xdr:colOff>
      <xdr:row>878</xdr:row>
      <xdr:rowOff>536317</xdr:rowOff>
    </xdr:to>
    <xdr:pic>
      <xdr:nvPicPr>
        <xdr:cNvPr id="1596" name="Picture 1595">
          <a:extLst>
            <a:ext uri="{FF2B5EF4-FFF2-40B4-BE49-F238E27FC236}">
              <a16:creationId xmlns:a16="http://schemas.microsoft.com/office/drawing/2014/main" xmlns="" id="{01B92C90-F501-5B9D-3FB3-F18EFFD6EC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488151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879</xdr:row>
      <xdr:rowOff>25698</xdr:rowOff>
    </xdr:from>
    <xdr:to>
      <xdr:col>7</xdr:col>
      <xdr:colOff>355600</xdr:colOff>
      <xdr:row>879</xdr:row>
      <xdr:rowOff>536317</xdr:rowOff>
    </xdr:to>
    <xdr:pic>
      <xdr:nvPicPr>
        <xdr:cNvPr id="1598" name="Picture 1597">
          <a:extLst>
            <a:ext uri="{FF2B5EF4-FFF2-40B4-BE49-F238E27FC236}">
              <a16:creationId xmlns:a16="http://schemas.microsoft.com/office/drawing/2014/main" xmlns="" id="{A051DF14-73D5-B0A0-76DD-6A10AB92A9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49377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880</xdr:row>
      <xdr:rowOff>25698</xdr:rowOff>
    </xdr:from>
    <xdr:to>
      <xdr:col>7</xdr:col>
      <xdr:colOff>355600</xdr:colOff>
      <xdr:row>880</xdr:row>
      <xdr:rowOff>536317</xdr:rowOff>
    </xdr:to>
    <xdr:pic>
      <xdr:nvPicPr>
        <xdr:cNvPr id="1600" name="Picture 1599">
          <a:extLst>
            <a:ext uri="{FF2B5EF4-FFF2-40B4-BE49-F238E27FC236}">
              <a16:creationId xmlns:a16="http://schemas.microsoft.com/office/drawing/2014/main" xmlns="" id="{517B81CF-7036-F433-84B9-04E8389A6F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49939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881</xdr:row>
      <xdr:rowOff>25698</xdr:rowOff>
    </xdr:from>
    <xdr:to>
      <xdr:col>7</xdr:col>
      <xdr:colOff>355600</xdr:colOff>
      <xdr:row>881</xdr:row>
      <xdr:rowOff>536317</xdr:rowOff>
    </xdr:to>
    <xdr:pic>
      <xdr:nvPicPr>
        <xdr:cNvPr id="1602" name="Picture 1601">
          <a:extLst>
            <a:ext uri="{FF2B5EF4-FFF2-40B4-BE49-F238E27FC236}">
              <a16:creationId xmlns:a16="http://schemas.microsoft.com/office/drawing/2014/main" xmlns="" id="{2BFF0DF1-6A80-0C24-9CAE-60E90983C4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505010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882</xdr:row>
      <xdr:rowOff>25698</xdr:rowOff>
    </xdr:from>
    <xdr:to>
      <xdr:col>7</xdr:col>
      <xdr:colOff>355600</xdr:colOff>
      <xdr:row>882</xdr:row>
      <xdr:rowOff>536317</xdr:rowOff>
    </xdr:to>
    <xdr:pic>
      <xdr:nvPicPr>
        <xdr:cNvPr id="1604" name="Picture 1603">
          <a:extLst>
            <a:ext uri="{FF2B5EF4-FFF2-40B4-BE49-F238E27FC236}">
              <a16:creationId xmlns:a16="http://schemas.microsoft.com/office/drawing/2014/main" xmlns="" id="{0FC305F7-93E5-9AB0-1514-99F113D729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510630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884</xdr:row>
      <xdr:rowOff>25698</xdr:rowOff>
    </xdr:from>
    <xdr:to>
      <xdr:col>7</xdr:col>
      <xdr:colOff>355600</xdr:colOff>
      <xdr:row>884</xdr:row>
      <xdr:rowOff>536317</xdr:rowOff>
    </xdr:to>
    <xdr:pic>
      <xdr:nvPicPr>
        <xdr:cNvPr id="1606" name="Picture 1605">
          <a:extLst>
            <a:ext uri="{FF2B5EF4-FFF2-40B4-BE49-F238E27FC236}">
              <a16:creationId xmlns:a16="http://schemas.microsoft.com/office/drawing/2014/main" xmlns="" id="{BE5C0195-5098-4604-9554-CCED080803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521012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885</xdr:row>
      <xdr:rowOff>25698</xdr:rowOff>
    </xdr:from>
    <xdr:to>
      <xdr:col>7</xdr:col>
      <xdr:colOff>355600</xdr:colOff>
      <xdr:row>885</xdr:row>
      <xdr:rowOff>536317</xdr:rowOff>
    </xdr:to>
    <xdr:pic>
      <xdr:nvPicPr>
        <xdr:cNvPr id="1608" name="Picture 1607">
          <a:extLst>
            <a:ext uri="{FF2B5EF4-FFF2-40B4-BE49-F238E27FC236}">
              <a16:creationId xmlns:a16="http://schemas.microsoft.com/office/drawing/2014/main" xmlns="" id="{4620FFDA-3F0E-1D9C-2556-2A2AF61CAA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526632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886</xdr:row>
      <xdr:rowOff>25698</xdr:rowOff>
    </xdr:from>
    <xdr:to>
      <xdr:col>7</xdr:col>
      <xdr:colOff>355600</xdr:colOff>
      <xdr:row>886</xdr:row>
      <xdr:rowOff>536317</xdr:rowOff>
    </xdr:to>
    <xdr:pic>
      <xdr:nvPicPr>
        <xdr:cNvPr id="1610" name="Picture 1609">
          <a:extLst>
            <a:ext uri="{FF2B5EF4-FFF2-40B4-BE49-F238E27FC236}">
              <a16:creationId xmlns:a16="http://schemas.microsoft.com/office/drawing/2014/main" xmlns="" id="{97ED8209-B42D-FDDE-8B1F-A5DB08D6B6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532251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887</xdr:row>
      <xdr:rowOff>25698</xdr:rowOff>
    </xdr:from>
    <xdr:to>
      <xdr:col>7</xdr:col>
      <xdr:colOff>355600</xdr:colOff>
      <xdr:row>887</xdr:row>
      <xdr:rowOff>536317</xdr:rowOff>
    </xdr:to>
    <xdr:pic>
      <xdr:nvPicPr>
        <xdr:cNvPr id="1612" name="Picture 1611">
          <a:extLst>
            <a:ext uri="{FF2B5EF4-FFF2-40B4-BE49-F238E27FC236}">
              <a16:creationId xmlns:a16="http://schemas.microsoft.com/office/drawing/2014/main" xmlns="" id="{C041A037-ECBA-4229-77F7-B47325230B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537871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888</xdr:row>
      <xdr:rowOff>25698</xdr:rowOff>
    </xdr:from>
    <xdr:to>
      <xdr:col>7</xdr:col>
      <xdr:colOff>355600</xdr:colOff>
      <xdr:row>888</xdr:row>
      <xdr:rowOff>536317</xdr:rowOff>
    </xdr:to>
    <xdr:pic>
      <xdr:nvPicPr>
        <xdr:cNvPr id="1614" name="Picture 1613">
          <a:extLst>
            <a:ext uri="{FF2B5EF4-FFF2-40B4-BE49-F238E27FC236}">
              <a16:creationId xmlns:a16="http://schemas.microsoft.com/office/drawing/2014/main" xmlns="" id="{05B8B510-CE00-D602-B009-F05C0F71B0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543491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889</xdr:row>
      <xdr:rowOff>25698</xdr:rowOff>
    </xdr:from>
    <xdr:to>
      <xdr:col>7</xdr:col>
      <xdr:colOff>355600</xdr:colOff>
      <xdr:row>889</xdr:row>
      <xdr:rowOff>536317</xdr:rowOff>
    </xdr:to>
    <xdr:pic>
      <xdr:nvPicPr>
        <xdr:cNvPr id="1616" name="Picture 1615">
          <a:extLst>
            <a:ext uri="{FF2B5EF4-FFF2-40B4-BE49-F238E27FC236}">
              <a16:creationId xmlns:a16="http://schemas.microsoft.com/office/drawing/2014/main" xmlns="" id="{681250FD-8633-86B8-AE01-882F8EF143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549111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890</xdr:row>
      <xdr:rowOff>25698</xdr:rowOff>
    </xdr:from>
    <xdr:to>
      <xdr:col>7</xdr:col>
      <xdr:colOff>355600</xdr:colOff>
      <xdr:row>890</xdr:row>
      <xdr:rowOff>536317</xdr:rowOff>
    </xdr:to>
    <xdr:pic>
      <xdr:nvPicPr>
        <xdr:cNvPr id="1618" name="Picture 1617">
          <a:extLst>
            <a:ext uri="{FF2B5EF4-FFF2-40B4-BE49-F238E27FC236}">
              <a16:creationId xmlns:a16="http://schemas.microsoft.com/office/drawing/2014/main" xmlns="" id="{C7632E2A-775F-1C74-00A5-8B8A20003F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55473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891</xdr:row>
      <xdr:rowOff>25698</xdr:rowOff>
    </xdr:from>
    <xdr:to>
      <xdr:col>7</xdr:col>
      <xdr:colOff>355600</xdr:colOff>
      <xdr:row>891</xdr:row>
      <xdr:rowOff>536317</xdr:rowOff>
    </xdr:to>
    <xdr:pic>
      <xdr:nvPicPr>
        <xdr:cNvPr id="1620" name="Picture 1619">
          <a:extLst>
            <a:ext uri="{FF2B5EF4-FFF2-40B4-BE49-F238E27FC236}">
              <a16:creationId xmlns:a16="http://schemas.microsoft.com/office/drawing/2014/main" xmlns="" id="{D7F2965F-0C0F-7CEB-CC1E-34206F283B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56035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892</xdr:row>
      <xdr:rowOff>25698</xdr:rowOff>
    </xdr:from>
    <xdr:to>
      <xdr:col>7</xdr:col>
      <xdr:colOff>355600</xdr:colOff>
      <xdr:row>892</xdr:row>
      <xdr:rowOff>536317</xdr:rowOff>
    </xdr:to>
    <xdr:pic>
      <xdr:nvPicPr>
        <xdr:cNvPr id="1622" name="Picture 1621">
          <a:extLst>
            <a:ext uri="{FF2B5EF4-FFF2-40B4-BE49-F238E27FC236}">
              <a16:creationId xmlns:a16="http://schemas.microsoft.com/office/drawing/2014/main" xmlns="" id="{BE37BC11-71C9-FDEB-BC06-D295AC3407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565970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893</xdr:row>
      <xdr:rowOff>25698</xdr:rowOff>
    </xdr:from>
    <xdr:to>
      <xdr:col>7</xdr:col>
      <xdr:colOff>355600</xdr:colOff>
      <xdr:row>893</xdr:row>
      <xdr:rowOff>536317</xdr:rowOff>
    </xdr:to>
    <xdr:pic>
      <xdr:nvPicPr>
        <xdr:cNvPr id="1624" name="Picture 1623">
          <a:extLst>
            <a:ext uri="{FF2B5EF4-FFF2-40B4-BE49-F238E27FC236}">
              <a16:creationId xmlns:a16="http://schemas.microsoft.com/office/drawing/2014/main" xmlns="" id="{4C31F828-937B-543C-D1F5-21DBBDA866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571590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894</xdr:row>
      <xdr:rowOff>25698</xdr:rowOff>
    </xdr:from>
    <xdr:to>
      <xdr:col>7</xdr:col>
      <xdr:colOff>355600</xdr:colOff>
      <xdr:row>894</xdr:row>
      <xdr:rowOff>536317</xdr:rowOff>
    </xdr:to>
    <xdr:pic>
      <xdr:nvPicPr>
        <xdr:cNvPr id="1626" name="Picture 1625">
          <a:extLst>
            <a:ext uri="{FF2B5EF4-FFF2-40B4-BE49-F238E27FC236}">
              <a16:creationId xmlns:a16="http://schemas.microsoft.com/office/drawing/2014/main" xmlns="" id="{C027479F-F5A2-A9C6-C88E-CEDBCC08D6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577209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895</xdr:row>
      <xdr:rowOff>25698</xdr:rowOff>
    </xdr:from>
    <xdr:to>
      <xdr:col>7</xdr:col>
      <xdr:colOff>355600</xdr:colOff>
      <xdr:row>895</xdr:row>
      <xdr:rowOff>536317</xdr:rowOff>
    </xdr:to>
    <xdr:pic>
      <xdr:nvPicPr>
        <xdr:cNvPr id="1628" name="Picture 1627">
          <a:extLst>
            <a:ext uri="{FF2B5EF4-FFF2-40B4-BE49-F238E27FC236}">
              <a16:creationId xmlns:a16="http://schemas.microsoft.com/office/drawing/2014/main" xmlns="" id="{BCB8137E-24FC-FB52-95BD-11BF5ECE3D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582829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899</xdr:row>
      <xdr:rowOff>430510</xdr:rowOff>
    </xdr:from>
    <xdr:to>
      <xdr:col>7</xdr:col>
      <xdr:colOff>355600</xdr:colOff>
      <xdr:row>899</xdr:row>
      <xdr:rowOff>941129</xdr:rowOff>
    </xdr:to>
    <xdr:pic>
      <xdr:nvPicPr>
        <xdr:cNvPr id="1630" name="Picture 1629">
          <a:extLst>
            <a:ext uri="{FF2B5EF4-FFF2-40B4-BE49-F238E27FC236}">
              <a16:creationId xmlns:a16="http://schemas.microsoft.com/office/drawing/2014/main" xmlns="" id="{AAF99ADC-76ED-2DD1-968F-1147611A7F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59811735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900</xdr:row>
      <xdr:rowOff>25698</xdr:rowOff>
    </xdr:from>
    <xdr:to>
      <xdr:col>7</xdr:col>
      <xdr:colOff>355600</xdr:colOff>
      <xdr:row>900</xdr:row>
      <xdr:rowOff>536317</xdr:rowOff>
    </xdr:to>
    <xdr:pic>
      <xdr:nvPicPr>
        <xdr:cNvPr id="1632" name="Picture 1631">
          <a:extLst>
            <a:ext uri="{FF2B5EF4-FFF2-40B4-BE49-F238E27FC236}">
              <a16:creationId xmlns:a16="http://schemas.microsoft.com/office/drawing/2014/main" xmlns="" id="{6AD8A5DD-3BFC-6042-59F5-238BAC4BD8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607785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901</xdr:row>
      <xdr:rowOff>25698</xdr:rowOff>
    </xdr:from>
    <xdr:to>
      <xdr:col>7</xdr:col>
      <xdr:colOff>355600</xdr:colOff>
      <xdr:row>901</xdr:row>
      <xdr:rowOff>536317</xdr:rowOff>
    </xdr:to>
    <xdr:pic>
      <xdr:nvPicPr>
        <xdr:cNvPr id="1634" name="Picture 1633">
          <a:extLst>
            <a:ext uri="{FF2B5EF4-FFF2-40B4-BE49-F238E27FC236}">
              <a16:creationId xmlns:a16="http://schemas.microsoft.com/office/drawing/2014/main" xmlns="" id="{416AF144-647B-41CF-3DBA-502C9F1937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613404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902</xdr:row>
      <xdr:rowOff>25698</xdr:rowOff>
    </xdr:from>
    <xdr:to>
      <xdr:col>7</xdr:col>
      <xdr:colOff>355600</xdr:colOff>
      <xdr:row>902</xdr:row>
      <xdr:rowOff>536317</xdr:rowOff>
    </xdr:to>
    <xdr:pic>
      <xdr:nvPicPr>
        <xdr:cNvPr id="1636" name="Picture 1635">
          <a:extLst>
            <a:ext uri="{FF2B5EF4-FFF2-40B4-BE49-F238E27FC236}">
              <a16:creationId xmlns:a16="http://schemas.microsoft.com/office/drawing/2014/main" xmlns="" id="{5D252649-412F-5234-3BB1-0E796497F3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619024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904</xdr:row>
      <xdr:rowOff>25698</xdr:rowOff>
    </xdr:from>
    <xdr:to>
      <xdr:col>7</xdr:col>
      <xdr:colOff>355600</xdr:colOff>
      <xdr:row>904</xdr:row>
      <xdr:rowOff>536317</xdr:rowOff>
    </xdr:to>
    <xdr:pic>
      <xdr:nvPicPr>
        <xdr:cNvPr id="1638" name="Picture 1637">
          <a:extLst>
            <a:ext uri="{FF2B5EF4-FFF2-40B4-BE49-F238E27FC236}">
              <a16:creationId xmlns:a16="http://schemas.microsoft.com/office/drawing/2014/main" xmlns="" id="{11F8426D-B58A-54C2-963C-86CD8C92DD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626644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905</xdr:row>
      <xdr:rowOff>25698</xdr:rowOff>
    </xdr:from>
    <xdr:to>
      <xdr:col>7</xdr:col>
      <xdr:colOff>355600</xdr:colOff>
      <xdr:row>905</xdr:row>
      <xdr:rowOff>536317</xdr:rowOff>
    </xdr:to>
    <xdr:pic>
      <xdr:nvPicPr>
        <xdr:cNvPr id="1640" name="Picture 1639">
          <a:extLst>
            <a:ext uri="{FF2B5EF4-FFF2-40B4-BE49-F238E27FC236}">
              <a16:creationId xmlns:a16="http://schemas.microsoft.com/office/drawing/2014/main" xmlns="" id="{ED5254F5-CD04-2D2F-855F-33D04DC592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632264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906</xdr:row>
      <xdr:rowOff>25698</xdr:rowOff>
    </xdr:from>
    <xdr:to>
      <xdr:col>7</xdr:col>
      <xdr:colOff>355600</xdr:colOff>
      <xdr:row>906</xdr:row>
      <xdr:rowOff>536317</xdr:rowOff>
    </xdr:to>
    <xdr:pic>
      <xdr:nvPicPr>
        <xdr:cNvPr id="1642" name="Picture 1641">
          <a:extLst>
            <a:ext uri="{FF2B5EF4-FFF2-40B4-BE49-F238E27FC236}">
              <a16:creationId xmlns:a16="http://schemas.microsoft.com/office/drawing/2014/main" xmlns="" id="{36BDA13A-7E26-A145-40D8-31D8FB29FC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637884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907</xdr:row>
      <xdr:rowOff>25698</xdr:rowOff>
    </xdr:from>
    <xdr:to>
      <xdr:col>7</xdr:col>
      <xdr:colOff>355600</xdr:colOff>
      <xdr:row>907</xdr:row>
      <xdr:rowOff>536317</xdr:rowOff>
    </xdr:to>
    <xdr:pic>
      <xdr:nvPicPr>
        <xdr:cNvPr id="1644" name="Picture 1643">
          <a:extLst>
            <a:ext uri="{FF2B5EF4-FFF2-40B4-BE49-F238E27FC236}">
              <a16:creationId xmlns:a16="http://schemas.microsoft.com/office/drawing/2014/main" xmlns="" id="{53F1BE1C-7977-DBAD-E692-E6CDF0D48A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643503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908</xdr:row>
      <xdr:rowOff>25698</xdr:rowOff>
    </xdr:from>
    <xdr:to>
      <xdr:col>7</xdr:col>
      <xdr:colOff>355600</xdr:colOff>
      <xdr:row>908</xdr:row>
      <xdr:rowOff>536317</xdr:rowOff>
    </xdr:to>
    <xdr:pic>
      <xdr:nvPicPr>
        <xdr:cNvPr id="1646" name="Picture 1645">
          <a:extLst>
            <a:ext uri="{FF2B5EF4-FFF2-40B4-BE49-F238E27FC236}">
              <a16:creationId xmlns:a16="http://schemas.microsoft.com/office/drawing/2014/main" xmlns="" id="{287747EF-1823-EB45-9A74-940806F910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649123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909</xdr:row>
      <xdr:rowOff>25698</xdr:rowOff>
    </xdr:from>
    <xdr:to>
      <xdr:col>7</xdr:col>
      <xdr:colOff>355600</xdr:colOff>
      <xdr:row>909</xdr:row>
      <xdr:rowOff>536317</xdr:rowOff>
    </xdr:to>
    <xdr:pic>
      <xdr:nvPicPr>
        <xdr:cNvPr id="1648" name="Picture 1647">
          <a:extLst>
            <a:ext uri="{FF2B5EF4-FFF2-40B4-BE49-F238E27FC236}">
              <a16:creationId xmlns:a16="http://schemas.microsoft.com/office/drawing/2014/main" xmlns="" id="{46D43B2E-23FA-7783-B648-2C9B85D7D2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654743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910</xdr:row>
      <xdr:rowOff>25698</xdr:rowOff>
    </xdr:from>
    <xdr:to>
      <xdr:col>7</xdr:col>
      <xdr:colOff>355600</xdr:colOff>
      <xdr:row>910</xdr:row>
      <xdr:rowOff>536317</xdr:rowOff>
    </xdr:to>
    <xdr:pic>
      <xdr:nvPicPr>
        <xdr:cNvPr id="1650" name="Picture 1649">
          <a:extLst>
            <a:ext uri="{FF2B5EF4-FFF2-40B4-BE49-F238E27FC236}">
              <a16:creationId xmlns:a16="http://schemas.microsoft.com/office/drawing/2014/main" xmlns="" id="{644ABD40-9FD1-DE17-844B-C0979235E1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660363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911</xdr:row>
      <xdr:rowOff>25698</xdr:rowOff>
    </xdr:from>
    <xdr:to>
      <xdr:col>7</xdr:col>
      <xdr:colOff>355600</xdr:colOff>
      <xdr:row>911</xdr:row>
      <xdr:rowOff>536317</xdr:rowOff>
    </xdr:to>
    <xdr:pic>
      <xdr:nvPicPr>
        <xdr:cNvPr id="1652" name="Picture 1651">
          <a:extLst>
            <a:ext uri="{FF2B5EF4-FFF2-40B4-BE49-F238E27FC236}">
              <a16:creationId xmlns:a16="http://schemas.microsoft.com/office/drawing/2014/main" xmlns="" id="{C877670B-BF24-0A80-F5DA-BC24FAC4BB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665982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912</xdr:row>
      <xdr:rowOff>25698</xdr:rowOff>
    </xdr:from>
    <xdr:to>
      <xdr:col>7</xdr:col>
      <xdr:colOff>355600</xdr:colOff>
      <xdr:row>912</xdr:row>
      <xdr:rowOff>536317</xdr:rowOff>
    </xdr:to>
    <xdr:pic>
      <xdr:nvPicPr>
        <xdr:cNvPr id="1654" name="Picture 1653">
          <a:extLst>
            <a:ext uri="{FF2B5EF4-FFF2-40B4-BE49-F238E27FC236}">
              <a16:creationId xmlns:a16="http://schemas.microsoft.com/office/drawing/2014/main" xmlns="" id="{56C3F500-F3CC-3C26-D2F4-14FEA13136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671602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913</xdr:row>
      <xdr:rowOff>25698</xdr:rowOff>
    </xdr:from>
    <xdr:to>
      <xdr:col>7</xdr:col>
      <xdr:colOff>355600</xdr:colOff>
      <xdr:row>913</xdr:row>
      <xdr:rowOff>536317</xdr:rowOff>
    </xdr:to>
    <xdr:pic>
      <xdr:nvPicPr>
        <xdr:cNvPr id="1656" name="Picture 1655">
          <a:extLst>
            <a:ext uri="{FF2B5EF4-FFF2-40B4-BE49-F238E27FC236}">
              <a16:creationId xmlns:a16="http://schemas.microsoft.com/office/drawing/2014/main" xmlns="" id="{ADD4D49B-8735-D8B8-768F-6866F1A0B6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677222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914</xdr:row>
      <xdr:rowOff>25698</xdr:rowOff>
    </xdr:from>
    <xdr:to>
      <xdr:col>7</xdr:col>
      <xdr:colOff>355600</xdr:colOff>
      <xdr:row>914</xdr:row>
      <xdr:rowOff>536317</xdr:rowOff>
    </xdr:to>
    <xdr:pic>
      <xdr:nvPicPr>
        <xdr:cNvPr id="1658" name="Picture 1657">
          <a:extLst>
            <a:ext uri="{FF2B5EF4-FFF2-40B4-BE49-F238E27FC236}">
              <a16:creationId xmlns:a16="http://schemas.microsoft.com/office/drawing/2014/main" xmlns="" id="{CD52ECD4-28E9-2DA4-3BEA-1FE098A62B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682842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915</xdr:row>
      <xdr:rowOff>25698</xdr:rowOff>
    </xdr:from>
    <xdr:to>
      <xdr:col>7</xdr:col>
      <xdr:colOff>355600</xdr:colOff>
      <xdr:row>915</xdr:row>
      <xdr:rowOff>536317</xdr:rowOff>
    </xdr:to>
    <xdr:pic>
      <xdr:nvPicPr>
        <xdr:cNvPr id="1660" name="Picture 1659">
          <a:extLst>
            <a:ext uri="{FF2B5EF4-FFF2-40B4-BE49-F238E27FC236}">
              <a16:creationId xmlns:a16="http://schemas.microsoft.com/office/drawing/2014/main" xmlns="" id="{CCF53AF9-C9D8-EED5-14B4-5F04D0EF57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688461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916</xdr:row>
      <xdr:rowOff>25698</xdr:rowOff>
    </xdr:from>
    <xdr:to>
      <xdr:col>7</xdr:col>
      <xdr:colOff>355600</xdr:colOff>
      <xdr:row>916</xdr:row>
      <xdr:rowOff>536317</xdr:rowOff>
    </xdr:to>
    <xdr:pic>
      <xdr:nvPicPr>
        <xdr:cNvPr id="1662" name="Picture 1661">
          <a:extLst>
            <a:ext uri="{FF2B5EF4-FFF2-40B4-BE49-F238E27FC236}">
              <a16:creationId xmlns:a16="http://schemas.microsoft.com/office/drawing/2014/main" xmlns="" id="{E342D8E6-E877-3C69-FE8D-AF7B39F38D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694081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918</xdr:row>
      <xdr:rowOff>25698</xdr:rowOff>
    </xdr:from>
    <xdr:to>
      <xdr:col>7</xdr:col>
      <xdr:colOff>355600</xdr:colOff>
      <xdr:row>918</xdr:row>
      <xdr:rowOff>536317</xdr:rowOff>
    </xdr:to>
    <xdr:pic>
      <xdr:nvPicPr>
        <xdr:cNvPr id="1664" name="Picture 1663">
          <a:extLst>
            <a:ext uri="{FF2B5EF4-FFF2-40B4-BE49-F238E27FC236}">
              <a16:creationId xmlns:a16="http://schemas.microsoft.com/office/drawing/2014/main" xmlns="" id="{85919362-7806-B4DB-DA50-EE68E814DD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01701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922</xdr:row>
      <xdr:rowOff>25698</xdr:rowOff>
    </xdr:from>
    <xdr:to>
      <xdr:col>7</xdr:col>
      <xdr:colOff>355600</xdr:colOff>
      <xdr:row>922</xdr:row>
      <xdr:rowOff>536317</xdr:rowOff>
    </xdr:to>
    <xdr:pic>
      <xdr:nvPicPr>
        <xdr:cNvPr id="1668" name="Picture 1667">
          <a:extLst>
            <a:ext uri="{FF2B5EF4-FFF2-40B4-BE49-F238E27FC236}">
              <a16:creationId xmlns:a16="http://schemas.microsoft.com/office/drawing/2014/main" xmlns="" id="{8E874ACD-11F8-AB07-3E84-66E01B5275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19037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923</xdr:row>
      <xdr:rowOff>25698</xdr:rowOff>
    </xdr:from>
    <xdr:to>
      <xdr:col>7</xdr:col>
      <xdr:colOff>355600</xdr:colOff>
      <xdr:row>923</xdr:row>
      <xdr:rowOff>536317</xdr:rowOff>
    </xdr:to>
    <xdr:pic>
      <xdr:nvPicPr>
        <xdr:cNvPr id="1670" name="Picture 1669">
          <a:extLst>
            <a:ext uri="{FF2B5EF4-FFF2-40B4-BE49-F238E27FC236}">
              <a16:creationId xmlns:a16="http://schemas.microsoft.com/office/drawing/2014/main" xmlns="" id="{BFF5756F-2F9F-498A-FBA5-EFD09667CF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24656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924</xdr:row>
      <xdr:rowOff>25698</xdr:rowOff>
    </xdr:from>
    <xdr:to>
      <xdr:col>7</xdr:col>
      <xdr:colOff>355600</xdr:colOff>
      <xdr:row>924</xdr:row>
      <xdr:rowOff>536317</xdr:rowOff>
    </xdr:to>
    <xdr:pic>
      <xdr:nvPicPr>
        <xdr:cNvPr id="1672" name="Picture 1671">
          <a:extLst>
            <a:ext uri="{FF2B5EF4-FFF2-40B4-BE49-F238E27FC236}">
              <a16:creationId xmlns:a16="http://schemas.microsoft.com/office/drawing/2014/main" xmlns="" id="{C20D418F-C45D-97D6-0068-F2FF56DD06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30276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925</xdr:row>
      <xdr:rowOff>49510</xdr:rowOff>
    </xdr:from>
    <xdr:to>
      <xdr:col>7</xdr:col>
      <xdr:colOff>355600</xdr:colOff>
      <xdr:row>925</xdr:row>
      <xdr:rowOff>560129</xdr:rowOff>
    </xdr:to>
    <xdr:pic>
      <xdr:nvPicPr>
        <xdr:cNvPr id="1674" name="Picture 1673">
          <a:extLst>
            <a:ext uri="{FF2B5EF4-FFF2-40B4-BE49-F238E27FC236}">
              <a16:creationId xmlns:a16="http://schemas.microsoft.com/office/drawing/2014/main" xmlns="" id="{8D7A96B4-D837-097B-B9B6-6B2813CB82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3613460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926</xdr:row>
      <xdr:rowOff>25698</xdr:rowOff>
    </xdr:from>
    <xdr:to>
      <xdr:col>7</xdr:col>
      <xdr:colOff>355600</xdr:colOff>
      <xdr:row>926</xdr:row>
      <xdr:rowOff>536317</xdr:rowOff>
    </xdr:to>
    <xdr:pic>
      <xdr:nvPicPr>
        <xdr:cNvPr id="1676" name="Picture 1675">
          <a:extLst>
            <a:ext uri="{FF2B5EF4-FFF2-40B4-BE49-F238E27FC236}">
              <a16:creationId xmlns:a16="http://schemas.microsoft.com/office/drawing/2014/main" xmlns="" id="{D674CB58-5BBD-6C94-AD17-46467C3D63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41992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927</xdr:row>
      <xdr:rowOff>25698</xdr:rowOff>
    </xdr:from>
    <xdr:to>
      <xdr:col>7</xdr:col>
      <xdr:colOff>355600</xdr:colOff>
      <xdr:row>927</xdr:row>
      <xdr:rowOff>536317</xdr:rowOff>
    </xdr:to>
    <xdr:pic>
      <xdr:nvPicPr>
        <xdr:cNvPr id="1678" name="Picture 1677">
          <a:extLst>
            <a:ext uri="{FF2B5EF4-FFF2-40B4-BE49-F238E27FC236}">
              <a16:creationId xmlns:a16="http://schemas.microsoft.com/office/drawing/2014/main" xmlns="" id="{453928CC-AB24-38DE-9C9B-FFD17EAB51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47612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928</xdr:row>
      <xdr:rowOff>25698</xdr:rowOff>
    </xdr:from>
    <xdr:to>
      <xdr:col>7</xdr:col>
      <xdr:colOff>355600</xdr:colOff>
      <xdr:row>928</xdr:row>
      <xdr:rowOff>536317</xdr:rowOff>
    </xdr:to>
    <xdr:pic>
      <xdr:nvPicPr>
        <xdr:cNvPr id="1680" name="Picture 1679">
          <a:extLst>
            <a:ext uri="{FF2B5EF4-FFF2-40B4-BE49-F238E27FC236}">
              <a16:creationId xmlns:a16="http://schemas.microsoft.com/office/drawing/2014/main" xmlns="" id="{3B04EBEB-B13C-46EB-F6C2-CA8AE3BF8F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53231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929</xdr:row>
      <xdr:rowOff>25698</xdr:rowOff>
    </xdr:from>
    <xdr:to>
      <xdr:col>7</xdr:col>
      <xdr:colOff>355600</xdr:colOff>
      <xdr:row>929</xdr:row>
      <xdr:rowOff>536317</xdr:rowOff>
    </xdr:to>
    <xdr:pic>
      <xdr:nvPicPr>
        <xdr:cNvPr id="1682" name="Picture 1681">
          <a:extLst>
            <a:ext uri="{FF2B5EF4-FFF2-40B4-BE49-F238E27FC236}">
              <a16:creationId xmlns:a16="http://schemas.microsoft.com/office/drawing/2014/main" xmlns="" id="{74377DDF-54C1-352C-9BA6-4E30B0AAAA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58851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938</xdr:row>
      <xdr:rowOff>25698</xdr:rowOff>
    </xdr:from>
    <xdr:to>
      <xdr:col>7</xdr:col>
      <xdr:colOff>355600</xdr:colOff>
      <xdr:row>938</xdr:row>
      <xdr:rowOff>536317</xdr:rowOff>
    </xdr:to>
    <xdr:pic>
      <xdr:nvPicPr>
        <xdr:cNvPr id="1684" name="Picture 1683">
          <a:extLst>
            <a:ext uri="{FF2B5EF4-FFF2-40B4-BE49-F238E27FC236}">
              <a16:creationId xmlns:a16="http://schemas.microsoft.com/office/drawing/2014/main" xmlns="" id="{51A96C57-FBE0-00CE-C119-9F5C802F01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83997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939</xdr:row>
      <xdr:rowOff>25698</xdr:rowOff>
    </xdr:from>
    <xdr:to>
      <xdr:col>7</xdr:col>
      <xdr:colOff>355600</xdr:colOff>
      <xdr:row>939</xdr:row>
      <xdr:rowOff>536317</xdr:rowOff>
    </xdr:to>
    <xdr:pic>
      <xdr:nvPicPr>
        <xdr:cNvPr id="1686" name="Picture 1685">
          <a:extLst>
            <a:ext uri="{FF2B5EF4-FFF2-40B4-BE49-F238E27FC236}">
              <a16:creationId xmlns:a16="http://schemas.microsoft.com/office/drawing/2014/main" xmlns="" id="{439DC9B7-FDE4-7B75-72F2-4D1DA58F18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89617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940</xdr:row>
      <xdr:rowOff>25698</xdr:rowOff>
    </xdr:from>
    <xdr:to>
      <xdr:col>7</xdr:col>
      <xdr:colOff>355600</xdr:colOff>
      <xdr:row>940</xdr:row>
      <xdr:rowOff>536317</xdr:rowOff>
    </xdr:to>
    <xdr:pic>
      <xdr:nvPicPr>
        <xdr:cNvPr id="1688" name="Picture 1687">
          <a:extLst>
            <a:ext uri="{FF2B5EF4-FFF2-40B4-BE49-F238E27FC236}">
              <a16:creationId xmlns:a16="http://schemas.microsoft.com/office/drawing/2014/main" xmlns="" id="{C4F5E417-1CF5-253E-10C3-FF06FA5EF8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95237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941</xdr:row>
      <xdr:rowOff>25698</xdr:rowOff>
    </xdr:from>
    <xdr:to>
      <xdr:col>7</xdr:col>
      <xdr:colOff>355600</xdr:colOff>
      <xdr:row>941</xdr:row>
      <xdr:rowOff>536317</xdr:rowOff>
    </xdr:to>
    <xdr:pic>
      <xdr:nvPicPr>
        <xdr:cNvPr id="1690" name="Picture 1689">
          <a:extLst>
            <a:ext uri="{FF2B5EF4-FFF2-40B4-BE49-F238E27FC236}">
              <a16:creationId xmlns:a16="http://schemas.microsoft.com/office/drawing/2014/main" xmlns="" id="{A2742F27-B12C-AD30-BE0D-B34C6FEB4E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800856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942</xdr:row>
      <xdr:rowOff>25698</xdr:rowOff>
    </xdr:from>
    <xdr:to>
      <xdr:col>7</xdr:col>
      <xdr:colOff>355600</xdr:colOff>
      <xdr:row>942</xdr:row>
      <xdr:rowOff>536317</xdr:rowOff>
    </xdr:to>
    <xdr:pic>
      <xdr:nvPicPr>
        <xdr:cNvPr id="1692" name="Picture 1691">
          <a:extLst>
            <a:ext uri="{FF2B5EF4-FFF2-40B4-BE49-F238E27FC236}">
              <a16:creationId xmlns:a16="http://schemas.microsoft.com/office/drawing/2014/main" xmlns="" id="{3FA0939D-5AE1-1006-CADC-4CBE84DF31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806476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943</xdr:row>
      <xdr:rowOff>25698</xdr:rowOff>
    </xdr:from>
    <xdr:to>
      <xdr:col>7</xdr:col>
      <xdr:colOff>355600</xdr:colOff>
      <xdr:row>943</xdr:row>
      <xdr:rowOff>536317</xdr:rowOff>
    </xdr:to>
    <xdr:pic>
      <xdr:nvPicPr>
        <xdr:cNvPr id="1694" name="Picture 1693">
          <a:extLst>
            <a:ext uri="{FF2B5EF4-FFF2-40B4-BE49-F238E27FC236}">
              <a16:creationId xmlns:a16="http://schemas.microsoft.com/office/drawing/2014/main" xmlns="" id="{9248AFDA-17F1-CB26-42C8-F040C6DC56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812096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944</xdr:row>
      <xdr:rowOff>25698</xdr:rowOff>
    </xdr:from>
    <xdr:to>
      <xdr:col>7</xdr:col>
      <xdr:colOff>355600</xdr:colOff>
      <xdr:row>944</xdr:row>
      <xdr:rowOff>536317</xdr:rowOff>
    </xdr:to>
    <xdr:pic>
      <xdr:nvPicPr>
        <xdr:cNvPr id="1696" name="Picture 1695">
          <a:extLst>
            <a:ext uri="{FF2B5EF4-FFF2-40B4-BE49-F238E27FC236}">
              <a16:creationId xmlns:a16="http://schemas.microsoft.com/office/drawing/2014/main" xmlns="" id="{24E2B047-28B9-60EB-88A6-809940A4A3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817716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945</xdr:row>
      <xdr:rowOff>201910</xdr:rowOff>
    </xdr:from>
    <xdr:to>
      <xdr:col>7</xdr:col>
      <xdr:colOff>355600</xdr:colOff>
      <xdr:row>945</xdr:row>
      <xdr:rowOff>712529</xdr:rowOff>
    </xdr:to>
    <xdr:pic>
      <xdr:nvPicPr>
        <xdr:cNvPr id="1698" name="Picture 1697">
          <a:extLst>
            <a:ext uri="{FF2B5EF4-FFF2-40B4-BE49-F238E27FC236}">
              <a16:creationId xmlns:a16="http://schemas.microsoft.com/office/drawing/2014/main" xmlns="" id="{AFDDAC87-C07F-5BE7-7932-1AC6D5840A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82509810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946</xdr:row>
      <xdr:rowOff>25698</xdr:rowOff>
    </xdr:from>
    <xdr:to>
      <xdr:col>7</xdr:col>
      <xdr:colOff>355600</xdr:colOff>
      <xdr:row>946</xdr:row>
      <xdr:rowOff>536317</xdr:rowOff>
    </xdr:to>
    <xdr:pic>
      <xdr:nvPicPr>
        <xdr:cNvPr id="1700" name="Picture 1699">
          <a:extLst>
            <a:ext uri="{FF2B5EF4-FFF2-40B4-BE49-F238E27FC236}">
              <a16:creationId xmlns:a16="http://schemas.microsoft.com/office/drawing/2014/main" xmlns="" id="{8E01A6D6-9058-55D5-88F5-AC899535F8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832479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947</xdr:row>
      <xdr:rowOff>25698</xdr:rowOff>
    </xdr:from>
    <xdr:to>
      <xdr:col>7</xdr:col>
      <xdr:colOff>355600</xdr:colOff>
      <xdr:row>947</xdr:row>
      <xdr:rowOff>536317</xdr:rowOff>
    </xdr:to>
    <xdr:pic>
      <xdr:nvPicPr>
        <xdr:cNvPr id="1702" name="Picture 1701">
          <a:extLst>
            <a:ext uri="{FF2B5EF4-FFF2-40B4-BE49-F238E27FC236}">
              <a16:creationId xmlns:a16="http://schemas.microsoft.com/office/drawing/2014/main" xmlns="" id="{A4DA28DC-ADA1-4A69-0C58-88B7DEB5FE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838099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948</xdr:row>
      <xdr:rowOff>25698</xdr:rowOff>
    </xdr:from>
    <xdr:to>
      <xdr:col>7</xdr:col>
      <xdr:colOff>355600</xdr:colOff>
      <xdr:row>948</xdr:row>
      <xdr:rowOff>536317</xdr:rowOff>
    </xdr:to>
    <xdr:pic>
      <xdr:nvPicPr>
        <xdr:cNvPr id="1704" name="Picture 1703">
          <a:extLst>
            <a:ext uri="{FF2B5EF4-FFF2-40B4-BE49-F238E27FC236}">
              <a16:creationId xmlns:a16="http://schemas.microsoft.com/office/drawing/2014/main" xmlns="" id="{F912BB59-FD2E-F919-7D71-2E743769AF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84371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949</xdr:row>
      <xdr:rowOff>49510</xdr:rowOff>
    </xdr:from>
    <xdr:to>
      <xdr:col>7</xdr:col>
      <xdr:colOff>355600</xdr:colOff>
      <xdr:row>949</xdr:row>
      <xdr:rowOff>560129</xdr:rowOff>
    </xdr:to>
    <xdr:pic>
      <xdr:nvPicPr>
        <xdr:cNvPr id="1706" name="Picture 1705">
          <a:extLst>
            <a:ext uri="{FF2B5EF4-FFF2-40B4-BE49-F238E27FC236}">
              <a16:creationId xmlns:a16="http://schemas.microsoft.com/office/drawing/2014/main" xmlns="" id="{43FB5220-EAB1-11C2-4371-A24C73FEDC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84957735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950</xdr:row>
      <xdr:rowOff>25698</xdr:rowOff>
    </xdr:from>
    <xdr:to>
      <xdr:col>7</xdr:col>
      <xdr:colOff>355600</xdr:colOff>
      <xdr:row>950</xdr:row>
      <xdr:rowOff>536317</xdr:rowOff>
    </xdr:to>
    <xdr:pic>
      <xdr:nvPicPr>
        <xdr:cNvPr id="1708" name="Picture 1707">
          <a:extLst>
            <a:ext uri="{FF2B5EF4-FFF2-40B4-BE49-F238E27FC236}">
              <a16:creationId xmlns:a16="http://schemas.microsoft.com/office/drawing/2014/main" xmlns="" id="{67198D62-739F-FD77-D3E9-C3DC90132D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855435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951</xdr:row>
      <xdr:rowOff>25698</xdr:rowOff>
    </xdr:from>
    <xdr:to>
      <xdr:col>7</xdr:col>
      <xdr:colOff>355600</xdr:colOff>
      <xdr:row>951</xdr:row>
      <xdr:rowOff>536317</xdr:rowOff>
    </xdr:to>
    <xdr:pic>
      <xdr:nvPicPr>
        <xdr:cNvPr id="1710" name="Picture 1709">
          <a:extLst>
            <a:ext uri="{FF2B5EF4-FFF2-40B4-BE49-F238E27FC236}">
              <a16:creationId xmlns:a16="http://schemas.microsoft.com/office/drawing/2014/main" xmlns="" id="{F12B99F9-14C3-532C-FF10-0FF6720D4F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861054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952</xdr:row>
      <xdr:rowOff>25698</xdr:rowOff>
    </xdr:from>
    <xdr:to>
      <xdr:col>7</xdr:col>
      <xdr:colOff>355600</xdr:colOff>
      <xdr:row>952</xdr:row>
      <xdr:rowOff>536317</xdr:rowOff>
    </xdr:to>
    <xdr:pic>
      <xdr:nvPicPr>
        <xdr:cNvPr id="1712" name="Picture 1711">
          <a:extLst>
            <a:ext uri="{FF2B5EF4-FFF2-40B4-BE49-F238E27FC236}">
              <a16:creationId xmlns:a16="http://schemas.microsoft.com/office/drawing/2014/main" xmlns="" id="{A8C559CB-CCD8-3DC9-1325-EB84B446CF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866674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953</xdr:row>
      <xdr:rowOff>25698</xdr:rowOff>
    </xdr:from>
    <xdr:to>
      <xdr:col>7</xdr:col>
      <xdr:colOff>355600</xdr:colOff>
      <xdr:row>953</xdr:row>
      <xdr:rowOff>536317</xdr:rowOff>
    </xdr:to>
    <xdr:pic>
      <xdr:nvPicPr>
        <xdr:cNvPr id="1714" name="Picture 1713">
          <a:extLst>
            <a:ext uri="{FF2B5EF4-FFF2-40B4-BE49-F238E27FC236}">
              <a16:creationId xmlns:a16="http://schemas.microsoft.com/office/drawing/2014/main" xmlns="" id="{562ACEC7-9F33-2F03-A37F-CB2A2B4D6C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872294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954</xdr:row>
      <xdr:rowOff>25698</xdr:rowOff>
    </xdr:from>
    <xdr:to>
      <xdr:col>7</xdr:col>
      <xdr:colOff>355600</xdr:colOff>
      <xdr:row>954</xdr:row>
      <xdr:rowOff>536317</xdr:rowOff>
    </xdr:to>
    <xdr:pic>
      <xdr:nvPicPr>
        <xdr:cNvPr id="1716" name="Picture 1715">
          <a:extLst>
            <a:ext uri="{FF2B5EF4-FFF2-40B4-BE49-F238E27FC236}">
              <a16:creationId xmlns:a16="http://schemas.microsoft.com/office/drawing/2014/main" xmlns="" id="{08AB8BCA-99A0-CB53-E79D-A29E353FDA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877914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955</xdr:row>
      <xdr:rowOff>25698</xdr:rowOff>
    </xdr:from>
    <xdr:to>
      <xdr:col>7</xdr:col>
      <xdr:colOff>355600</xdr:colOff>
      <xdr:row>955</xdr:row>
      <xdr:rowOff>536317</xdr:rowOff>
    </xdr:to>
    <xdr:pic>
      <xdr:nvPicPr>
        <xdr:cNvPr id="1718" name="Picture 1717">
          <a:extLst>
            <a:ext uri="{FF2B5EF4-FFF2-40B4-BE49-F238E27FC236}">
              <a16:creationId xmlns:a16="http://schemas.microsoft.com/office/drawing/2014/main" xmlns="" id="{A095A0D9-16A7-6773-69B7-D81CA5FF68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883533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956</xdr:row>
      <xdr:rowOff>25698</xdr:rowOff>
    </xdr:from>
    <xdr:to>
      <xdr:col>7</xdr:col>
      <xdr:colOff>355600</xdr:colOff>
      <xdr:row>956</xdr:row>
      <xdr:rowOff>536317</xdr:rowOff>
    </xdr:to>
    <xdr:pic>
      <xdr:nvPicPr>
        <xdr:cNvPr id="1720" name="Picture 1719">
          <a:extLst>
            <a:ext uri="{FF2B5EF4-FFF2-40B4-BE49-F238E27FC236}">
              <a16:creationId xmlns:a16="http://schemas.microsoft.com/office/drawing/2014/main" xmlns="" id="{553EE9DF-4B5B-34F4-466C-B51461536E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889153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957</xdr:row>
      <xdr:rowOff>25698</xdr:rowOff>
    </xdr:from>
    <xdr:to>
      <xdr:col>7</xdr:col>
      <xdr:colOff>355600</xdr:colOff>
      <xdr:row>957</xdr:row>
      <xdr:rowOff>536317</xdr:rowOff>
    </xdr:to>
    <xdr:pic>
      <xdr:nvPicPr>
        <xdr:cNvPr id="1722" name="Picture 1721">
          <a:extLst>
            <a:ext uri="{FF2B5EF4-FFF2-40B4-BE49-F238E27FC236}">
              <a16:creationId xmlns:a16="http://schemas.microsoft.com/office/drawing/2014/main" xmlns="" id="{8A698CB2-72D7-B93F-4DC7-39E62B4966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894773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958</xdr:row>
      <xdr:rowOff>25698</xdr:rowOff>
    </xdr:from>
    <xdr:to>
      <xdr:col>7</xdr:col>
      <xdr:colOff>355600</xdr:colOff>
      <xdr:row>958</xdr:row>
      <xdr:rowOff>536317</xdr:rowOff>
    </xdr:to>
    <xdr:pic>
      <xdr:nvPicPr>
        <xdr:cNvPr id="1724" name="Picture 1723">
          <a:extLst>
            <a:ext uri="{FF2B5EF4-FFF2-40B4-BE49-F238E27FC236}">
              <a16:creationId xmlns:a16="http://schemas.microsoft.com/office/drawing/2014/main" xmlns="" id="{50BA8230-F25D-7EFD-1ECE-39E2C5AE8D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900393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959</xdr:row>
      <xdr:rowOff>25698</xdr:rowOff>
    </xdr:from>
    <xdr:to>
      <xdr:col>7</xdr:col>
      <xdr:colOff>355600</xdr:colOff>
      <xdr:row>959</xdr:row>
      <xdr:rowOff>536317</xdr:rowOff>
    </xdr:to>
    <xdr:pic>
      <xdr:nvPicPr>
        <xdr:cNvPr id="1726" name="Picture 1725">
          <a:extLst>
            <a:ext uri="{FF2B5EF4-FFF2-40B4-BE49-F238E27FC236}">
              <a16:creationId xmlns:a16="http://schemas.microsoft.com/office/drawing/2014/main" xmlns="" id="{FEBA85B5-54BE-8FA0-5E24-4C8C797589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906012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960</xdr:row>
      <xdr:rowOff>25698</xdr:rowOff>
    </xdr:from>
    <xdr:to>
      <xdr:col>7</xdr:col>
      <xdr:colOff>355600</xdr:colOff>
      <xdr:row>960</xdr:row>
      <xdr:rowOff>536317</xdr:rowOff>
    </xdr:to>
    <xdr:pic>
      <xdr:nvPicPr>
        <xdr:cNvPr id="1728" name="Picture 1727">
          <a:extLst>
            <a:ext uri="{FF2B5EF4-FFF2-40B4-BE49-F238E27FC236}">
              <a16:creationId xmlns:a16="http://schemas.microsoft.com/office/drawing/2014/main" xmlns="" id="{8B0302F3-B9F3-3FFF-81E1-61BFB6C13B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911632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961</xdr:row>
      <xdr:rowOff>25698</xdr:rowOff>
    </xdr:from>
    <xdr:to>
      <xdr:col>7</xdr:col>
      <xdr:colOff>355600</xdr:colOff>
      <xdr:row>961</xdr:row>
      <xdr:rowOff>536317</xdr:rowOff>
    </xdr:to>
    <xdr:pic>
      <xdr:nvPicPr>
        <xdr:cNvPr id="1730" name="Picture 1729">
          <a:extLst>
            <a:ext uri="{FF2B5EF4-FFF2-40B4-BE49-F238E27FC236}">
              <a16:creationId xmlns:a16="http://schemas.microsoft.com/office/drawing/2014/main" xmlns="" id="{9A1649CB-FB59-FEC4-BA72-0B92537E24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917252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962</xdr:row>
      <xdr:rowOff>25698</xdr:rowOff>
    </xdr:from>
    <xdr:to>
      <xdr:col>7</xdr:col>
      <xdr:colOff>355600</xdr:colOff>
      <xdr:row>962</xdr:row>
      <xdr:rowOff>536317</xdr:rowOff>
    </xdr:to>
    <xdr:pic>
      <xdr:nvPicPr>
        <xdr:cNvPr id="1732" name="Picture 1731">
          <a:extLst>
            <a:ext uri="{FF2B5EF4-FFF2-40B4-BE49-F238E27FC236}">
              <a16:creationId xmlns:a16="http://schemas.microsoft.com/office/drawing/2014/main" xmlns="" id="{9D47E8CD-B651-03D6-626A-60A8036D03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922872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963</xdr:row>
      <xdr:rowOff>25698</xdr:rowOff>
    </xdr:from>
    <xdr:to>
      <xdr:col>7</xdr:col>
      <xdr:colOff>355600</xdr:colOff>
      <xdr:row>963</xdr:row>
      <xdr:rowOff>536317</xdr:rowOff>
    </xdr:to>
    <xdr:pic>
      <xdr:nvPicPr>
        <xdr:cNvPr id="1734" name="Picture 1733">
          <a:extLst>
            <a:ext uri="{FF2B5EF4-FFF2-40B4-BE49-F238E27FC236}">
              <a16:creationId xmlns:a16="http://schemas.microsoft.com/office/drawing/2014/main" xmlns="" id="{48152AD0-CD5B-5C62-B02E-A15E26F521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928491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964</xdr:row>
      <xdr:rowOff>25698</xdr:rowOff>
    </xdr:from>
    <xdr:to>
      <xdr:col>7</xdr:col>
      <xdr:colOff>355600</xdr:colOff>
      <xdr:row>964</xdr:row>
      <xdr:rowOff>536317</xdr:rowOff>
    </xdr:to>
    <xdr:pic>
      <xdr:nvPicPr>
        <xdr:cNvPr id="1736" name="Picture 1735">
          <a:extLst>
            <a:ext uri="{FF2B5EF4-FFF2-40B4-BE49-F238E27FC236}">
              <a16:creationId xmlns:a16="http://schemas.microsoft.com/office/drawing/2014/main" xmlns="" id="{FE37D751-8F09-DBC1-7945-DAB05E5D28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934111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965</xdr:row>
      <xdr:rowOff>25698</xdr:rowOff>
    </xdr:from>
    <xdr:to>
      <xdr:col>7</xdr:col>
      <xdr:colOff>355600</xdr:colOff>
      <xdr:row>965</xdr:row>
      <xdr:rowOff>536317</xdr:rowOff>
    </xdr:to>
    <xdr:pic>
      <xdr:nvPicPr>
        <xdr:cNvPr id="1738" name="Picture 1737">
          <a:extLst>
            <a:ext uri="{FF2B5EF4-FFF2-40B4-BE49-F238E27FC236}">
              <a16:creationId xmlns:a16="http://schemas.microsoft.com/office/drawing/2014/main" xmlns="" id="{EDB34069-B23C-22FA-E6FF-CC2EE104AB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939731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966</xdr:row>
      <xdr:rowOff>25698</xdr:rowOff>
    </xdr:from>
    <xdr:to>
      <xdr:col>7</xdr:col>
      <xdr:colOff>355600</xdr:colOff>
      <xdr:row>966</xdr:row>
      <xdr:rowOff>536317</xdr:rowOff>
    </xdr:to>
    <xdr:pic>
      <xdr:nvPicPr>
        <xdr:cNvPr id="1740" name="Picture 1739">
          <a:extLst>
            <a:ext uri="{FF2B5EF4-FFF2-40B4-BE49-F238E27FC236}">
              <a16:creationId xmlns:a16="http://schemas.microsoft.com/office/drawing/2014/main" xmlns="" id="{7CC7E866-4C07-4254-7581-41159B1238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945351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967</xdr:row>
      <xdr:rowOff>25698</xdr:rowOff>
    </xdr:from>
    <xdr:to>
      <xdr:col>7</xdr:col>
      <xdr:colOff>355600</xdr:colOff>
      <xdr:row>967</xdr:row>
      <xdr:rowOff>536317</xdr:rowOff>
    </xdr:to>
    <xdr:pic>
      <xdr:nvPicPr>
        <xdr:cNvPr id="1742" name="Picture 1741">
          <a:extLst>
            <a:ext uri="{FF2B5EF4-FFF2-40B4-BE49-F238E27FC236}">
              <a16:creationId xmlns:a16="http://schemas.microsoft.com/office/drawing/2014/main" xmlns="" id="{5034105D-BF15-E350-0F74-116333CFFD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95097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968</xdr:row>
      <xdr:rowOff>25698</xdr:rowOff>
    </xdr:from>
    <xdr:to>
      <xdr:col>7</xdr:col>
      <xdr:colOff>355600</xdr:colOff>
      <xdr:row>968</xdr:row>
      <xdr:rowOff>536317</xdr:rowOff>
    </xdr:to>
    <xdr:pic>
      <xdr:nvPicPr>
        <xdr:cNvPr id="1744" name="Picture 1743">
          <a:extLst>
            <a:ext uri="{FF2B5EF4-FFF2-40B4-BE49-F238E27FC236}">
              <a16:creationId xmlns:a16="http://schemas.microsoft.com/office/drawing/2014/main" xmlns="" id="{A5143515-1F9A-4CAD-1FEA-A02595D86D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95659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969</xdr:row>
      <xdr:rowOff>25698</xdr:rowOff>
    </xdr:from>
    <xdr:to>
      <xdr:col>7</xdr:col>
      <xdr:colOff>355600</xdr:colOff>
      <xdr:row>969</xdr:row>
      <xdr:rowOff>536317</xdr:rowOff>
    </xdr:to>
    <xdr:pic>
      <xdr:nvPicPr>
        <xdr:cNvPr id="1746" name="Picture 1745">
          <a:extLst>
            <a:ext uri="{FF2B5EF4-FFF2-40B4-BE49-F238E27FC236}">
              <a16:creationId xmlns:a16="http://schemas.microsoft.com/office/drawing/2014/main" xmlns="" id="{413868E2-1683-5FC0-707F-49013443E2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962210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970</xdr:row>
      <xdr:rowOff>25698</xdr:rowOff>
    </xdr:from>
    <xdr:to>
      <xdr:col>7</xdr:col>
      <xdr:colOff>355600</xdr:colOff>
      <xdr:row>970</xdr:row>
      <xdr:rowOff>536317</xdr:rowOff>
    </xdr:to>
    <xdr:pic>
      <xdr:nvPicPr>
        <xdr:cNvPr id="1748" name="Picture 1747">
          <a:extLst>
            <a:ext uri="{FF2B5EF4-FFF2-40B4-BE49-F238E27FC236}">
              <a16:creationId xmlns:a16="http://schemas.microsoft.com/office/drawing/2014/main" xmlns="" id="{FE1F75FF-95AF-C007-D6A5-860E41E0C9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967830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971</xdr:row>
      <xdr:rowOff>25698</xdr:rowOff>
    </xdr:from>
    <xdr:to>
      <xdr:col>7</xdr:col>
      <xdr:colOff>355600</xdr:colOff>
      <xdr:row>971</xdr:row>
      <xdr:rowOff>536317</xdr:rowOff>
    </xdr:to>
    <xdr:pic>
      <xdr:nvPicPr>
        <xdr:cNvPr id="1750" name="Picture 1749">
          <a:extLst>
            <a:ext uri="{FF2B5EF4-FFF2-40B4-BE49-F238E27FC236}">
              <a16:creationId xmlns:a16="http://schemas.microsoft.com/office/drawing/2014/main" xmlns="" id="{115B7FB3-C549-3E28-51E2-A1E52CB191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973449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972</xdr:row>
      <xdr:rowOff>25698</xdr:rowOff>
    </xdr:from>
    <xdr:to>
      <xdr:col>7</xdr:col>
      <xdr:colOff>355600</xdr:colOff>
      <xdr:row>972</xdr:row>
      <xdr:rowOff>536317</xdr:rowOff>
    </xdr:to>
    <xdr:pic>
      <xdr:nvPicPr>
        <xdr:cNvPr id="1752" name="Picture 1751">
          <a:extLst>
            <a:ext uri="{FF2B5EF4-FFF2-40B4-BE49-F238E27FC236}">
              <a16:creationId xmlns:a16="http://schemas.microsoft.com/office/drawing/2014/main" xmlns="" id="{6CE25EC3-03BE-740E-065B-6F7C5D9F47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979069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973</xdr:row>
      <xdr:rowOff>25698</xdr:rowOff>
    </xdr:from>
    <xdr:to>
      <xdr:col>7</xdr:col>
      <xdr:colOff>355600</xdr:colOff>
      <xdr:row>973</xdr:row>
      <xdr:rowOff>536317</xdr:rowOff>
    </xdr:to>
    <xdr:pic>
      <xdr:nvPicPr>
        <xdr:cNvPr id="1754" name="Picture 1753">
          <a:extLst>
            <a:ext uri="{FF2B5EF4-FFF2-40B4-BE49-F238E27FC236}">
              <a16:creationId xmlns:a16="http://schemas.microsoft.com/office/drawing/2014/main" xmlns="" id="{0894DEDE-4C36-CD77-1589-86BCEA9B24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98468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974</xdr:row>
      <xdr:rowOff>25698</xdr:rowOff>
    </xdr:from>
    <xdr:to>
      <xdr:col>7</xdr:col>
      <xdr:colOff>355600</xdr:colOff>
      <xdr:row>974</xdr:row>
      <xdr:rowOff>536317</xdr:rowOff>
    </xdr:to>
    <xdr:pic>
      <xdr:nvPicPr>
        <xdr:cNvPr id="1756" name="Picture 1755">
          <a:extLst>
            <a:ext uri="{FF2B5EF4-FFF2-40B4-BE49-F238E27FC236}">
              <a16:creationId xmlns:a16="http://schemas.microsoft.com/office/drawing/2014/main" xmlns="" id="{0F3E0292-4F77-766B-A775-573699831B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99030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975</xdr:row>
      <xdr:rowOff>25698</xdr:rowOff>
    </xdr:from>
    <xdr:to>
      <xdr:col>7</xdr:col>
      <xdr:colOff>355600</xdr:colOff>
      <xdr:row>975</xdr:row>
      <xdr:rowOff>536317</xdr:rowOff>
    </xdr:to>
    <xdr:pic>
      <xdr:nvPicPr>
        <xdr:cNvPr id="1758" name="Picture 1757">
          <a:extLst>
            <a:ext uri="{FF2B5EF4-FFF2-40B4-BE49-F238E27FC236}">
              <a16:creationId xmlns:a16="http://schemas.microsoft.com/office/drawing/2014/main" xmlns="" id="{88557FEA-FCCD-F50F-3515-EA9FCCA3F5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995928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976</xdr:row>
      <xdr:rowOff>25698</xdr:rowOff>
    </xdr:from>
    <xdr:to>
      <xdr:col>7</xdr:col>
      <xdr:colOff>355600</xdr:colOff>
      <xdr:row>976</xdr:row>
      <xdr:rowOff>536317</xdr:rowOff>
    </xdr:to>
    <xdr:pic>
      <xdr:nvPicPr>
        <xdr:cNvPr id="1760" name="Picture 1759">
          <a:extLst>
            <a:ext uri="{FF2B5EF4-FFF2-40B4-BE49-F238E27FC236}">
              <a16:creationId xmlns:a16="http://schemas.microsoft.com/office/drawing/2014/main" xmlns="" id="{EE6DF0B0-A396-38AC-40CE-C68A0ED783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001548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977</xdr:row>
      <xdr:rowOff>25698</xdr:rowOff>
    </xdr:from>
    <xdr:to>
      <xdr:col>7</xdr:col>
      <xdr:colOff>355600</xdr:colOff>
      <xdr:row>977</xdr:row>
      <xdr:rowOff>536317</xdr:rowOff>
    </xdr:to>
    <xdr:pic>
      <xdr:nvPicPr>
        <xdr:cNvPr id="1762" name="Picture 1761">
          <a:extLst>
            <a:ext uri="{FF2B5EF4-FFF2-40B4-BE49-F238E27FC236}">
              <a16:creationId xmlns:a16="http://schemas.microsoft.com/office/drawing/2014/main" xmlns="" id="{B3FE0E12-EDE6-E98E-F89A-C4EFE21FAB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007168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980</xdr:row>
      <xdr:rowOff>25698</xdr:rowOff>
    </xdr:from>
    <xdr:to>
      <xdr:col>7</xdr:col>
      <xdr:colOff>355600</xdr:colOff>
      <xdr:row>980</xdr:row>
      <xdr:rowOff>536317</xdr:rowOff>
    </xdr:to>
    <xdr:pic>
      <xdr:nvPicPr>
        <xdr:cNvPr id="1764" name="Picture 1763">
          <a:extLst>
            <a:ext uri="{FF2B5EF4-FFF2-40B4-BE49-F238E27FC236}">
              <a16:creationId xmlns:a16="http://schemas.microsoft.com/office/drawing/2014/main" xmlns="" id="{FB7DFBBB-0949-B925-A543-C50F3DDF48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017741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981</xdr:row>
      <xdr:rowOff>25698</xdr:rowOff>
    </xdr:from>
    <xdr:to>
      <xdr:col>7</xdr:col>
      <xdr:colOff>355600</xdr:colOff>
      <xdr:row>981</xdr:row>
      <xdr:rowOff>536317</xdr:rowOff>
    </xdr:to>
    <xdr:pic>
      <xdr:nvPicPr>
        <xdr:cNvPr id="1766" name="Picture 1765">
          <a:extLst>
            <a:ext uri="{FF2B5EF4-FFF2-40B4-BE49-F238E27FC236}">
              <a16:creationId xmlns:a16="http://schemas.microsoft.com/office/drawing/2014/main" xmlns="" id="{43045C98-7280-C5B7-C09F-BFAA6C7F2D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02336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982</xdr:row>
      <xdr:rowOff>25698</xdr:rowOff>
    </xdr:from>
    <xdr:to>
      <xdr:col>7</xdr:col>
      <xdr:colOff>355600</xdr:colOff>
      <xdr:row>982</xdr:row>
      <xdr:rowOff>536317</xdr:rowOff>
    </xdr:to>
    <xdr:pic>
      <xdr:nvPicPr>
        <xdr:cNvPr id="1768" name="Picture 1767">
          <a:extLst>
            <a:ext uri="{FF2B5EF4-FFF2-40B4-BE49-F238E27FC236}">
              <a16:creationId xmlns:a16="http://schemas.microsoft.com/office/drawing/2014/main" xmlns="" id="{FBAAADD6-9D98-ED32-E67A-E6C6B7CBCC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028980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983</xdr:row>
      <xdr:rowOff>25698</xdr:rowOff>
    </xdr:from>
    <xdr:to>
      <xdr:col>7</xdr:col>
      <xdr:colOff>355600</xdr:colOff>
      <xdr:row>983</xdr:row>
      <xdr:rowOff>536317</xdr:rowOff>
    </xdr:to>
    <xdr:pic>
      <xdr:nvPicPr>
        <xdr:cNvPr id="1770" name="Picture 1769">
          <a:extLst>
            <a:ext uri="{FF2B5EF4-FFF2-40B4-BE49-F238E27FC236}">
              <a16:creationId xmlns:a16="http://schemas.microsoft.com/office/drawing/2014/main" xmlns="" id="{8FDDC13B-7DB7-8099-C29F-AEB4108666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034600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984</xdr:row>
      <xdr:rowOff>25698</xdr:rowOff>
    </xdr:from>
    <xdr:to>
      <xdr:col>7</xdr:col>
      <xdr:colOff>355600</xdr:colOff>
      <xdr:row>984</xdr:row>
      <xdr:rowOff>536317</xdr:rowOff>
    </xdr:to>
    <xdr:pic>
      <xdr:nvPicPr>
        <xdr:cNvPr id="1772" name="Picture 1771">
          <a:extLst>
            <a:ext uri="{FF2B5EF4-FFF2-40B4-BE49-F238E27FC236}">
              <a16:creationId xmlns:a16="http://schemas.microsoft.com/office/drawing/2014/main" xmlns="" id="{9A32F0A8-9ACE-B963-917D-DE6B640427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040220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985</xdr:row>
      <xdr:rowOff>25698</xdr:rowOff>
    </xdr:from>
    <xdr:to>
      <xdr:col>7</xdr:col>
      <xdr:colOff>355600</xdr:colOff>
      <xdr:row>985</xdr:row>
      <xdr:rowOff>536317</xdr:rowOff>
    </xdr:to>
    <xdr:pic>
      <xdr:nvPicPr>
        <xdr:cNvPr id="1774" name="Picture 1773">
          <a:extLst>
            <a:ext uri="{FF2B5EF4-FFF2-40B4-BE49-F238E27FC236}">
              <a16:creationId xmlns:a16="http://schemas.microsoft.com/office/drawing/2014/main" xmlns="" id="{1EC1F02B-7555-4D58-A032-7E1E2DB07C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045839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986</xdr:row>
      <xdr:rowOff>25698</xdr:rowOff>
    </xdr:from>
    <xdr:to>
      <xdr:col>7</xdr:col>
      <xdr:colOff>355600</xdr:colOff>
      <xdr:row>986</xdr:row>
      <xdr:rowOff>536317</xdr:rowOff>
    </xdr:to>
    <xdr:pic>
      <xdr:nvPicPr>
        <xdr:cNvPr id="1776" name="Picture 1775">
          <a:extLst>
            <a:ext uri="{FF2B5EF4-FFF2-40B4-BE49-F238E27FC236}">
              <a16:creationId xmlns:a16="http://schemas.microsoft.com/office/drawing/2014/main" xmlns="" id="{F5AED299-0F2D-02AF-6BAE-B8B877FEF1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051459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987</xdr:row>
      <xdr:rowOff>25698</xdr:rowOff>
    </xdr:from>
    <xdr:to>
      <xdr:col>7</xdr:col>
      <xdr:colOff>355600</xdr:colOff>
      <xdr:row>987</xdr:row>
      <xdr:rowOff>536317</xdr:rowOff>
    </xdr:to>
    <xdr:pic>
      <xdr:nvPicPr>
        <xdr:cNvPr id="1778" name="Picture 1777">
          <a:extLst>
            <a:ext uri="{FF2B5EF4-FFF2-40B4-BE49-F238E27FC236}">
              <a16:creationId xmlns:a16="http://schemas.microsoft.com/office/drawing/2014/main" xmlns="" id="{DB79D55A-90FF-490A-6A07-295B8A3F1F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057079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988</xdr:row>
      <xdr:rowOff>25698</xdr:rowOff>
    </xdr:from>
    <xdr:to>
      <xdr:col>7</xdr:col>
      <xdr:colOff>355600</xdr:colOff>
      <xdr:row>988</xdr:row>
      <xdr:rowOff>536317</xdr:rowOff>
    </xdr:to>
    <xdr:pic>
      <xdr:nvPicPr>
        <xdr:cNvPr id="1780" name="Picture 1779">
          <a:extLst>
            <a:ext uri="{FF2B5EF4-FFF2-40B4-BE49-F238E27FC236}">
              <a16:creationId xmlns:a16="http://schemas.microsoft.com/office/drawing/2014/main" xmlns="" id="{7DCEF0FB-8FC0-2852-2F2F-A4ACBE4F4B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062699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989</xdr:row>
      <xdr:rowOff>25698</xdr:rowOff>
    </xdr:from>
    <xdr:to>
      <xdr:col>7</xdr:col>
      <xdr:colOff>355600</xdr:colOff>
      <xdr:row>989</xdr:row>
      <xdr:rowOff>536317</xdr:rowOff>
    </xdr:to>
    <xdr:pic>
      <xdr:nvPicPr>
        <xdr:cNvPr id="1782" name="Picture 1781">
          <a:extLst>
            <a:ext uri="{FF2B5EF4-FFF2-40B4-BE49-F238E27FC236}">
              <a16:creationId xmlns:a16="http://schemas.microsoft.com/office/drawing/2014/main" xmlns="" id="{FD84D4CF-F855-6C9C-EE9D-78C9A05A5B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068318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990</xdr:row>
      <xdr:rowOff>25698</xdr:rowOff>
    </xdr:from>
    <xdr:to>
      <xdr:col>7</xdr:col>
      <xdr:colOff>355600</xdr:colOff>
      <xdr:row>990</xdr:row>
      <xdr:rowOff>536317</xdr:rowOff>
    </xdr:to>
    <xdr:pic>
      <xdr:nvPicPr>
        <xdr:cNvPr id="1784" name="Picture 1783">
          <a:extLst>
            <a:ext uri="{FF2B5EF4-FFF2-40B4-BE49-F238E27FC236}">
              <a16:creationId xmlns:a16="http://schemas.microsoft.com/office/drawing/2014/main" xmlns="" id="{AC86F4A6-A462-E750-EA8E-547F8C86F1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073938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991</xdr:row>
      <xdr:rowOff>25698</xdr:rowOff>
    </xdr:from>
    <xdr:to>
      <xdr:col>7</xdr:col>
      <xdr:colOff>355600</xdr:colOff>
      <xdr:row>991</xdr:row>
      <xdr:rowOff>536317</xdr:rowOff>
    </xdr:to>
    <xdr:pic>
      <xdr:nvPicPr>
        <xdr:cNvPr id="1786" name="Picture 1785">
          <a:extLst>
            <a:ext uri="{FF2B5EF4-FFF2-40B4-BE49-F238E27FC236}">
              <a16:creationId xmlns:a16="http://schemas.microsoft.com/office/drawing/2014/main" xmlns="" id="{5600F8BC-AE73-D9D4-854C-DFA140CBC5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079558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992</xdr:row>
      <xdr:rowOff>25698</xdr:rowOff>
    </xdr:from>
    <xdr:to>
      <xdr:col>7</xdr:col>
      <xdr:colOff>355600</xdr:colOff>
      <xdr:row>992</xdr:row>
      <xdr:rowOff>536317</xdr:rowOff>
    </xdr:to>
    <xdr:pic>
      <xdr:nvPicPr>
        <xdr:cNvPr id="1788" name="Picture 1787">
          <a:extLst>
            <a:ext uri="{FF2B5EF4-FFF2-40B4-BE49-F238E27FC236}">
              <a16:creationId xmlns:a16="http://schemas.microsoft.com/office/drawing/2014/main" xmlns="" id="{B4FD1CEE-AA84-4138-E8B8-BA36B6B8AF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085178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993</xdr:row>
      <xdr:rowOff>25698</xdr:rowOff>
    </xdr:from>
    <xdr:to>
      <xdr:col>7</xdr:col>
      <xdr:colOff>355600</xdr:colOff>
      <xdr:row>993</xdr:row>
      <xdr:rowOff>536317</xdr:rowOff>
    </xdr:to>
    <xdr:pic>
      <xdr:nvPicPr>
        <xdr:cNvPr id="1790" name="Picture 1789">
          <a:extLst>
            <a:ext uri="{FF2B5EF4-FFF2-40B4-BE49-F238E27FC236}">
              <a16:creationId xmlns:a16="http://schemas.microsoft.com/office/drawing/2014/main" xmlns="" id="{3F769602-B42B-B360-2F24-3621CA592F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090797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994</xdr:row>
      <xdr:rowOff>25698</xdr:rowOff>
    </xdr:from>
    <xdr:to>
      <xdr:col>7</xdr:col>
      <xdr:colOff>355600</xdr:colOff>
      <xdr:row>994</xdr:row>
      <xdr:rowOff>536317</xdr:rowOff>
    </xdr:to>
    <xdr:pic>
      <xdr:nvPicPr>
        <xdr:cNvPr id="1792" name="Picture 1791">
          <a:extLst>
            <a:ext uri="{FF2B5EF4-FFF2-40B4-BE49-F238E27FC236}">
              <a16:creationId xmlns:a16="http://schemas.microsoft.com/office/drawing/2014/main" xmlns="" id="{816B6129-53D0-B615-049C-47B9BCFE01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096417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995</xdr:row>
      <xdr:rowOff>25698</xdr:rowOff>
    </xdr:from>
    <xdr:to>
      <xdr:col>7</xdr:col>
      <xdr:colOff>355600</xdr:colOff>
      <xdr:row>995</xdr:row>
      <xdr:rowOff>536317</xdr:rowOff>
    </xdr:to>
    <xdr:pic>
      <xdr:nvPicPr>
        <xdr:cNvPr id="1794" name="Picture 1793">
          <a:extLst>
            <a:ext uri="{FF2B5EF4-FFF2-40B4-BE49-F238E27FC236}">
              <a16:creationId xmlns:a16="http://schemas.microsoft.com/office/drawing/2014/main" xmlns="" id="{A209FA7B-25BE-1B46-FCB5-73C6906D49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102037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996</xdr:row>
      <xdr:rowOff>25698</xdr:rowOff>
    </xdr:from>
    <xdr:to>
      <xdr:col>7</xdr:col>
      <xdr:colOff>355600</xdr:colOff>
      <xdr:row>996</xdr:row>
      <xdr:rowOff>536317</xdr:rowOff>
    </xdr:to>
    <xdr:pic>
      <xdr:nvPicPr>
        <xdr:cNvPr id="1796" name="Picture 1795">
          <a:extLst>
            <a:ext uri="{FF2B5EF4-FFF2-40B4-BE49-F238E27FC236}">
              <a16:creationId xmlns:a16="http://schemas.microsoft.com/office/drawing/2014/main" xmlns="" id="{83F86187-E90E-45D0-24D3-5607ED8589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107657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997</xdr:row>
      <xdr:rowOff>25698</xdr:rowOff>
    </xdr:from>
    <xdr:to>
      <xdr:col>7</xdr:col>
      <xdr:colOff>355600</xdr:colOff>
      <xdr:row>997</xdr:row>
      <xdr:rowOff>536317</xdr:rowOff>
    </xdr:to>
    <xdr:pic>
      <xdr:nvPicPr>
        <xdr:cNvPr id="1798" name="Picture 1797">
          <a:extLst>
            <a:ext uri="{FF2B5EF4-FFF2-40B4-BE49-F238E27FC236}">
              <a16:creationId xmlns:a16="http://schemas.microsoft.com/office/drawing/2014/main" xmlns="" id="{8E2687FB-EA86-7A1D-D815-6835939BEC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113276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998</xdr:row>
      <xdr:rowOff>25698</xdr:rowOff>
    </xdr:from>
    <xdr:to>
      <xdr:col>7</xdr:col>
      <xdr:colOff>355600</xdr:colOff>
      <xdr:row>998</xdr:row>
      <xdr:rowOff>536317</xdr:rowOff>
    </xdr:to>
    <xdr:pic>
      <xdr:nvPicPr>
        <xdr:cNvPr id="1800" name="Picture 1799">
          <a:extLst>
            <a:ext uri="{FF2B5EF4-FFF2-40B4-BE49-F238E27FC236}">
              <a16:creationId xmlns:a16="http://schemas.microsoft.com/office/drawing/2014/main" xmlns="" id="{0FCBA6AC-B75F-1E24-4C9C-BAE3F13918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118896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999</xdr:row>
      <xdr:rowOff>25698</xdr:rowOff>
    </xdr:from>
    <xdr:to>
      <xdr:col>7</xdr:col>
      <xdr:colOff>355600</xdr:colOff>
      <xdr:row>999</xdr:row>
      <xdr:rowOff>536317</xdr:rowOff>
    </xdr:to>
    <xdr:pic>
      <xdr:nvPicPr>
        <xdr:cNvPr id="1802" name="Picture 1801">
          <a:extLst>
            <a:ext uri="{FF2B5EF4-FFF2-40B4-BE49-F238E27FC236}">
              <a16:creationId xmlns:a16="http://schemas.microsoft.com/office/drawing/2014/main" xmlns="" id="{2DFC9694-D31B-C948-0506-E37196840A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124516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1000</xdr:row>
      <xdr:rowOff>25698</xdr:rowOff>
    </xdr:from>
    <xdr:to>
      <xdr:col>7</xdr:col>
      <xdr:colOff>355600</xdr:colOff>
      <xdr:row>1000</xdr:row>
      <xdr:rowOff>536317</xdr:rowOff>
    </xdr:to>
    <xdr:pic>
      <xdr:nvPicPr>
        <xdr:cNvPr id="1804" name="Picture 1803">
          <a:extLst>
            <a:ext uri="{FF2B5EF4-FFF2-40B4-BE49-F238E27FC236}">
              <a16:creationId xmlns:a16="http://schemas.microsoft.com/office/drawing/2014/main" xmlns="" id="{E196B6B3-655A-B0FA-6C53-4C786FAE0F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130136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1001</xdr:row>
      <xdr:rowOff>25698</xdr:rowOff>
    </xdr:from>
    <xdr:to>
      <xdr:col>7</xdr:col>
      <xdr:colOff>355600</xdr:colOff>
      <xdr:row>1001</xdr:row>
      <xdr:rowOff>536317</xdr:rowOff>
    </xdr:to>
    <xdr:pic>
      <xdr:nvPicPr>
        <xdr:cNvPr id="1806" name="Picture 1805">
          <a:extLst>
            <a:ext uri="{FF2B5EF4-FFF2-40B4-BE49-F238E27FC236}">
              <a16:creationId xmlns:a16="http://schemas.microsoft.com/office/drawing/2014/main" xmlns="" id="{0D0C9B68-3386-F990-1342-ACF234DB6B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135755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1002</xdr:row>
      <xdr:rowOff>25698</xdr:rowOff>
    </xdr:from>
    <xdr:to>
      <xdr:col>7</xdr:col>
      <xdr:colOff>355600</xdr:colOff>
      <xdr:row>1002</xdr:row>
      <xdr:rowOff>536317</xdr:rowOff>
    </xdr:to>
    <xdr:pic>
      <xdr:nvPicPr>
        <xdr:cNvPr id="1808" name="Picture 1807">
          <a:extLst>
            <a:ext uri="{FF2B5EF4-FFF2-40B4-BE49-F238E27FC236}">
              <a16:creationId xmlns:a16="http://schemas.microsoft.com/office/drawing/2014/main" xmlns="" id="{B8C828B4-D5B8-796A-1253-73A758A3EA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141375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1003</xdr:row>
      <xdr:rowOff>25698</xdr:rowOff>
    </xdr:from>
    <xdr:to>
      <xdr:col>7</xdr:col>
      <xdr:colOff>355600</xdr:colOff>
      <xdr:row>1003</xdr:row>
      <xdr:rowOff>536317</xdr:rowOff>
    </xdr:to>
    <xdr:pic>
      <xdr:nvPicPr>
        <xdr:cNvPr id="1810" name="Picture 1809">
          <a:extLst>
            <a:ext uri="{FF2B5EF4-FFF2-40B4-BE49-F238E27FC236}">
              <a16:creationId xmlns:a16="http://schemas.microsoft.com/office/drawing/2014/main" xmlns="" id="{4D2B291E-ED54-A6B0-DBF3-8D8209B722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146995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1004</xdr:row>
      <xdr:rowOff>25698</xdr:rowOff>
    </xdr:from>
    <xdr:to>
      <xdr:col>7</xdr:col>
      <xdr:colOff>355600</xdr:colOff>
      <xdr:row>1004</xdr:row>
      <xdr:rowOff>536317</xdr:rowOff>
    </xdr:to>
    <xdr:pic>
      <xdr:nvPicPr>
        <xdr:cNvPr id="1812" name="Picture 1811">
          <a:extLst>
            <a:ext uri="{FF2B5EF4-FFF2-40B4-BE49-F238E27FC236}">
              <a16:creationId xmlns:a16="http://schemas.microsoft.com/office/drawing/2014/main" xmlns="" id="{841B53B4-7E42-0B73-8AE4-15C1011A97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152615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1005</xdr:row>
      <xdr:rowOff>25698</xdr:rowOff>
    </xdr:from>
    <xdr:to>
      <xdr:col>7</xdr:col>
      <xdr:colOff>355600</xdr:colOff>
      <xdr:row>1005</xdr:row>
      <xdr:rowOff>536317</xdr:rowOff>
    </xdr:to>
    <xdr:pic>
      <xdr:nvPicPr>
        <xdr:cNvPr id="1814" name="Picture 1813">
          <a:extLst>
            <a:ext uri="{FF2B5EF4-FFF2-40B4-BE49-F238E27FC236}">
              <a16:creationId xmlns:a16="http://schemas.microsoft.com/office/drawing/2014/main" xmlns="" id="{ED9A9A02-FBF3-7456-5EA6-B55FE17205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158234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1006</xdr:row>
      <xdr:rowOff>25698</xdr:rowOff>
    </xdr:from>
    <xdr:to>
      <xdr:col>7</xdr:col>
      <xdr:colOff>355600</xdr:colOff>
      <xdr:row>1006</xdr:row>
      <xdr:rowOff>536317</xdr:rowOff>
    </xdr:to>
    <xdr:pic>
      <xdr:nvPicPr>
        <xdr:cNvPr id="1816" name="Picture 1815">
          <a:extLst>
            <a:ext uri="{FF2B5EF4-FFF2-40B4-BE49-F238E27FC236}">
              <a16:creationId xmlns:a16="http://schemas.microsoft.com/office/drawing/2014/main" xmlns="" id="{39DAE84F-6E6A-4EFB-4A13-BDDA3782B9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163854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1007</xdr:row>
      <xdr:rowOff>25698</xdr:rowOff>
    </xdr:from>
    <xdr:to>
      <xdr:col>7</xdr:col>
      <xdr:colOff>355600</xdr:colOff>
      <xdr:row>1007</xdr:row>
      <xdr:rowOff>536317</xdr:rowOff>
    </xdr:to>
    <xdr:pic>
      <xdr:nvPicPr>
        <xdr:cNvPr id="1818" name="Picture 1817">
          <a:extLst>
            <a:ext uri="{FF2B5EF4-FFF2-40B4-BE49-F238E27FC236}">
              <a16:creationId xmlns:a16="http://schemas.microsoft.com/office/drawing/2014/main" xmlns="" id="{569615A2-B122-64CF-396F-0133CCCD1E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169474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1008</xdr:row>
      <xdr:rowOff>25698</xdr:rowOff>
    </xdr:from>
    <xdr:to>
      <xdr:col>7</xdr:col>
      <xdr:colOff>355600</xdr:colOff>
      <xdr:row>1008</xdr:row>
      <xdr:rowOff>536317</xdr:rowOff>
    </xdr:to>
    <xdr:pic>
      <xdr:nvPicPr>
        <xdr:cNvPr id="1820" name="Picture 1819">
          <a:extLst>
            <a:ext uri="{FF2B5EF4-FFF2-40B4-BE49-F238E27FC236}">
              <a16:creationId xmlns:a16="http://schemas.microsoft.com/office/drawing/2014/main" xmlns="" id="{37D305D3-36E2-F805-CBB2-2A329181D6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175094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1009</xdr:row>
      <xdr:rowOff>25698</xdr:rowOff>
    </xdr:from>
    <xdr:to>
      <xdr:col>7</xdr:col>
      <xdr:colOff>355600</xdr:colOff>
      <xdr:row>1009</xdr:row>
      <xdr:rowOff>536317</xdr:rowOff>
    </xdr:to>
    <xdr:pic>
      <xdr:nvPicPr>
        <xdr:cNvPr id="1822" name="Picture 1821">
          <a:extLst>
            <a:ext uri="{FF2B5EF4-FFF2-40B4-BE49-F238E27FC236}">
              <a16:creationId xmlns:a16="http://schemas.microsoft.com/office/drawing/2014/main" xmlns="" id="{6A99DEA8-246F-F9A5-5305-8A311F0657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180713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1010</xdr:row>
      <xdr:rowOff>25698</xdr:rowOff>
    </xdr:from>
    <xdr:to>
      <xdr:col>7</xdr:col>
      <xdr:colOff>355600</xdr:colOff>
      <xdr:row>1010</xdr:row>
      <xdr:rowOff>536317</xdr:rowOff>
    </xdr:to>
    <xdr:pic>
      <xdr:nvPicPr>
        <xdr:cNvPr id="1824" name="Picture 1823">
          <a:extLst>
            <a:ext uri="{FF2B5EF4-FFF2-40B4-BE49-F238E27FC236}">
              <a16:creationId xmlns:a16="http://schemas.microsoft.com/office/drawing/2014/main" xmlns="" id="{3EB23499-E9D1-A5BA-C8A7-C15E33B184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186333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1011</xdr:row>
      <xdr:rowOff>25698</xdr:rowOff>
    </xdr:from>
    <xdr:to>
      <xdr:col>7</xdr:col>
      <xdr:colOff>355600</xdr:colOff>
      <xdr:row>1011</xdr:row>
      <xdr:rowOff>536317</xdr:rowOff>
    </xdr:to>
    <xdr:pic>
      <xdr:nvPicPr>
        <xdr:cNvPr id="1826" name="Picture 1825">
          <a:extLst>
            <a:ext uri="{FF2B5EF4-FFF2-40B4-BE49-F238E27FC236}">
              <a16:creationId xmlns:a16="http://schemas.microsoft.com/office/drawing/2014/main" xmlns="" id="{5E0291B9-F13A-2A5A-F60C-E2EB2C9E71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191953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1012</xdr:row>
      <xdr:rowOff>25698</xdr:rowOff>
    </xdr:from>
    <xdr:to>
      <xdr:col>7</xdr:col>
      <xdr:colOff>355600</xdr:colOff>
      <xdr:row>1012</xdr:row>
      <xdr:rowOff>536317</xdr:rowOff>
    </xdr:to>
    <xdr:pic>
      <xdr:nvPicPr>
        <xdr:cNvPr id="1828" name="Picture 1827">
          <a:extLst>
            <a:ext uri="{FF2B5EF4-FFF2-40B4-BE49-F238E27FC236}">
              <a16:creationId xmlns:a16="http://schemas.microsoft.com/office/drawing/2014/main" xmlns="" id="{E1A35DA8-CD73-7435-A325-138BC03F4F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197573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1013</xdr:row>
      <xdr:rowOff>25698</xdr:rowOff>
    </xdr:from>
    <xdr:to>
      <xdr:col>7</xdr:col>
      <xdr:colOff>355600</xdr:colOff>
      <xdr:row>1013</xdr:row>
      <xdr:rowOff>536317</xdr:rowOff>
    </xdr:to>
    <xdr:pic>
      <xdr:nvPicPr>
        <xdr:cNvPr id="1830" name="Picture 1829">
          <a:extLst>
            <a:ext uri="{FF2B5EF4-FFF2-40B4-BE49-F238E27FC236}">
              <a16:creationId xmlns:a16="http://schemas.microsoft.com/office/drawing/2014/main" xmlns="" id="{1F7206E3-0FA6-EA18-7B54-D273C81709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203192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1014</xdr:row>
      <xdr:rowOff>25698</xdr:rowOff>
    </xdr:from>
    <xdr:to>
      <xdr:col>7</xdr:col>
      <xdr:colOff>355600</xdr:colOff>
      <xdr:row>1014</xdr:row>
      <xdr:rowOff>536317</xdr:rowOff>
    </xdr:to>
    <xdr:pic>
      <xdr:nvPicPr>
        <xdr:cNvPr id="1832" name="Picture 1831">
          <a:extLst>
            <a:ext uri="{FF2B5EF4-FFF2-40B4-BE49-F238E27FC236}">
              <a16:creationId xmlns:a16="http://schemas.microsoft.com/office/drawing/2014/main" xmlns="" id="{8585FD8E-D355-40EA-9C09-D2A2452813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2088127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1015</xdr:row>
      <xdr:rowOff>25698</xdr:rowOff>
    </xdr:from>
    <xdr:to>
      <xdr:col>7</xdr:col>
      <xdr:colOff>355600</xdr:colOff>
      <xdr:row>1015</xdr:row>
      <xdr:rowOff>536317</xdr:rowOff>
    </xdr:to>
    <xdr:pic>
      <xdr:nvPicPr>
        <xdr:cNvPr id="1834" name="Picture 1833">
          <a:extLst>
            <a:ext uri="{FF2B5EF4-FFF2-40B4-BE49-F238E27FC236}">
              <a16:creationId xmlns:a16="http://schemas.microsoft.com/office/drawing/2014/main" xmlns="" id="{50C9579F-A802-47BB-391A-EFD11CA4C2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214432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1016</xdr:row>
      <xdr:rowOff>25698</xdr:rowOff>
    </xdr:from>
    <xdr:to>
      <xdr:col>7</xdr:col>
      <xdr:colOff>355600</xdr:colOff>
      <xdr:row>1016</xdr:row>
      <xdr:rowOff>536317</xdr:rowOff>
    </xdr:to>
    <xdr:pic>
      <xdr:nvPicPr>
        <xdr:cNvPr id="1836" name="Picture 1835">
          <a:extLst>
            <a:ext uri="{FF2B5EF4-FFF2-40B4-BE49-F238E27FC236}">
              <a16:creationId xmlns:a16="http://schemas.microsoft.com/office/drawing/2014/main" xmlns="" id="{8ECA8EB1-5303-879C-09BD-D6B21C84F3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220052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1017</xdr:row>
      <xdr:rowOff>25698</xdr:rowOff>
    </xdr:from>
    <xdr:to>
      <xdr:col>7</xdr:col>
      <xdr:colOff>355600</xdr:colOff>
      <xdr:row>1017</xdr:row>
      <xdr:rowOff>536317</xdr:rowOff>
    </xdr:to>
    <xdr:pic>
      <xdr:nvPicPr>
        <xdr:cNvPr id="1838" name="Picture 1837">
          <a:extLst>
            <a:ext uri="{FF2B5EF4-FFF2-40B4-BE49-F238E27FC236}">
              <a16:creationId xmlns:a16="http://schemas.microsoft.com/office/drawing/2014/main" xmlns="" id="{A96354B5-721A-4428-F69A-CE3EEE822C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5225671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919</xdr:row>
      <xdr:rowOff>25698</xdr:rowOff>
    </xdr:from>
    <xdr:to>
      <xdr:col>7</xdr:col>
      <xdr:colOff>355600</xdr:colOff>
      <xdr:row>919</xdr:row>
      <xdr:rowOff>536317</xdr:rowOff>
    </xdr:to>
    <xdr:pic>
      <xdr:nvPicPr>
        <xdr:cNvPr id="1840" name="Picture 1839">
          <a:extLst>
            <a:ext uri="{FF2B5EF4-FFF2-40B4-BE49-F238E27FC236}">
              <a16:creationId xmlns:a16="http://schemas.microsoft.com/office/drawing/2014/main" xmlns="" id="{CB60544C-42B7-308D-335C-D8AE7446E5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073214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920</xdr:row>
      <xdr:rowOff>25698</xdr:rowOff>
    </xdr:from>
    <xdr:to>
      <xdr:col>7</xdr:col>
      <xdr:colOff>355600</xdr:colOff>
      <xdr:row>920</xdr:row>
      <xdr:rowOff>536317</xdr:rowOff>
    </xdr:to>
    <xdr:pic>
      <xdr:nvPicPr>
        <xdr:cNvPr id="1842" name="Picture 1841">
          <a:extLst>
            <a:ext uri="{FF2B5EF4-FFF2-40B4-BE49-F238E27FC236}">
              <a16:creationId xmlns:a16="http://schemas.microsoft.com/office/drawing/2014/main" xmlns="" id="{D6DF4934-DAD0-73EE-FC09-B7007DC157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129412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921</xdr:row>
      <xdr:rowOff>25698</xdr:rowOff>
    </xdr:from>
    <xdr:to>
      <xdr:col>7</xdr:col>
      <xdr:colOff>355600</xdr:colOff>
      <xdr:row>921</xdr:row>
      <xdr:rowOff>536317</xdr:rowOff>
    </xdr:to>
    <xdr:pic>
      <xdr:nvPicPr>
        <xdr:cNvPr id="1844" name="Picture 1843">
          <a:extLst>
            <a:ext uri="{FF2B5EF4-FFF2-40B4-BE49-F238E27FC236}">
              <a16:creationId xmlns:a16="http://schemas.microsoft.com/office/drawing/2014/main" xmlns="" id="{DCB34CFA-DFE8-41CA-13D3-89D1EAEEB5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1856098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932</xdr:row>
      <xdr:rowOff>22771</xdr:rowOff>
    </xdr:from>
    <xdr:to>
      <xdr:col>7</xdr:col>
      <xdr:colOff>355600</xdr:colOff>
      <xdr:row>932</xdr:row>
      <xdr:rowOff>453467</xdr:rowOff>
    </xdr:to>
    <xdr:pic>
      <xdr:nvPicPr>
        <xdr:cNvPr id="1846" name="Picture 1845">
          <a:extLst>
            <a:ext uri="{FF2B5EF4-FFF2-40B4-BE49-F238E27FC236}">
              <a16:creationId xmlns:a16="http://schemas.microsoft.com/office/drawing/2014/main" xmlns="" id="{1C7374B7-D21E-A1A5-B619-D471848AA2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7396721"/>
          <a:ext cx="330200" cy="43069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933</xdr:row>
      <xdr:rowOff>22771</xdr:rowOff>
    </xdr:from>
    <xdr:to>
      <xdr:col>7</xdr:col>
      <xdr:colOff>355600</xdr:colOff>
      <xdr:row>933</xdr:row>
      <xdr:rowOff>453467</xdr:rowOff>
    </xdr:to>
    <xdr:pic>
      <xdr:nvPicPr>
        <xdr:cNvPr id="1848" name="Picture 1847">
          <a:extLst>
            <a:ext uri="{FF2B5EF4-FFF2-40B4-BE49-F238E27FC236}">
              <a16:creationId xmlns:a16="http://schemas.microsoft.com/office/drawing/2014/main" xmlns="" id="{D13E1EAA-E665-A728-453B-F73BC98F4B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7872971"/>
          <a:ext cx="330200" cy="43069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934</xdr:row>
      <xdr:rowOff>22771</xdr:rowOff>
    </xdr:from>
    <xdr:to>
      <xdr:col>7</xdr:col>
      <xdr:colOff>355600</xdr:colOff>
      <xdr:row>934</xdr:row>
      <xdr:rowOff>453467</xdr:rowOff>
    </xdr:to>
    <xdr:pic>
      <xdr:nvPicPr>
        <xdr:cNvPr id="1850" name="Picture 1849">
          <a:extLst>
            <a:ext uri="{FF2B5EF4-FFF2-40B4-BE49-F238E27FC236}">
              <a16:creationId xmlns:a16="http://schemas.microsoft.com/office/drawing/2014/main" xmlns="" id="{16950A3D-0424-851B-FB7D-14AFCB72E3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8349221"/>
          <a:ext cx="330200" cy="43069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935</xdr:row>
      <xdr:rowOff>22771</xdr:rowOff>
    </xdr:from>
    <xdr:to>
      <xdr:col>7</xdr:col>
      <xdr:colOff>355600</xdr:colOff>
      <xdr:row>935</xdr:row>
      <xdr:rowOff>453467</xdr:rowOff>
    </xdr:to>
    <xdr:pic>
      <xdr:nvPicPr>
        <xdr:cNvPr id="1852" name="Picture 1851">
          <a:extLst>
            <a:ext uri="{FF2B5EF4-FFF2-40B4-BE49-F238E27FC236}">
              <a16:creationId xmlns:a16="http://schemas.microsoft.com/office/drawing/2014/main" xmlns="" id="{03BABAD6-02AA-933D-6A35-857E25CE74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8825471"/>
          <a:ext cx="330200" cy="43069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936</xdr:row>
      <xdr:rowOff>22771</xdr:rowOff>
    </xdr:from>
    <xdr:to>
      <xdr:col>7</xdr:col>
      <xdr:colOff>355600</xdr:colOff>
      <xdr:row>936</xdr:row>
      <xdr:rowOff>453467</xdr:rowOff>
    </xdr:to>
    <xdr:pic>
      <xdr:nvPicPr>
        <xdr:cNvPr id="1854" name="Picture 1853">
          <a:extLst>
            <a:ext uri="{FF2B5EF4-FFF2-40B4-BE49-F238E27FC236}">
              <a16:creationId xmlns:a16="http://schemas.microsoft.com/office/drawing/2014/main" xmlns="" id="{1BD0D63F-E9B8-B977-A9D7-397AE459AC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9301721"/>
          <a:ext cx="330200" cy="43069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937</xdr:row>
      <xdr:rowOff>22771</xdr:rowOff>
    </xdr:from>
    <xdr:to>
      <xdr:col>7</xdr:col>
      <xdr:colOff>355600</xdr:colOff>
      <xdr:row>937</xdr:row>
      <xdr:rowOff>453467</xdr:rowOff>
    </xdr:to>
    <xdr:pic>
      <xdr:nvPicPr>
        <xdr:cNvPr id="1856" name="Picture 1855">
          <a:extLst>
            <a:ext uri="{FF2B5EF4-FFF2-40B4-BE49-F238E27FC236}">
              <a16:creationId xmlns:a16="http://schemas.microsoft.com/office/drawing/2014/main" xmlns="" id="{C2FACBC7-58E3-A045-A1A1-EC2F5CEBEE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79777971"/>
          <a:ext cx="330200" cy="43069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</xdr:row>
      <xdr:rowOff>25678</xdr:rowOff>
    </xdr:from>
    <xdr:to>
      <xdr:col>7</xdr:col>
      <xdr:colOff>355600</xdr:colOff>
      <xdr:row>32</xdr:row>
      <xdr:rowOff>536297</xdr:rowOff>
    </xdr:to>
    <xdr:pic>
      <xdr:nvPicPr>
        <xdr:cNvPr id="1858" name="Picture 1857">
          <a:extLst>
            <a:ext uri="{FF2B5EF4-FFF2-40B4-BE49-F238E27FC236}">
              <a16:creationId xmlns:a16="http://schemas.microsoft.com/office/drawing/2014/main" xmlns="" id="{5780D3AC-69E6-855E-9295-27232F176F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10493653"/>
          <a:ext cx="330200" cy="5106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</xdr:row>
      <xdr:rowOff>25019</xdr:rowOff>
    </xdr:from>
    <xdr:to>
      <xdr:col>7</xdr:col>
      <xdr:colOff>355600</xdr:colOff>
      <xdr:row>19</xdr:row>
      <xdr:rowOff>536957</xdr:rowOff>
    </xdr:to>
    <xdr:pic>
      <xdr:nvPicPr>
        <xdr:cNvPr id="1860" name="Picture 1859">
          <a:extLst>
            <a:ext uri="{FF2B5EF4-FFF2-40B4-BE49-F238E27FC236}">
              <a16:creationId xmlns:a16="http://schemas.microsoft.com/office/drawing/2014/main" xmlns="" id="{6FDECD16-7588-2190-80CE-A48195D8F4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21350" y="4015994"/>
          <a:ext cx="330200" cy="51193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25400</xdr:colOff>
      <xdr:row>16</xdr:row>
      <xdr:rowOff>24794</xdr:rowOff>
    </xdr:from>
    <xdr:to>
      <xdr:col>7</xdr:col>
      <xdr:colOff>393700</xdr:colOff>
      <xdr:row>16</xdr:row>
      <xdr:rowOff>594330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FC8D70F3-93E7-6F58-D46E-888AF4168C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415569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</xdr:row>
      <xdr:rowOff>24794</xdr:rowOff>
    </xdr:from>
    <xdr:to>
      <xdr:col>7</xdr:col>
      <xdr:colOff>393700</xdr:colOff>
      <xdr:row>17</xdr:row>
      <xdr:rowOff>594330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8537321B-212A-CFF4-9D6E-7E81AB3FC2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034694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</xdr:row>
      <xdr:rowOff>24795</xdr:rowOff>
    </xdr:from>
    <xdr:to>
      <xdr:col>7</xdr:col>
      <xdr:colOff>393700</xdr:colOff>
      <xdr:row>18</xdr:row>
      <xdr:rowOff>594331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xmlns="" id="{4E67496B-910B-CA6F-B3FC-5B116056A5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65382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</xdr:row>
      <xdr:rowOff>24795</xdr:rowOff>
    </xdr:from>
    <xdr:to>
      <xdr:col>7</xdr:col>
      <xdr:colOff>393700</xdr:colOff>
      <xdr:row>19</xdr:row>
      <xdr:rowOff>594331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xmlns="" id="{6C385461-90E3-2FB3-E3EA-A2A86B8118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27294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</xdr:row>
      <xdr:rowOff>24795</xdr:rowOff>
    </xdr:from>
    <xdr:to>
      <xdr:col>7</xdr:col>
      <xdr:colOff>393700</xdr:colOff>
      <xdr:row>20</xdr:row>
      <xdr:rowOff>594331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CF30094B-0BE1-096A-54CB-6C43B774CB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89207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</xdr:row>
      <xdr:rowOff>24795</xdr:rowOff>
    </xdr:from>
    <xdr:to>
      <xdr:col>7</xdr:col>
      <xdr:colOff>393700</xdr:colOff>
      <xdr:row>21</xdr:row>
      <xdr:rowOff>594331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xmlns="" id="{C7171DDB-37A5-4671-D4D3-99EFB695EC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51119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</xdr:row>
      <xdr:rowOff>24795</xdr:rowOff>
    </xdr:from>
    <xdr:to>
      <xdr:col>7</xdr:col>
      <xdr:colOff>393700</xdr:colOff>
      <xdr:row>22</xdr:row>
      <xdr:rowOff>594331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FF0DDFE0-D878-1D6D-074C-1583F296A3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13032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</xdr:row>
      <xdr:rowOff>24795</xdr:rowOff>
    </xdr:from>
    <xdr:to>
      <xdr:col>7</xdr:col>
      <xdr:colOff>393700</xdr:colOff>
      <xdr:row>23</xdr:row>
      <xdr:rowOff>594331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xmlns="" id="{07CA1B5B-B9D7-6254-374D-633C22AC09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74944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</xdr:row>
      <xdr:rowOff>24795</xdr:rowOff>
    </xdr:from>
    <xdr:to>
      <xdr:col>7</xdr:col>
      <xdr:colOff>393700</xdr:colOff>
      <xdr:row>24</xdr:row>
      <xdr:rowOff>594331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xmlns="" id="{7ADD4D59-E6B4-24B7-EBA5-4AAB613C75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36857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</xdr:row>
      <xdr:rowOff>24795</xdr:rowOff>
    </xdr:from>
    <xdr:to>
      <xdr:col>7</xdr:col>
      <xdr:colOff>393700</xdr:colOff>
      <xdr:row>25</xdr:row>
      <xdr:rowOff>594331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xmlns="" id="{C6759415-E82A-93D4-DBDF-C69CC569B5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98769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</xdr:row>
      <xdr:rowOff>24795</xdr:rowOff>
    </xdr:from>
    <xdr:to>
      <xdr:col>7</xdr:col>
      <xdr:colOff>393700</xdr:colOff>
      <xdr:row>26</xdr:row>
      <xdr:rowOff>594331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xmlns="" id="{34C07006-B0A4-D69E-4645-30C4A3B4F2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60682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</xdr:row>
      <xdr:rowOff>24795</xdr:rowOff>
    </xdr:from>
    <xdr:to>
      <xdr:col>7</xdr:col>
      <xdr:colOff>393700</xdr:colOff>
      <xdr:row>27</xdr:row>
      <xdr:rowOff>594331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xmlns="" id="{3BEAA16E-7D5A-B4AA-01DB-587A77AAB7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22594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</xdr:row>
      <xdr:rowOff>24795</xdr:rowOff>
    </xdr:from>
    <xdr:to>
      <xdr:col>7</xdr:col>
      <xdr:colOff>393700</xdr:colOff>
      <xdr:row>28</xdr:row>
      <xdr:rowOff>594331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xmlns="" id="{52F189B7-AF92-E543-F413-30E18F9A19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84507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</xdr:row>
      <xdr:rowOff>24795</xdr:rowOff>
    </xdr:from>
    <xdr:to>
      <xdr:col>7</xdr:col>
      <xdr:colOff>393700</xdr:colOff>
      <xdr:row>29</xdr:row>
      <xdr:rowOff>594331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xmlns="" id="{F85F308C-3F7B-6B6E-4D2A-CB48782C1A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46419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</xdr:row>
      <xdr:rowOff>24795</xdr:rowOff>
    </xdr:from>
    <xdr:to>
      <xdr:col>7</xdr:col>
      <xdr:colOff>393700</xdr:colOff>
      <xdr:row>30</xdr:row>
      <xdr:rowOff>594331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xmlns="" id="{1ABA8E4B-7AD3-F35E-7AAB-E7B5442B2B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108332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</xdr:row>
      <xdr:rowOff>24795</xdr:rowOff>
    </xdr:from>
    <xdr:to>
      <xdr:col>7</xdr:col>
      <xdr:colOff>393700</xdr:colOff>
      <xdr:row>31</xdr:row>
      <xdr:rowOff>594331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xmlns="" id="{0980E354-2278-0782-1542-27A2054D5A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170244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</xdr:row>
      <xdr:rowOff>24795</xdr:rowOff>
    </xdr:from>
    <xdr:to>
      <xdr:col>7</xdr:col>
      <xdr:colOff>393700</xdr:colOff>
      <xdr:row>32</xdr:row>
      <xdr:rowOff>594331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xmlns="" id="{3F36D2DB-D14B-1E69-AC26-03C5F5D823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232157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</xdr:row>
      <xdr:rowOff>24795</xdr:rowOff>
    </xdr:from>
    <xdr:to>
      <xdr:col>7</xdr:col>
      <xdr:colOff>393700</xdr:colOff>
      <xdr:row>33</xdr:row>
      <xdr:rowOff>594331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xmlns="" id="{6FC92C21-8195-18D9-5FB4-746B7ED989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294069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</xdr:row>
      <xdr:rowOff>24794</xdr:rowOff>
    </xdr:from>
    <xdr:to>
      <xdr:col>7</xdr:col>
      <xdr:colOff>393700</xdr:colOff>
      <xdr:row>34</xdr:row>
      <xdr:rowOff>594330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xmlns="" id="{2F3D8346-D96C-FCF5-243D-8E0D871F0A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3559819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</xdr:row>
      <xdr:rowOff>24059</xdr:rowOff>
    </xdr:from>
    <xdr:to>
      <xdr:col>7</xdr:col>
      <xdr:colOff>393700</xdr:colOff>
      <xdr:row>35</xdr:row>
      <xdr:rowOff>595067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xmlns="" id="{EC1D44BF-459D-843B-E557-0EBF2C2299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4178209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</xdr:row>
      <xdr:rowOff>24794</xdr:rowOff>
    </xdr:from>
    <xdr:to>
      <xdr:col>7</xdr:col>
      <xdr:colOff>393700</xdr:colOff>
      <xdr:row>36</xdr:row>
      <xdr:rowOff>594330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xmlns="" id="{F0C23194-4D33-D0AD-A965-6EB61A7981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4798069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</xdr:row>
      <xdr:rowOff>24794</xdr:rowOff>
    </xdr:from>
    <xdr:to>
      <xdr:col>7</xdr:col>
      <xdr:colOff>393700</xdr:colOff>
      <xdr:row>37</xdr:row>
      <xdr:rowOff>594330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xmlns="" id="{C35F6801-7757-2092-384D-42622C7D4D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5417194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</xdr:row>
      <xdr:rowOff>24794</xdr:rowOff>
    </xdr:from>
    <xdr:to>
      <xdr:col>7</xdr:col>
      <xdr:colOff>393700</xdr:colOff>
      <xdr:row>38</xdr:row>
      <xdr:rowOff>594330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xmlns="" id="{0A3F13A7-ADE5-255C-34C2-A26700A680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6036319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</xdr:row>
      <xdr:rowOff>24794</xdr:rowOff>
    </xdr:from>
    <xdr:to>
      <xdr:col>7</xdr:col>
      <xdr:colOff>393700</xdr:colOff>
      <xdr:row>39</xdr:row>
      <xdr:rowOff>594330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xmlns="" id="{55A794C4-6EA2-420B-E375-606E0CA307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6655444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</xdr:row>
      <xdr:rowOff>24794</xdr:rowOff>
    </xdr:from>
    <xdr:to>
      <xdr:col>7</xdr:col>
      <xdr:colOff>393700</xdr:colOff>
      <xdr:row>40</xdr:row>
      <xdr:rowOff>594330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xmlns="" id="{C51EE43D-A829-0143-B6FD-232D85AED3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7274569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</xdr:row>
      <xdr:rowOff>24794</xdr:rowOff>
    </xdr:from>
    <xdr:to>
      <xdr:col>7</xdr:col>
      <xdr:colOff>393700</xdr:colOff>
      <xdr:row>41</xdr:row>
      <xdr:rowOff>594330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xmlns="" id="{E9E591DF-2735-E9D6-EA54-BA7D01CFE7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7893694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</xdr:row>
      <xdr:rowOff>24794</xdr:rowOff>
    </xdr:from>
    <xdr:to>
      <xdr:col>7</xdr:col>
      <xdr:colOff>393700</xdr:colOff>
      <xdr:row>42</xdr:row>
      <xdr:rowOff>594330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xmlns="" id="{06605CEB-9835-EAF4-C6B1-E5D318C329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8512819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</xdr:row>
      <xdr:rowOff>24794</xdr:rowOff>
    </xdr:from>
    <xdr:to>
      <xdr:col>7</xdr:col>
      <xdr:colOff>393700</xdr:colOff>
      <xdr:row>43</xdr:row>
      <xdr:rowOff>594330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xmlns="" id="{46E78A84-B6BB-9FCF-8A5D-CA79C76DDB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9131944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</xdr:row>
      <xdr:rowOff>24794</xdr:rowOff>
    </xdr:from>
    <xdr:to>
      <xdr:col>7</xdr:col>
      <xdr:colOff>393700</xdr:colOff>
      <xdr:row>44</xdr:row>
      <xdr:rowOff>594330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xmlns="" id="{10032400-C6B7-742C-A055-FEF026A008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9751069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</xdr:row>
      <xdr:rowOff>24794</xdr:rowOff>
    </xdr:from>
    <xdr:to>
      <xdr:col>7</xdr:col>
      <xdr:colOff>393700</xdr:colOff>
      <xdr:row>45</xdr:row>
      <xdr:rowOff>594330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xmlns="" id="{88559A75-EEF6-E885-F298-A957BF5626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0370194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</xdr:row>
      <xdr:rowOff>24794</xdr:rowOff>
    </xdr:from>
    <xdr:to>
      <xdr:col>7</xdr:col>
      <xdr:colOff>393700</xdr:colOff>
      <xdr:row>46</xdr:row>
      <xdr:rowOff>594330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xmlns="" id="{85B75F80-4945-5F59-33F8-082AF401C7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0989319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</xdr:row>
      <xdr:rowOff>24794</xdr:rowOff>
    </xdr:from>
    <xdr:to>
      <xdr:col>7</xdr:col>
      <xdr:colOff>393700</xdr:colOff>
      <xdr:row>47</xdr:row>
      <xdr:rowOff>594330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xmlns="" id="{0243ABE6-F660-BB79-CC99-7E2136F44F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1608444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</xdr:row>
      <xdr:rowOff>24794</xdr:rowOff>
    </xdr:from>
    <xdr:to>
      <xdr:col>7</xdr:col>
      <xdr:colOff>393700</xdr:colOff>
      <xdr:row>48</xdr:row>
      <xdr:rowOff>594330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xmlns="" id="{59B2DE88-0FBF-62A9-5523-4F4621E62E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2227569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</xdr:row>
      <xdr:rowOff>24794</xdr:rowOff>
    </xdr:from>
    <xdr:to>
      <xdr:col>7</xdr:col>
      <xdr:colOff>393700</xdr:colOff>
      <xdr:row>49</xdr:row>
      <xdr:rowOff>594330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xmlns="" id="{231A8953-22F5-A3EB-6CCA-BEEDBABCC4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2846694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</xdr:row>
      <xdr:rowOff>24794</xdr:rowOff>
    </xdr:from>
    <xdr:to>
      <xdr:col>7</xdr:col>
      <xdr:colOff>393700</xdr:colOff>
      <xdr:row>50</xdr:row>
      <xdr:rowOff>594330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xmlns="" id="{FFF15B25-7D8A-4EE1-4A38-9701F5F43D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3465819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</xdr:row>
      <xdr:rowOff>24794</xdr:rowOff>
    </xdr:from>
    <xdr:to>
      <xdr:col>7</xdr:col>
      <xdr:colOff>393700</xdr:colOff>
      <xdr:row>51</xdr:row>
      <xdr:rowOff>594330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xmlns="" id="{B72D5EF5-CB04-DB74-E4BE-931EC8332E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4084944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</xdr:row>
      <xdr:rowOff>24794</xdr:rowOff>
    </xdr:from>
    <xdr:to>
      <xdr:col>7</xdr:col>
      <xdr:colOff>393700</xdr:colOff>
      <xdr:row>52</xdr:row>
      <xdr:rowOff>594330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xmlns="" id="{D9E26FDB-2E6E-30EE-B4E6-837E75AAA7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4704069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</xdr:row>
      <xdr:rowOff>24794</xdr:rowOff>
    </xdr:from>
    <xdr:to>
      <xdr:col>7</xdr:col>
      <xdr:colOff>393700</xdr:colOff>
      <xdr:row>53</xdr:row>
      <xdr:rowOff>594330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xmlns="" id="{4AE35422-31C1-E525-E364-090294499F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5323194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</xdr:row>
      <xdr:rowOff>24794</xdr:rowOff>
    </xdr:from>
    <xdr:to>
      <xdr:col>7</xdr:col>
      <xdr:colOff>393700</xdr:colOff>
      <xdr:row>54</xdr:row>
      <xdr:rowOff>594330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xmlns="" id="{AD784D20-C1A1-281E-D227-BC995F6DB0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5942319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</xdr:row>
      <xdr:rowOff>24795</xdr:rowOff>
    </xdr:from>
    <xdr:to>
      <xdr:col>7</xdr:col>
      <xdr:colOff>393700</xdr:colOff>
      <xdr:row>55</xdr:row>
      <xdr:rowOff>594331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xmlns="" id="{0A1BC647-7CAC-6B74-EF11-22D1D2D380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656144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</xdr:row>
      <xdr:rowOff>24795</xdr:rowOff>
    </xdr:from>
    <xdr:to>
      <xdr:col>7</xdr:col>
      <xdr:colOff>393700</xdr:colOff>
      <xdr:row>56</xdr:row>
      <xdr:rowOff>594331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xmlns="" id="{6B1B137C-AF6C-6BA8-8296-735FEB605C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718057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</xdr:row>
      <xdr:rowOff>24795</xdr:rowOff>
    </xdr:from>
    <xdr:to>
      <xdr:col>7</xdr:col>
      <xdr:colOff>393700</xdr:colOff>
      <xdr:row>57</xdr:row>
      <xdr:rowOff>594331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xmlns="" id="{693DAB33-DA7D-474B-E430-BE8DE2D7F3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779969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</xdr:row>
      <xdr:rowOff>24795</xdr:rowOff>
    </xdr:from>
    <xdr:to>
      <xdr:col>7</xdr:col>
      <xdr:colOff>393700</xdr:colOff>
      <xdr:row>58</xdr:row>
      <xdr:rowOff>594331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xmlns="" id="{2E9F7058-9DF6-5063-08C8-025AD12A42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841882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</xdr:row>
      <xdr:rowOff>24795</xdr:rowOff>
    </xdr:from>
    <xdr:to>
      <xdr:col>7</xdr:col>
      <xdr:colOff>393700</xdr:colOff>
      <xdr:row>59</xdr:row>
      <xdr:rowOff>594331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xmlns="" id="{C14686AD-EB85-3407-748D-6103B6B328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903794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</xdr:row>
      <xdr:rowOff>24795</xdr:rowOff>
    </xdr:from>
    <xdr:to>
      <xdr:col>7</xdr:col>
      <xdr:colOff>393700</xdr:colOff>
      <xdr:row>60</xdr:row>
      <xdr:rowOff>594331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xmlns="" id="{0C4AA364-997B-A38E-8E2E-69906280ED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965707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</xdr:row>
      <xdr:rowOff>24795</xdr:rowOff>
    </xdr:from>
    <xdr:to>
      <xdr:col>7</xdr:col>
      <xdr:colOff>393700</xdr:colOff>
      <xdr:row>61</xdr:row>
      <xdr:rowOff>594331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xmlns="" id="{2B26B7D5-D8BC-6E7E-46C7-5B9768DACC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027619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</xdr:row>
      <xdr:rowOff>24795</xdr:rowOff>
    </xdr:from>
    <xdr:to>
      <xdr:col>7</xdr:col>
      <xdr:colOff>393700</xdr:colOff>
      <xdr:row>62</xdr:row>
      <xdr:rowOff>594331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xmlns="" id="{62E94C56-F1D6-EE72-39BA-ECAF118875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089532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</xdr:row>
      <xdr:rowOff>24795</xdr:rowOff>
    </xdr:from>
    <xdr:to>
      <xdr:col>7</xdr:col>
      <xdr:colOff>393700</xdr:colOff>
      <xdr:row>63</xdr:row>
      <xdr:rowOff>594331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xmlns="" id="{FEB4D90C-A813-9BEE-621E-53E9BF7867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151444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</xdr:row>
      <xdr:rowOff>24795</xdr:rowOff>
    </xdr:from>
    <xdr:to>
      <xdr:col>7</xdr:col>
      <xdr:colOff>393700</xdr:colOff>
      <xdr:row>64</xdr:row>
      <xdr:rowOff>594331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xmlns="" id="{A263B20C-44A9-15EB-0AB0-3C1A3131C4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213357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</xdr:row>
      <xdr:rowOff>24795</xdr:rowOff>
    </xdr:from>
    <xdr:to>
      <xdr:col>7</xdr:col>
      <xdr:colOff>393700</xdr:colOff>
      <xdr:row>65</xdr:row>
      <xdr:rowOff>594331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xmlns="" id="{9ACB43C7-F5CA-B0AA-5D23-CAD4552872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275269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</xdr:row>
      <xdr:rowOff>24795</xdr:rowOff>
    </xdr:from>
    <xdr:to>
      <xdr:col>7</xdr:col>
      <xdr:colOff>393700</xdr:colOff>
      <xdr:row>66</xdr:row>
      <xdr:rowOff>594331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xmlns="" id="{C28E9161-692C-E7CA-4F30-E47A60F6D9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337182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</xdr:row>
      <xdr:rowOff>24795</xdr:rowOff>
    </xdr:from>
    <xdr:to>
      <xdr:col>7</xdr:col>
      <xdr:colOff>393700</xdr:colOff>
      <xdr:row>67</xdr:row>
      <xdr:rowOff>594331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xmlns="" id="{E0D35ED5-D4CC-E433-2BFC-493E2873E7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399094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</xdr:row>
      <xdr:rowOff>24795</xdr:rowOff>
    </xdr:from>
    <xdr:to>
      <xdr:col>7</xdr:col>
      <xdr:colOff>393700</xdr:colOff>
      <xdr:row>68</xdr:row>
      <xdr:rowOff>594331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xmlns="" id="{D1F31CF2-333E-02E6-E92A-C6004E1EC7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461007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</xdr:row>
      <xdr:rowOff>24795</xdr:rowOff>
    </xdr:from>
    <xdr:to>
      <xdr:col>7</xdr:col>
      <xdr:colOff>393700</xdr:colOff>
      <xdr:row>69</xdr:row>
      <xdr:rowOff>594331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xmlns="" id="{D995C41E-2D7D-FF08-FE1F-E76AF85155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522919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</xdr:row>
      <xdr:rowOff>24795</xdr:rowOff>
    </xdr:from>
    <xdr:to>
      <xdr:col>7</xdr:col>
      <xdr:colOff>393700</xdr:colOff>
      <xdr:row>70</xdr:row>
      <xdr:rowOff>594331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xmlns="" id="{4650E9A7-BC14-35CE-FA4E-8421906315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584832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</xdr:row>
      <xdr:rowOff>24795</xdr:rowOff>
    </xdr:from>
    <xdr:to>
      <xdr:col>7</xdr:col>
      <xdr:colOff>393700</xdr:colOff>
      <xdr:row>71</xdr:row>
      <xdr:rowOff>594331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xmlns="" id="{440C02F5-B06B-605A-92DA-2B0FE01C0E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646744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</xdr:row>
      <xdr:rowOff>24795</xdr:rowOff>
    </xdr:from>
    <xdr:to>
      <xdr:col>7</xdr:col>
      <xdr:colOff>393700</xdr:colOff>
      <xdr:row>72</xdr:row>
      <xdr:rowOff>594331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xmlns="" id="{0DBFC544-57B2-03D9-E68A-3CD3F0675B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708657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</xdr:row>
      <xdr:rowOff>24795</xdr:rowOff>
    </xdr:from>
    <xdr:to>
      <xdr:col>7</xdr:col>
      <xdr:colOff>393700</xdr:colOff>
      <xdr:row>73</xdr:row>
      <xdr:rowOff>594331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xmlns="" id="{5E54296E-6158-5F18-C56F-1F9BCBB6E4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770569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</xdr:row>
      <xdr:rowOff>24795</xdr:rowOff>
    </xdr:from>
    <xdr:to>
      <xdr:col>7</xdr:col>
      <xdr:colOff>393700</xdr:colOff>
      <xdr:row>74</xdr:row>
      <xdr:rowOff>594331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xmlns="" id="{4291BE9D-6B1C-D902-8528-641A3D869F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832482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</xdr:row>
      <xdr:rowOff>24795</xdr:rowOff>
    </xdr:from>
    <xdr:to>
      <xdr:col>7</xdr:col>
      <xdr:colOff>393700</xdr:colOff>
      <xdr:row>75</xdr:row>
      <xdr:rowOff>594331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xmlns="" id="{A2B63E27-92FE-6AE1-8E18-870623ACC2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894394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</xdr:row>
      <xdr:rowOff>24795</xdr:rowOff>
    </xdr:from>
    <xdr:to>
      <xdr:col>7</xdr:col>
      <xdr:colOff>393700</xdr:colOff>
      <xdr:row>76</xdr:row>
      <xdr:rowOff>594331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xmlns="" id="{548128AB-500D-394A-4EB2-5436A834EA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956307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</xdr:row>
      <xdr:rowOff>24795</xdr:rowOff>
    </xdr:from>
    <xdr:to>
      <xdr:col>7</xdr:col>
      <xdr:colOff>393700</xdr:colOff>
      <xdr:row>77</xdr:row>
      <xdr:rowOff>594331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xmlns="" id="{CCC6A139-AA65-2182-BEC4-96DE6B2048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018219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</xdr:row>
      <xdr:rowOff>24795</xdr:rowOff>
    </xdr:from>
    <xdr:to>
      <xdr:col>7</xdr:col>
      <xdr:colOff>393700</xdr:colOff>
      <xdr:row>78</xdr:row>
      <xdr:rowOff>594331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xmlns="" id="{E6B13731-A91B-0A36-20DD-420464EEC7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080132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</xdr:row>
      <xdr:rowOff>24795</xdr:rowOff>
    </xdr:from>
    <xdr:to>
      <xdr:col>7</xdr:col>
      <xdr:colOff>393700</xdr:colOff>
      <xdr:row>79</xdr:row>
      <xdr:rowOff>594331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xmlns="" id="{1DCAF130-915C-85D0-CF4A-BB31091D25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142044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</xdr:row>
      <xdr:rowOff>24795</xdr:rowOff>
    </xdr:from>
    <xdr:to>
      <xdr:col>7</xdr:col>
      <xdr:colOff>393700</xdr:colOff>
      <xdr:row>80</xdr:row>
      <xdr:rowOff>594331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xmlns="" id="{99287878-9A4F-646B-5BF0-5061B78660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203957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</xdr:row>
      <xdr:rowOff>24795</xdr:rowOff>
    </xdr:from>
    <xdr:to>
      <xdr:col>7</xdr:col>
      <xdr:colOff>393700</xdr:colOff>
      <xdr:row>81</xdr:row>
      <xdr:rowOff>594331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xmlns="" id="{EB53224E-483E-4F80-7145-89E3DBFCD4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265869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</xdr:row>
      <xdr:rowOff>24795</xdr:rowOff>
    </xdr:from>
    <xdr:to>
      <xdr:col>7</xdr:col>
      <xdr:colOff>393700</xdr:colOff>
      <xdr:row>82</xdr:row>
      <xdr:rowOff>594331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xmlns="" id="{ED4F512B-AEE5-0263-FDBC-95BF99A5BA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327782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</xdr:row>
      <xdr:rowOff>24795</xdr:rowOff>
    </xdr:from>
    <xdr:to>
      <xdr:col>7</xdr:col>
      <xdr:colOff>393700</xdr:colOff>
      <xdr:row>83</xdr:row>
      <xdr:rowOff>594331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xmlns="" id="{CAB3AE1D-72C7-39E2-DDA2-1A7E4FE32A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389694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</xdr:row>
      <xdr:rowOff>24795</xdr:rowOff>
    </xdr:from>
    <xdr:to>
      <xdr:col>7</xdr:col>
      <xdr:colOff>393700</xdr:colOff>
      <xdr:row>84</xdr:row>
      <xdr:rowOff>594331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xmlns="" id="{65909D02-48A7-B3E1-1E2F-D511087A5F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451607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</xdr:row>
      <xdr:rowOff>24795</xdr:rowOff>
    </xdr:from>
    <xdr:to>
      <xdr:col>7</xdr:col>
      <xdr:colOff>393700</xdr:colOff>
      <xdr:row>85</xdr:row>
      <xdr:rowOff>594331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xmlns="" id="{E266C4D9-726B-B5A9-2FA4-F8DC454074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513519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</xdr:row>
      <xdr:rowOff>24795</xdr:rowOff>
    </xdr:from>
    <xdr:to>
      <xdr:col>7</xdr:col>
      <xdr:colOff>393700</xdr:colOff>
      <xdr:row>86</xdr:row>
      <xdr:rowOff>594331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xmlns="" id="{F22B1CBC-CF82-189A-3EA6-4DFB895F3E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575432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</xdr:row>
      <xdr:rowOff>24795</xdr:rowOff>
    </xdr:from>
    <xdr:to>
      <xdr:col>7</xdr:col>
      <xdr:colOff>393700</xdr:colOff>
      <xdr:row>87</xdr:row>
      <xdr:rowOff>594331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xmlns="" id="{9DB4EEAC-94AE-6C9F-E2E4-28E3C64184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637344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</xdr:row>
      <xdr:rowOff>24795</xdr:rowOff>
    </xdr:from>
    <xdr:to>
      <xdr:col>7</xdr:col>
      <xdr:colOff>393700</xdr:colOff>
      <xdr:row>88</xdr:row>
      <xdr:rowOff>594331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xmlns="" id="{5DE98A1A-9656-3EFF-B3BD-71BAAD52D6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699257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</xdr:row>
      <xdr:rowOff>24795</xdr:rowOff>
    </xdr:from>
    <xdr:to>
      <xdr:col>7</xdr:col>
      <xdr:colOff>393700</xdr:colOff>
      <xdr:row>89</xdr:row>
      <xdr:rowOff>594331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92E19984-EC3B-B5A8-A46B-A291A02006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761169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</xdr:row>
      <xdr:rowOff>95495</xdr:rowOff>
    </xdr:from>
    <xdr:to>
      <xdr:col>7</xdr:col>
      <xdr:colOff>393700</xdr:colOff>
      <xdr:row>90</xdr:row>
      <xdr:rowOff>666503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DEF55F1F-F935-D096-23D1-F0F5C9A7E8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8301520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</xdr:row>
      <xdr:rowOff>24795</xdr:rowOff>
    </xdr:from>
    <xdr:to>
      <xdr:col>7</xdr:col>
      <xdr:colOff>393700</xdr:colOff>
      <xdr:row>91</xdr:row>
      <xdr:rowOff>594331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24802DC4-FB8C-E3F1-6F6B-F2D3023968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899282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</xdr:row>
      <xdr:rowOff>24795</xdr:rowOff>
    </xdr:from>
    <xdr:to>
      <xdr:col>7</xdr:col>
      <xdr:colOff>393700</xdr:colOff>
      <xdr:row>92</xdr:row>
      <xdr:rowOff>594331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541B2862-6EA1-CB53-25DB-8B0E167562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961194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</xdr:row>
      <xdr:rowOff>24795</xdr:rowOff>
    </xdr:from>
    <xdr:to>
      <xdr:col>7</xdr:col>
      <xdr:colOff>393700</xdr:colOff>
      <xdr:row>93</xdr:row>
      <xdr:rowOff>594331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61965FDD-4015-221B-6B5B-DD7AF40E52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023107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</xdr:row>
      <xdr:rowOff>24795</xdr:rowOff>
    </xdr:from>
    <xdr:to>
      <xdr:col>7</xdr:col>
      <xdr:colOff>393700</xdr:colOff>
      <xdr:row>94</xdr:row>
      <xdr:rowOff>594331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F6E727EE-75F1-8D79-ECD6-44DDC6FC74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085019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</xdr:row>
      <xdr:rowOff>24795</xdr:rowOff>
    </xdr:from>
    <xdr:to>
      <xdr:col>7</xdr:col>
      <xdr:colOff>393700</xdr:colOff>
      <xdr:row>95</xdr:row>
      <xdr:rowOff>594331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E188B0E6-508A-863D-9426-E79CD996B4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146932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</xdr:row>
      <xdr:rowOff>24792</xdr:rowOff>
    </xdr:from>
    <xdr:to>
      <xdr:col>7</xdr:col>
      <xdr:colOff>393700</xdr:colOff>
      <xdr:row>96</xdr:row>
      <xdr:rowOff>594328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0E6FD447-8F6B-B31B-1A59-A7C262E147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20884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</xdr:row>
      <xdr:rowOff>24792</xdr:rowOff>
    </xdr:from>
    <xdr:to>
      <xdr:col>7</xdr:col>
      <xdr:colOff>393700</xdr:colOff>
      <xdr:row>97</xdr:row>
      <xdr:rowOff>594328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C74A169B-A2F6-93B1-034C-4805C5FC44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27075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</xdr:row>
      <xdr:rowOff>24792</xdr:rowOff>
    </xdr:from>
    <xdr:to>
      <xdr:col>7</xdr:col>
      <xdr:colOff>393700</xdr:colOff>
      <xdr:row>98</xdr:row>
      <xdr:rowOff>594328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E506B52C-F431-7CBB-A62C-B5535E97BA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33266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</xdr:row>
      <xdr:rowOff>24792</xdr:rowOff>
    </xdr:from>
    <xdr:to>
      <xdr:col>7</xdr:col>
      <xdr:colOff>393700</xdr:colOff>
      <xdr:row>99</xdr:row>
      <xdr:rowOff>594328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45B6FE20-305B-542F-1381-EA30AC4939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39458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</xdr:row>
      <xdr:rowOff>24792</xdr:rowOff>
    </xdr:from>
    <xdr:to>
      <xdr:col>7</xdr:col>
      <xdr:colOff>393700</xdr:colOff>
      <xdr:row>100</xdr:row>
      <xdr:rowOff>594328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0A6B5464-22E7-5DF0-2E49-EBA8DB65AA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45649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</xdr:row>
      <xdr:rowOff>24792</xdr:rowOff>
    </xdr:from>
    <xdr:to>
      <xdr:col>7</xdr:col>
      <xdr:colOff>393700</xdr:colOff>
      <xdr:row>101</xdr:row>
      <xdr:rowOff>594328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2B583C7D-92E3-8B44-9109-9CA0A5F1C8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51840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</xdr:row>
      <xdr:rowOff>24792</xdr:rowOff>
    </xdr:from>
    <xdr:to>
      <xdr:col>7</xdr:col>
      <xdr:colOff>393700</xdr:colOff>
      <xdr:row>102</xdr:row>
      <xdr:rowOff>594328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C7BB71DA-AFBD-EFE0-25D3-2DE15134B8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58031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</xdr:row>
      <xdr:rowOff>24792</xdr:rowOff>
    </xdr:from>
    <xdr:to>
      <xdr:col>7</xdr:col>
      <xdr:colOff>393700</xdr:colOff>
      <xdr:row>103</xdr:row>
      <xdr:rowOff>594328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7B1C2821-2B69-6F2A-3F85-8EB18F7655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64223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</xdr:row>
      <xdr:rowOff>24792</xdr:rowOff>
    </xdr:from>
    <xdr:to>
      <xdr:col>7</xdr:col>
      <xdr:colOff>393700</xdr:colOff>
      <xdr:row>104</xdr:row>
      <xdr:rowOff>594328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C9ECF880-5D5B-05E1-FE11-880AE5222B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70414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</xdr:row>
      <xdr:rowOff>24792</xdr:rowOff>
    </xdr:from>
    <xdr:to>
      <xdr:col>7</xdr:col>
      <xdr:colOff>393700</xdr:colOff>
      <xdr:row>105</xdr:row>
      <xdr:rowOff>594328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6C1AB0BB-4A38-174D-C1A5-EB82D9F299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76605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</xdr:row>
      <xdr:rowOff>24792</xdr:rowOff>
    </xdr:from>
    <xdr:to>
      <xdr:col>7</xdr:col>
      <xdr:colOff>393700</xdr:colOff>
      <xdr:row>106</xdr:row>
      <xdr:rowOff>594328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5753EE36-316B-010C-6E98-396BDA33DE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82796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</xdr:row>
      <xdr:rowOff>24792</xdr:rowOff>
    </xdr:from>
    <xdr:to>
      <xdr:col>7</xdr:col>
      <xdr:colOff>393700</xdr:colOff>
      <xdr:row>107</xdr:row>
      <xdr:rowOff>594328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0322A7CC-34F0-CCE8-B091-E5E562BB46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88988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</xdr:row>
      <xdr:rowOff>24792</xdr:rowOff>
    </xdr:from>
    <xdr:to>
      <xdr:col>7</xdr:col>
      <xdr:colOff>393700</xdr:colOff>
      <xdr:row>108</xdr:row>
      <xdr:rowOff>594328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4BE70F47-E8A6-D796-CF1E-81DAE854AC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95179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</xdr:row>
      <xdr:rowOff>24792</xdr:rowOff>
    </xdr:from>
    <xdr:to>
      <xdr:col>7</xdr:col>
      <xdr:colOff>393700</xdr:colOff>
      <xdr:row>109</xdr:row>
      <xdr:rowOff>594328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48BCDF32-E1E9-91DE-C465-3135938A99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01370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</xdr:row>
      <xdr:rowOff>24792</xdr:rowOff>
    </xdr:from>
    <xdr:to>
      <xdr:col>7</xdr:col>
      <xdr:colOff>393700</xdr:colOff>
      <xdr:row>110</xdr:row>
      <xdr:rowOff>594328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FDF8F040-013C-D67E-E049-6D35323EE0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07561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</xdr:row>
      <xdr:rowOff>24792</xdr:rowOff>
    </xdr:from>
    <xdr:to>
      <xdr:col>7</xdr:col>
      <xdr:colOff>393700</xdr:colOff>
      <xdr:row>111</xdr:row>
      <xdr:rowOff>594328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012D36CF-884D-2319-FF42-A2BDCC9DDC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13753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</xdr:row>
      <xdr:rowOff>24792</xdr:rowOff>
    </xdr:from>
    <xdr:to>
      <xdr:col>7</xdr:col>
      <xdr:colOff>393700</xdr:colOff>
      <xdr:row>112</xdr:row>
      <xdr:rowOff>594328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95729889-7DB7-3118-45F9-E85AD80E16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19944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</xdr:row>
      <xdr:rowOff>24792</xdr:rowOff>
    </xdr:from>
    <xdr:to>
      <xdr:col>7</xdr:col>
      <xdr:colOff>393700</xdr:colOff>
      <xdr:row>113</xdr:row>
      <xdr:rowOff>594328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DC20B91D-FD20-3118-DFFC-23566F9006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26135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</xdr:row>
      <xdr:rowOff>24792</xdr:rowOff>
    </xdr:from>
    <xdr:to>
      <xdr:col>7</xdr:col>
      <xdr:colOff>393700</xdr:colOff>
      <xdr:row>114</xdr:row>
      <xdr:rowOff>594328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7F8A9EA1-94B4-2453-8C8D-9978E7A393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32326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</xdr:row>
      <xdr:rowOff>24792</xdr:rowOff>
    </xdr:from>
    <xdr:to>
      <xdr:col>7</xdr:col>
      <xdr:colOff>393700</xdr:colOff>
      <xdr:row>115</xdr:row>
      <xdr:rowOff>594328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F5FBB13B-6ECA-9D66-1124-0DFE46D27B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38518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</xdr:row>
      <xdr:rowOff>24792</xdr:rowOff>
    </xdr:from>
    <xdr:to>
      <xdr:col>7</xdr:col>
      <xdr:colOff>393700</xdr:colOff>
      <xdr:row>116</xdr:row>
      <xdr:rowOff>594328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ED0091A8-CF37-CF42-021F-2A486D8EE6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44709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</xdr:row>
      <xdr:rowOff>24792</xdr:rowOff>
    </xdr:from>
    <xdr:to>
      <xdr:col>7</xdr:col>
      <xdr:colOff>393700</xdr:colOff>
      <xdr:row>117</xdr:row>
      <xdr:rowOff>594328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18FFAE86-7995-4186-28FB-8EEE3A802F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50900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</xdr:row>
      <xdr:rowOff>24792</xdr:rowOff>
    </xdr:from>
    <xdr:to>
      <xdr:col>7</xdr:col>
      <xdr:colOff>393700</xdr:colOff>
      <xdr:row>118</xdr:row>
      <xdr:rowOff>594328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2DD61985-72F7-ED95-3BD5-69A961F478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57091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</xdr:row>
      <xdr:rowOff>24792</xdr:rowOff>
    </xdr:from>
    <xdr:to>
      <xdr:col>7</xdr:col>
      <xdr:colOff>393700</xdr:colOff>
      <xdr:row>119</xdr:row>
      <xdr:rowOff>594328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0C317C04-2064-6B3B-7AAF-863186F823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63283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</xdr:row>
      <xdr:rowOff>24792</xdr:rowOff>
    </xdr:from>
    <xdr:to>
      <xdr:col>7</xdr:col>
      <xdr:colOff>393700</xdr:colOff>
      <xdr:row>120</xdr:row>
      <xdr:rowOff>594328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A896DDBB-AC4E-92CD-A18D-7363EE3138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69474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</xdr:row>
      <xdr:rowOff>24792</xdr:rowOff>
    </xdr:from>
    <xdr:to>
      <xdr:col>7</xdr:col>
      <xdr:colOff>393700</xdr:colOff>
      <xdr:row>121</xdr:row>
      <xdr:rowOff>594328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DD8DEAD4-10A4-D2E5-1F86-1FBFF17378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75665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</xdr:row>
      <xdr:rowOff>24792</xdr:rowOff>
    </xdr:from>
    <xdr:to>
      <xdr:col>7</xdr:col>
      <xdr:colOff>393700</xdr:colOff>
      <xdr:row>122</xdr:row>
      <xdr:rowOff>594328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57899FC2-5CE4-CB48-3E5C-8D719E1C6D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81856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</xdr:row>
      <xdr:rowOff>24792</xdr:rowOff>
    </xdr:from>
    <xdr:to>
      <xdr:col>7</xdr:col>
      <xdr:colOff>393700</xdr:colOff>
      <xdr:row>123</xdr:row>
      <xdr:rowOff>594328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C648B5B3-D2CF-4C2C-3778-D3B2C173FA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88048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</xdr:row>
      <xdr:rowOff>24792</xdr:rowOff>
    </xdr:from>
    <xdr:to>
      <xdr:col>7</xdr:col>
      <xdr:colOff>393700</xdr:colOff>
      <xdr:row>124</xdr:row>
      <xdr:rowOff>594328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4D07D23E-64EC-0BF5-479F-1520516A0B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94239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</xdr:row>
      <xdr:rowOff>24792</xdr:rowOff>
    </xdr:from>
    <xdr:to>
      <xdr:col>7</xdr:col>
      <xdr:colOff>393700</xdr:colOff>
      <xdr:row>125</xdr:row>
      <xdr:rowOff>594328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E034F66E-A1CF-360E-DD60-47D92FC597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00430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</xdr:row>
      <xdr:rowOff>24792</xdr:rowOff>
    </xdr:from>
    <xdr:to>
      <xdr:col>7</xdr:col>
      <xdr:colOff>393700</xdr:colOff>
      <xdr:row>127</xdr:row>
      <xdr:rowOff>594328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3178A92E-2455-D24B-8D43-3CEE63C5EE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08526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</xdr:row>
      <xdr:rowOff>24792</xdr:rowOff>
    </xdr:from>
    <xdr:to>
      <xdr:col>7</xdr:col>
      <xdr:colOff>393700</xdr:colOff>
      <xdr:row>128</xdr:row>
      <xdr:rowOff>594328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4889DC66-676F-FE1E-F7D8-25788E3974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14718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</xdr:row>
      <xdr:rowOff>24792</xdr:rowOff>
    </xdr:from>
    <xdr:to>
      <xdr:col>7</xdr:col>
      <xdr:colOff>393700</xdr:colOff>
      <xdr:row>129</xdr:row>
      <xdr:rowOff>594328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1CF03774-2E21-721C-8A38-C00DBD4C33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20909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</xdr:row>
      <xdr:rowOff>22827</xdr:rowOff>
    </xdr:from>
    <xdr:to>
      <xdr:col>7</xdr:col>
      <xdr:colOff>393700</xdr:colOff>
      <xdr:row>130</xdr:row>
      <xdr:rowOff>596304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74D549B8-BEC6-84E6-432F-B77A7F8E88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2708102"/>
          <a:ext cx="368300" cy="57347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</xdr:row>
      <xdr:rowOff>24792</xdr:rowOff>
    </xdr:from>
    <xdr:to>
      <xdr:col>7</xdr:col>
      <xdr:colOff>393700</xdr:colOff>
      <xdr:row>131</xdr:row>
      <xdr:rowOff>594328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AA7CA398-2086-841F-A90B-135ACD3EA9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33291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</xdr:row>
      <xdr:rowOff>24792</xdr:rowOff>
    </xdr:from>
    <xdr:to>
      <xdr:col>7</xdr:col>
      <xdr:colOff>393700</xdr:colOff>
      <xdr:row>132</xdr:row>
      <xdr:rowOff>594328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29844038-23A6-7FB5-1310-43A9B13CFF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39483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</xdr:row>
      <xdr:rowOff>24792</xdr:rowOff>
    </xdr:from>
    <xdr:to>
      <xdr:col>7</xdr:col>
      <xdr:colOff>393700</xdr:colOff>
      <xdr:row>133</xdr:row>
      <xdr:rowOff>594328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CD170760-ABB8-08AC-ED00-19918846FD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45674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</xdr:row>
      <xdr:rowOff>24792</xdr:rowOff>
    </xdr:from>
    <xdr:to>
      <xdr:col>7</xdr:col>
      <xdr:colOff>393700</xdr:colOff>
      <xdr:row>134</xdr:row>
      <xdr:rowOff>594328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E4FD161B-3B15-58AA-C870-3DA6430C53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51865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</xdr:row>
      <xdr:rowOff>24792</xdr:rowOff>
    </xdr:from>
    <xdr:to>
      <xdr:col>7</xdr:col>
      <xdr:colOff>393700</xdr:colOff>
      <xdr:row>135</xdr:row>
      <xdr:rowOff>594328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82DF1D3C-FAF0-6717-878B-C01AB62A4E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58056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</xdr:row>
      <xdr:rowOff>24792</xdr:rowOff>
    </xdr:from>
    <xdr:to>
      <xdr:col>7</xdr:col>
      <xdr:colOff>393700</xdr:colOff>
      <xdr:row>136</xdr:row>
      <xdr:rowOff>594328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xmlns="" id="{40363CEE-9862-463F-8612-9A26741D50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64248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</xdr:row>
      <xdr:rowOff>24792</xdr:rowOff>
    </xdr:from>
    <xdr:to>
      <xdr:col>7</xdr:col>
      <xdr:colOff>393700</xdr:colOff>
      <xdr:row>137</xdr:row>
      <xdr:rowOff>594328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xmlns="" id="{1CF54914-DF3D-4F50-058C-3FD64B473B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70439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</xdr:row>
      <xdr:rowOff>24792</xdr:rowOff>
    </xdr:from>
    <xdr:to>
      <xdr:col>7</xdr:col>
      <xdr:colOff>393700</xdr:colOff>
      <xdr:row>138</xdr:row>
      <xdr:rowOff>594328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xmlns="" id="{64D19022-DE4E-1238-CD61-F4D093B03E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76630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</xdr:row>
      <xdr:rowOff>24792</xdr:rowOff>
    </xdr:from>
    <xdr:to>
      <xdr:col>7</xdr:col>
      <xdr:colOff>393700</xdr:colOff>
      <xdr:row>139</xdr:row>
      <xdr:rowOff>594328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xmlns="" id="{0E843BE0-4AA1-4121-A57B-B94E2E6841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82821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</xdr:row>
      <xdr:rowOff>24792</xdr:rowOff>
    </xdr:from>
    <xdr:to>
      <xdr:col>7</xdr:col>
      <xdr:colOff>393700</xdr:colOff>
      <xdr:row>140</xdr:row>
      <xdr:rowOff>594328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xmlns="" id="{05AABABB-230C-F892-F6FC-A4D7D73097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89013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</xdr:row>
      <xdr:rowOff>24792</xdr:rowOff>
    </xdr:from>
    <xdr:to>
      <xdr:col>7</xdr:col>
      <xdr:colOff>393700</xdr:colOff>
      <xdr:row>141</xdr:row>
      <xdr:rowOff>594328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xmlns="" id="{748C71D4-C6AC-523B-AD8B-5F1D29AD46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95204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</xdr:row>
      <xdr:rowOff>24792</xdr:rowOff>
    </xdr:from>
    <xdr:to>
      <xdr:col>7</xdr:col>
      <xdr:colOff>393700</xdr:colOff>
      <xdr:row>142</xdr:row>
      <xdr:rowOff>594328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xmlns="" id="{5641CCA7-8BA6-9C57-952B-50CEC6BD53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01395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</xdr:row>
      <xdr:rowOff>24792</xdr:rowOff>
    </xdr:from>
    <xdr:to>
      <xdr:col>7</xdr:col>
      <xdr:colOff>393700</xdr:colOff>
      <xdr:row>143</xdr:row>
      <xdr:rowOff>594328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xmlns="" id="{94CE5A0E-6FEF-D5CA-4582-72C895220A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07586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</xdr:row>
      <xdr:rowOff>24792</xdr:rowOff>
    </xdr:from>
    <xdr:to>
      <xdr:col>7</xdr:col>
      <xdr:colOff>393700</xdr:colOff>
      <xdr:row>144</xdr:row>
      <xdr:rowOff>594328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xmlns="" id="{F3E9C11F-EE7B-6A9F-452A-B890D57720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13778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</xdr:row>
      <xdr:rowOff>24792</xdr:rowOff>
    </xdr:from>
    <xdr:to>
      <xdr:col>7</xdr:col>
      <xdr:colOff>393700</xdr:colOff>
      <xdr:row>145</xdr:row>
      <xdr:rowOff>594328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xmlns="" id="{0FA295E6-42B3-62A3-F160-C597ABE54E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19969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</xdr:row>
      <xdr:rowOff>24792</xdr:rowOff>
    </xdr:from>
    <xdr:to>
      <xdr:col>7</xdr:col>
      <xdr:colOff>393700</xdr:colOff>
      <xdr:row>146</xdr:row>
      <xdr:rowOff>594328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xmlns="" id="{EE6EA442-E24E-7D83-5416-D2FE0F2CF2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26160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</xdr:row>
      <xdr:rowOff>24792</xdr:rowOff>
    </xdr:from>
    <xdr:to>
      <xdr:col>7</xdr:col>
      <xdr:colOff>393700</xdr:colOff>
      <xdr:row>147</xdr:row>
      <xdr:rowOff>594328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xmlns="" id="{33257A3B-2570-760E-527C-7206DC1147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32351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</xdr:row>
      <xdr:rowOff>24792</xdr:rowOff>
    </xdr:from>
    <xdr:to>
      <xdr:col>7</xdr:col>
      <xdr:colOff>393700</xdr:colOff>
      <xdr:row>148</xdr:row>
      <xdr:rowOff>594328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xmlns="" id="{A79094E6-B71A-11FC-F10E-0FA53334E2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38543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</xdr:row>
      <xdr:rowOff>24792</xdr:rowOff>
    </xdr:from>
    <xdr:to>
      <xdr:col>7</xdr:col>
      <xdr:colOff>393700</xdr:colOff>
      <xdr:row>149</xdr:row>
      <xdr:rowOff>594328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xmlns="" id="{68E5A19E-4878-37A6-C76E-37D1283461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44734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</xdr:row>
      <xdr:rowOff>24792</xdr:rowOff>
    </xdr:from>
    <xdr:to>
      <xdr:col>7</xdr:col>
      <xdr:colOff>393700</xdr:colOff>
      <xdr:row>150</xdr:row>
      <xdr:rowOff>594328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xmlns="" id="{3694B646-0EFB-5BC1-E082-FA491A10C2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50925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</xdr:row>
      <xdr:rowOff>24792</xdr:rowOff>
    </xdr:from>
    <xdr:to>
      <xdr:col>7</xdr:col>
      <xdr:colOff>393700</xdr:colOff>
      <xdr:row>151</xdr:row>
      <xdr:rowOff>594328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xmlns="" id="{0B71EBD6-367D-7F92-F921-DE221465C0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57116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</xdr:row>
      <xdr:rowOff>24792</xdr:rowOff>
    </xdr:from>
    <xdr:to>
      <xdr:col>7</xdr:col>
      <xdr:colOff>393700</xdr:colOff>
      <xdr:row>152</xdr:row>
      <xdr:rowOff>594328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xmlns="" id="{9DE973AE-795C-F14A-EE4A-06700299FC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63308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</xdr:row>
      <xdr:rowOff>24792</xdr:rowOff>
    </xdr:from>
    <xdr:to>
      <xdr:col>7</xdr:col>
      <xdr:colOff>393700</xdr:colOff>
      <xdr:row>153</xdr:row>
      <xdr:rowOff>594328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xmlns="" id="{BA3C4AFA-36DE-8691-37A3-B47BE34557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69499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</xdr:row>
      <xdr:rowOff>24792</xdr:rowOff>
    </xdr:from>
    <xdr:to>
      <xdr:col>7</xdr:col>
      <xdr:colOff>393700</xdr:colOff>
      <xdr:row>154</xdr:row>
      <xdr:rowOff>594328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xmlns="" id="{A12EC46E-681C-E92D-3B22-B678403E4D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75690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</xdr:row>
      <xdr:rowOff>24792</xdr:rowOff>
    </xdr:from>
    <xdr:to>
      <xdr:col>7</xdr:col>
      <xdr:colOff>393700</xdr:colOff>
      <xdr:row>155</xdr:row>
      <xdr:rowOff>594328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xmlns="" id="{17925F50-CF3C-36EE-540A-B05CF25F9D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81881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</xdr:row>
      <xdr:rowOff>24792</xdr:rowOff>
    </xdr:from>
    <xdr:to>
      <xdr:col>7</xdr:col>
      <xdr:colOff>393700</xdr:colOff>
      <xdr:row>156</xdr:row>
      <xdr:rowOff>594328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xmlns="" id="{8882D348-C721-07AF-8124-0B0F160F2E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88073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</xdr:row>
      <xdr:rowOff>24792</xdr:rowOff>
    </xdr:from>
    <xdr:to>
      <xdr:col>7</xdr:col>
      <xdr:colOff>393700</xdr:colOff>
      <xdr:row>157</xdr:row>
      <xdr:rowOff>594328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xmlns="" id="{F3302479-64AA-C696-1452-CA5DAD4FA8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94264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</xdr:row>
      <xdr:rowOff>24061</xdr:rowOff>
    </xdr:from>
    <xdr:to>
      <xdr:col>7</xdr:col>
      <xdr:colOff>393700</xdr:colOff>
      <xdr:row>158</xdr:row>
      <xdr:rowOff>595069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xmlns="" id="{D9BC5871-0AA7-6BD0-F088-54CDFA435A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00448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</xdr:row>
      <xdr:rowOff>24792</xdr:rowOff>
    </xdr:from>
    <xdr:to>
      <xdr:col>7</xdr:col>
      <xdr:colOff>393700</xdr:colOff>
      <xdr:row>159</xdr:row>
      <xdr:rowOff>594328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xmlns="" id="{4734C63D-0045-7074-4FC2-A23F2B0392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06646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</xdr:row>
      <xdr:rowOff>24792</xdr:rowOff>
    </xdr:from>
    <xdr:to>
      <xdr:col>7</xdr:col>
      <xdr:colOff>393700</xdr:colOff>
      <xdr:row>160</xdr:row>
      <xdr:rowOff>594328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xmlns="" id="{2CAB3A55-4E18-9CD3-0479-D13ADD0024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12838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</xdr:row>
      <xdr:rowOff>24792</xdr:rowOff>
    </xdr:from>
    <xdr:to>
      <xdr:col>7</xdr:col>
      <xdr:colOff>393700</xdr:colOff>
      <xdr:row>161</xdr:row>
      <xdr:rowOff>594328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xmlns="" id="{6E96F92C-4F05-DD18-634A-BEE9CCFDF2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19029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</xdr:row>
      <xdr:rowOff>24792</xdr:rowOff>
    </xdr:from>
    <xdr:to>
      <xdr:col>7</xdr:col>
      <xdr:colOff>393700</xdr:colOff>
      <xdr:row>162</xdr:row>
      <xdr:rowOff>594328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xmlns="" id="{10CFF810-7C2E-F9C6-038C-E67E4B0A81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25220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</xdr:row>
      <xdr:rowOff>24792</xdr:rowOff>
    </xdr:from>
    <xdr:to>
      <xdr:col>7</xdr:col>
      <xdr:colOff>393700</xdr:colOff>
      <xdr:row>163</xdr:row>
      <xdr:rowOff>594328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xmlns="" id="{088AB0DF-F444-32EC-2AE3-E6F1CD21E6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31411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</xdr:row>
      <xdr:rowOff>24792</xdr:rowOff>
    </xdr:from>
    <xdr:to>
      <xdr:col>7</xdr:col>
      <xdr:colOff>393700</xdr:colOff>
      <xdr:row>164</xdr:row>
      <xdr:rowOff>594328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xmlns="" id="{9E2F34E4-418F-129D-A12A-0003420E53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37603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165</xdr:row>
      <xdr:rowOff>24792</xdr:rowOff>
    </xdr:from>
    <xdr:to>
      <xdr:col>7</xdr:col>
      <xdr:colOff>393700</xdr:colOff>
      <xdr:row>165</xdr:row>
      <xdr:rowOff>594328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xmlns="" id="{8A9435B0-7324-57C4-4B0D-5CA716AD6F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43794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166</xdr:row>
      <xdr:rowOff>24792</xdr:rowOff>
    </xdr:from>
    <xdr:to>
      <xdr:col>7</xdr:col>
      <xdr:colOff>393700</xdr:colOff>
      <xdr:row>166</xdr:row>
      <xdr:rowOff>594328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xmlns="" id="{9B179605-F2CA-C9DF-5DB9-DB287A8448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49985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167</xdr:row>
      <xdr:rowOff>24792</xdr:rowOff>
    </xdr:from>
    <xdr:to>
      <xdr:col>7</xdr:col>
      <xdr:colOff>393700</xdr:colOff>
      <xdr:row>167</xdr:row>
      <xdr:rowOff>594328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xmlns="" id="{892A51AB-BF84-E2C7-E54E-A96DBD180A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56176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170</xdr:row>
      <xdr:rowOff>22889</xdr:rowOff>
    </xdr:from>
    <xdr:to>
      <xdr:col>7</xdr:col>
      <xdr:colOff>393700</xdr:colOff>
      <xdr:row>170</xdr:row>
      <xdr:rowOff>577187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xmlns="" id="{2ADBC202-4A30-FB86-C815-6ABB11A614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6720689"/>
          <a:ext cx="368300" cy="55429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171</xdr:row>
      <xdr:rowOff>23744</xdr:rowOff>
    </xdr:from>
    <xdr:to>
      <xdr:col>7</xdr:col>
      <xdr:colOff>393700</xdr:colOff>
      <xdr:row>171</xdr:row>
      <xdr:rowOff>490603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xmlns="" id="{D889ECC1-60B1-B151-5922-5573DF86FE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7321619"/>
          <a:ext cx="368300" cy="46685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172</xdr:row>
      <xdr:rowOff>24129</xdr:rowOff>
    </xdr:from>
    <xdr:to>
      <xdr:col>7</xdr:col>
      <xdr:colOff>393700</xdr:colOff>
      <xdr:row>172</xdr:row>
      <xdr:rowOff>480699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xmlns="" id="{E7663E67-A7DE-7866-A373-FC492DA635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7836354"/>
          <a:ext cx="368300" cy="45657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173</xdr:row>
      <xdr:rowOff>24792</xdr:rowOff>
    </xdr:from>
    <xdr:to>
      <xdr:col>7</xdr:col>
      <xdr:colOff>393700</xdr:colOff>
      <xdr:row>173</xdr:row>
      <xdr:rowOff>594328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xmlns="" id="{FE5E133E-AEC7-BA99-F366-34D9524FC9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83418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174</xdr:row>
      <xdr:rowOff>24792</xdr:rowOff>
    </xdr:from>
    <xdr:to>
      <xdr:col>7</xdr:col>
      <xdr:colOff>393700</xdr:colOff>
      <xdr:row>174</xdr:row>
      <xdr:rowOff>594328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xmlns="" id="{B7C3ADE0-9FB2-74E9-9E46-ABA277AF76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89609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175</xdr:row>
      <xdr:rowOff>24792</xdr:rowOff>
    </xdr:from>
    <xdr:to>
      <xdr:col>7</xdr:col>
      <xdr:colOff>393700</xdr:colOff>
      <xdr:row>175</xdr:row>
      <xdr:rowOff>594328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xmlns="" id="{517826D4-6F58-E757-BF50-3811C5932F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95800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176</xdr:row>
      <xdr:rowOff>24792</xdr:rowOff>
    </xdr:from>
    <xdr:to>
      <xdr:col>7</xdr:col>
      <xdr:colOff>393700</xdr:colOff>
      <xdr:row>176</xdr:row>
      <xdr:rowOff>594328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xmlns="" id="{1493AD4D-5515-E6CF-BD65-868261F294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01992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177</xdr:row>
      <xdr:rowOff>24792</xdr:rowOff>
    </xdr:from>
    <xdr:to>
      <xdr:col>7</xdr:col>
      <xdr:colOff>393700</xdr:colOff>
      <xdr:row>177</xdr:row>
      <xdr:rowOff>594328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xmlns="" id="{D50F0E65-60D5-53DE-E463-8424EDDF06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08183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178</xdr:row>
      <xdr:rowOff>24792</xdr:rowOff>
    </xdr:from>
    <xdr:to>
      <xdr:col>7</xdr:col>
      <xdr:colOff>393700</xdr:colOff>
      <xdr:row>178</xdr:row>
      <xdr:rowOff>594328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xmlns="" id="{0AB458BB-F3A7-6FB5-1A49-0F3684530A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14374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179</xdr:row>
      <xdr:rowOff>24792</xdr:rowOff>
    </xdr:from>
    <xdr:to>
      <xdr:col>7</xdr:col>
      <xdr:colOff>393700</xdr:colOff>
      <xdr:row>179</xdr:row>
      <xdr:rowOff>594328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xmlns="" id="{4C654C28-35E6-D5AA-C84C-2F275214A2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20565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180</xdr:row>
      <xdr:rowOff>24792</xdr:rowOff>
    </xdr:from>
    <xdr:to>
      <xdr:col>7</xdr:col>
      <xdr:colOff>393700</xdr:colOff>
      <xdr:row>180</xdr:row>
      <xdr:rowOff>594328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xmlns="" id="{FB1A46B9-73CC-1F0F-DB1F-8A598E6880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26757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181</xdr:row>
      <xdr:rowOff>24792</xdr:rowOff>
    </xdr:from>
    <xdr:to>
      <xdr:col>7</xdr:col>
      <xdr:colOff>393700</xdr:colOff>
      <xdr:row>181</xdr:row>
      <xdr:rowOff>594328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xmlns="" id="{46240DF1-2E73-7E57-3E43-526049C51B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32948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182</xdr:row>
      <xdr:rowOff>24792</xdr:rowOff>
    </xdr:from>
    <xdr:to>
      <xdr:col>7</xdr:col>
      <xdr:colOff>393700</xdr:colOff>
      <xdr:row>182</xdr:row>
      <xdr:rowOff>594328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xmlns="" id="{BFA1DD5D-0998-F3FB-EBA7-B22DD3F932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39139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183</xdr:row>
      <xdr:rowOff>24792</xdr:rowOff>
    </xdr:from>
    <xdr:to>
      <xdr:col>7</xdr:col>
      <xdr:colOff>393700</xdr:colOff>
      <xdr:row>183</xdr:row>
      <xdr:rowOff>594328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xmlns="" id="{6C7152E7-43BA-F6B8-32F2-DCDD3B6B61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45330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184</xdr:row>
      <xdr:rowOff>24792</xdr:rowOff>
    </xdr:from>
    <xdr:to>
      <xdr:col>7</xdr:col>
      <xdr:colOff>393700</xdr:colOff>
      <xdr:row>184</xdr:row>
      <xdr:rowOff>594328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xmlns="" id="{2EEC11C9-24EA-291D-C933-57FC769841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51522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185</xdr:row>
      <xdr:rowOff>24061</xdr:rowOff>
    </xdr:from>
    <xdr:to>
      <xdr:col>7</xdr:col>
      <xdr:colOff>393700</xdr:colOff>
      <xdr:row>185</xdr:row>
      <xdr:rowOff>595069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xmlns="" id="{A44F544A-04F7-7C1F-C89C-6D8CEDC9AD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57706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186</xdr:row>
      <xdr:rowOff>24792</xdr:rowOff>
    </xdr:from>
    <xdr:to>
      <xdr:col>7</xdr:col>
      <xdr:colOff>393700</xdr:colOff>
      <xdr:row>186</xdr:row>
      <xdr:rowOff>594328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xmlns="" id="{750814EE-8A56-F7DE-9F7F-16F624763A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63904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187</xdr:row>
      <xdr:rowOff>24792</xdr:rowOff>
    </xdr:from>
    <xdr:to>
      <xdr:col>7</xdr:col>
      <xdr:colOff>393700</xdr:colOff>
      <xdr:row>187</xdr:row>
      <xdr:rowOff>594328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xmlns="" id="{2A35C308-1C0C-205C-F068-6093D05CCF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70095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188</xdr:row>
      <xdr:rowOff>23813</xdr:rowOff>
    </xdr:from>
    <xdr:to>
      <xdr:col>7</xdr:col>
      <xdr:colOff>393700</xdr:colOff>
      <xdr:row>188</xdr:row>
      <xdr:rowOff>576263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xmlns="" id="{9DCD6076-8643-DABE-35FD-2070BB7A56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7627738"/>
          <a:ext cx="368300" cy="5524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189</xdr:row>
      <xdr:rowOff>24792</xdr:rowOff>
    </xdr:from>
    <xdr:to>
      <xdr:col>7</xdr:col>
      <xdr:colOff>393700</xdr:colOff>
      <xdr:row>189</xdr:row>
      <xdr:rowOff>594328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xmlns="" id="{DF574757-4B2F-E649-9214-06862A803A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82287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190</xdr:row>
      <xdr:rowOff>24792</xdr:rowOff>
    </xdr:from>
    <xdr:to>
      <xdr:col>7</xdr:col>
      <xdr:colOff>393700</xdr:colOff>
      <xdr:row>190</xdr:row>
      <xdr:rowOff>594328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xmlns="" id="{7D7985B5-AD81-37C2-FA00-7D6B0929E8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88479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191</xdr:row>
      <xdr:rowOff>95498</xdr:rowOff>
    </xdr:from>
    <xdr:to>
      <xdr:col>7</xdr:col>
      <xdr:colOff>393700</xdr:colOff>
      <xdr:row>191</xdr:row>
      <xdr:rowOff>666506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xmlns="" id="{7BC05070-443F-180F-46DE-FC666731B8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9537748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192</xdr:row>
      <xdr:rowOff>24792</xdr:rowOff>
    </xdr:from>
    <xdr:to>
      <xdr:col>7</xdr:col>
      <xdr:colOff>393700</xdr:colOff>
      <xdr:row>192</xdr:row>
      <xdr:rowOff>594328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xmlns="" id="{35720B6D-DF27-02AA-A9B0-56EEC50051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102290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193</xdr:row>
      <xdr:rowOff>24792</xdr:rowOff>
    </xdr:from>
    <xdr:to>
      <xdr:col>7</xdr:col>
      <xdr:colOff>393700</xdr:colOff>
      <xdr:row>193</xdr:row>
      <xdr:rowOff>594328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xmlns="" id="{C1078DE4-BF9E-29F4-147F-423B97D323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108481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194</xdr:row>
      <xdr:rowOff>24792</xdr:rowOff>
    </xdr:from>
    <xdr:to>
      <xdr:col>7</xdr:col>
      <xdr:colOff>393700</xdr:colOff>
      <xdr:row>194</xdr:row>
      <xdr:rowOff>594328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xmlns="" id="{0FC10182-6871-5D2B-9C0C-A116C0DE20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114672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195</xdr:row>
      <xdr:rowOff>23639</xdr:rowOff>
    </xdr:from>
    <xdr:to>
      <xdr:col>7</xdr:col>
      <xdr:colOff>393700</xdr:colOff>
      <xdr:row>195</xdr:row>
      <xdr:rowOff>538344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xmlns="" id="{3B5FA800-1614-DD46-1FA0-1431AE9853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12085264"/>
          <a:ext cx="368300" cy="51470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196</xdr:row>
      <xdr:rowOff>24792</xdr:rowOff>
    </xdr:from>
    <xdr:to>
      <xdr:col>7</xdr:col>
      <xdr:colOff>393700</xdr:colOff>
      <xdr:row>196</xdr:row>
      <xdr:rowOff>594328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xmlns="" id="{6D1ACD7F-8498-38E5-3AD4-BF3807ED54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126483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197</xdr:row>
      <xdr:rowOff>24792</xdr:rowOff>
    </xdr:from>
    <xdr:to>
      <xdr:col>7</xdr:col>
      <xdr:colOff>393700</xdr:colOff>
      <xdr:row>197</xdr:row>
      <xdr:rowOff>594328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xmlns="" id="{E06F91FA-2CE9-66CD-91CB-9C24D86AB7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132675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199</xdr:row>
      <xdr:rowOff>24792</xdr:rowOff>
    </xdr:from>
    <xdr:to>
      <xdr:col>7</xdr:col>
      <xdr:colOff>393700</xdr:colOff>
      <xdr:row>199</xdr:row>
      <xdr:rowOff>594328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xmlns="" id="{8E6E6A92-D464-425B-8EB9-AC03E743C6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141914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200</xdr:row>
      <xdr:rowOff>24792</xdr:rowOff>
    </xdr:from>
    <xdr:to>
      <xdr:col>7</xdr:col>
      <xdr:colOff>393700</xdr:colOff>
      <xdr:row>200</xdr:row>
      <xdr:rowOff>594328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xmlns="" id="{6FF644FD-EF28-F14F-15AC-AC426A39CC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148105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201</xdr:row>
      <xdr:rowOff>24792</xdr:rowOff>
    </xdr:from>
    <xdr:to>
      <xdr:col>7</xdr:col>
      <xdr:colOff>393700</xdr:colOff>
      <xdr:row>201</xdr:row>
      <xdr:rowOff>594328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xmlns="" id="{34223D43-AF4A-2807-A68E-9005647D2B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154296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202</xdr:row>
      <xdr:rowOff>24792</xdr:rowOff>
    </xdr:from>
    <xdr:to>
      <xdr:col>7</xdr:col>
      <xdr:colOff>393700</xdr:colOff>
      <xdr:row>202</xdr:row>
      <xdr:rowOff>594328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xmlns="" id="{ADD86AFE-6E1D-04CE-6A4B-BBE30EB145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160488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203</xdr:row>
      <xdr:rowOff>24792</xdr:rowOff>
    </xdr:from>
    <xdr:to>
      <xdr:col>7</xdr:col>
      <xdr:colOff>393700</xdr:colOff>
      <xdr:row>203</xdr:row>
      <xdr:rowOff>594328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xmlns="" id="{AAFF7BEC-9C30-FA65-5654-AB2B70A2E2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166679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204</xdr:row>
      <xdr:rowOff>24792</xdr:rowOff>
    </xdr:from>
    <xdr:to>
      <xdr:col>7</xdr:col>
      <xdr:colOff>393700</xdr:colOff>
      <xdr:row>204</xdr:row>
      <xdr:rowOff>594328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xmlns="" id="{1DB8D215-C0BE-2E2C-4140-6FB80B4359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172870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205</xdr:row>
      <xdr:rowOff>24792</xdr:rowOff>
    </xdr:from>
    <xdr:to>
      <xdr:col>7</xdr:col>
      <xdr:colOff>393700</xdr:colOff>
      <xdr:row>205</xdr:row>
      <xdr:rowOff>594328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xmlns="" id="{955455CF-BE6E-2FB4-35A5-5C71A110CF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179061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206</xdr:row>
      <xdr:rowOff>24792</xdr:rowOff>
    </xdr:from>
    <xdr:to>
      <xdr:col>7</xdr:col>
      <xdr:colOff>393700</xdr:colOff>
      <xdr:row>206</xdr:row>
      <xdr:rowOff>594328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xmlns="" id="{B84CA774-8C0E-6B8F-C03D-5911B47537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185253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207</xdr:row>
      <xdr:rowOff>24792</xdr:rowOff>
    </xdr:from>
    <xdr:to>
      <xdr:col>7</xdr:col>
      <xdr:colOff>393700</xdr:colOff>
      <xdr:row>207</xdr:row>
      <xdr:rowOff>594328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xmlns="" id="{3B79089E-2366-3D51-7007-7C57D048A7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191444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208</xdr:row>
      <xdr:rowOff>24792</xdr:rowOff>
    </xdr:from>
    <xdr:to>
      <xdr:col>7</xdr:col>
      <xdr:colOff>393700</xdr:colOff>
      <xdr:row>208</xdr:row>
      <xdr:rowOff>594328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xmlns="" id="{14CBA58F-79CF-A4FA-7057-8E2885D001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197635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209</xdr:row>
      <xdr:rowOff>24792</xdr:rowOff>
    </xdr:from>
    <xdr:to>
      <xdr:col>7</xdr:col>
      <xdr:colOff>393700</xdr:colOff>
      <xdr:row>209</xdr:row>
      <xdr:rowOff>594328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xmlns="" id="{2189C24D-D931-A9DC-277F-B2442C08DD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203826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210</xdr:row>
      <xdr:rowOff>24792</xdr:rowOff>
    </xdr:from>
    <xdr:to>
      <xdr:col>7</xdr:col>
      <xdr:colOff>393700</xdr:colOff>
      <xdr:row>210</xdr:row>
      <xdr:rowOff>594328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xmlns="" id="{902ABABF-0D14-CAB2-B3DE-F27DF680F4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210018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211</xdr:row>
      <xdr:rowOff>24792</xdr:rowOff>
    </xdr:from>
    <xdr:to>
      <xdr:col>7</xdr:col>
      <xdr:colOff>393700</xdr:colOff>
      <xdr:row>211</xdr:row>
      <xdr:rowOff>594328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xmlns="" id="{067DD326-7BBC-4B90-82CA-7CF908E404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216209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212</xdr:row>
      <xdr:rowOff>24792</xdr:rowOff>
    </xdr:from>
    <xdr:to>
      <xdr:col>7</xdr:col>
      <xdr:colOff>393700</xdr:colOff>
      <xdr:row>212</xdr:row>
      <xdr:rowOff>594328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xmlns="" id="{1E6179AD-B221-F32B-3460-239B73CC3B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222400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213</xdr:row>
      <xdr:rowOff>24792</xdr:rowOff>
    </xdr:from>
    <xdr:to>
      <xdr:col>7</xdr:col>
      <xdr:colOff>393700</xdr:colOff>
      <xdr:row>213</xdr:row>
      <xdr:rowOff>594328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xmlns="" id="{DCF2CAF8-8FAB-CD73-D45B-F90A240523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228591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214</xdr:row>
      <xdr:rowOff>24792</xdr:rowOff>
    </xdr:from>
    <xdr:to>
      <xdr:col>7</xdr:col>
      <xdr:colOff>393700</xdr:colOff>
      <xdr:row>214</xdr:row>
      <xdr:rowOff>594328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xmlns="" id="{3FA0E741-CA2B-0AA9-ACCB-A843595247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234783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215</xdr:row>
      <xdr:rowOff>24792</xdr:rowOff>
    </xdr:from>
    <xdr:to>
      <xdr:col>7</xdr:col>
      <xdr:colOff>393700</xdr:colOff>
      <xdr:row>215</xdr:row>
      <xdr:rowOff>594328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xmlns="" id="{055FDF50-06DD-8ADD-0DD3-0B6AC779D0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240974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216</xdr:row>
      <xdr:rowOff>24792</xdr:rowOff>
    </xdr:from>
    <xdr:to>
      <xdr:col>7</xdr:col>
      <xdr:colOff>393700</xdr:colOff>
      <xdr:row>216</xdr:row>
      <xdr:rowOff>594328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xmlns="" id="{64934629-6988-0D40-CB9D-7E179DC2F1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247165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217</xdr:row>
      <xdr:rowOff>24792</xdr:rowOff>
    </xdr:from>
    <xdr:to>
      <xdr:col>7</xdr:col>
      <xdr:colOff>393700</xdr:colOff>
      <xdr:row>217</xdr:row>
      <xdr:rowOff>594328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xmlns="" id="{452322FC-A53D-C2FC-E358-B49F3E8A79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253356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218</xdr:row>
      <xdr:rowOff>24792</xdr:rowOff>
    </xdr:from>
    <xdr:to>
      <xdr:col>7</xdr:col>
      <xdr:colOff>393700</xdr:colOff>
      <xdr:row>218</xdr:row>
      <xdr:rowOff>594328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xmlns="" id="{E12A60C4-A518-FA4F-1E92-4AEED0852B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259548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219</xdr:row>
      <xdr:rowOff>22225</xdr:rowOff>
    </xdr:from>
    <xdr:to>
      <xdr:col>7</xdr:col>
      <xdr:colOff>393700</xdr:colOff>
      <xdr:row>219</xdr:row>
      <xdr:rowOff>482600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xmlns="" id="{6F193CF0-67C5-B070-539D-D97B87CF6B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26571375"/>
          <a:ext cx="368300" cy="46037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220</xdr:row>
      <xdr:rowOff>24792</xdr:rowOff>
    </xdr:from>
    <xdr:to>
      <xdr:col>7</xdr:col>
      <xdr:colOff>393700</xdr:colOff>
      <xdr:row>220</xdr:row>
      <xdr:rowOff>594328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xmlns="" id="{A0BBC903-5B1E-5E3D-3D52-EE6ADA2121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270787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221</xdr:row>
      <xdr:rowOff>24792</xdr:rowOff>
    </xdr:from>
    <xdr:to>
      <xdr:col>7</xdr:col>
      <xdr:colOff>393700</xdr:colOff>
      <xdr:row>221</xdr:row>
      <xdr:rowOff>594328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xmlns="" id="{954C9936-42C9-28A0-D45B-C9F4A10CDC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276978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222</xdr:row>
      <xdr:rowOff>24792</xdr:rowOff>
    </xdr:from>
    <xdr:to>
      <xdr:col>7</xdr:col>
      <xdr:colOff>393700</xdr:colOff>
      <xdr:row>222</xdr:row>
      <xdr:rowOff>594328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xmlns="" id="{6E6940D6-53FF-B895-A0FE-B12DC57420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283170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223</xdr:row>
      <xdr:rowOff>24792</xdr:rowOff>
    </xdr:from>
    <xdr:to>
      <xdr:col>7</xdr:col>
      <xdr:colOff>393700</xdr:colOff>
      <xdr:row>223</xdr:row>
      <xdr:rowOff>594328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xmlns="" id="{98925FA1-9200-FE7A-0F30-2F04CD4678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289361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224</xdr:row>
      <xdr:rowOff>24792</xdr:rowOff>
    </xdr:from>
    <xdr:to>
      <xdr:col>7</xdr:col>
      <xdr:colOff>393700</xdr:colOff>
      <xdr:row>224</xdr:row>
      <xdr:rowOff>594328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xmlns="" id="{4E9E2401-7E06-6F3F-51B5-90E08C66E4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295552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225</xdr:row>
      <xdr:rowOff>24792</xdr:rowOff>
    </xdr:from>
    <xdr:to>
      <xdr:col>7</xdr:col>
      <xdr:colOff>393700</xdr:colOff>
      <xdr:row>225</xdr:row>
      <xdr:rowOff>594328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xmlns="" id="{BC85BAC4-ECD3-1B0B-3D02-8CEA2FABF7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301743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226</xdr:row>
      <xdr:rowOff>24792</xdr:rowOff>
    </xdr:from>
    <xdr:to>
      <xdr:col>7</xdr:col>
      <xdr:colOff>393700</xdr:colOff>
      <xdr:row>226</xdr:row>
      <xdr:rowOff>594328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xmlns="" id="{702BD588-1425-9727-516C-229F410CA5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307935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227</xdr:row>
      <xdr:rowOff>24792</xdr:rowOff>
    </xdr:from>
    <xdr:to>
      <xdr:col>7</xdr:col>
      <xdr:colOff>393700</xdr:colOff>
      <xdr:row>227</xdr:row>
      <xdr:rowOff>594328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xmlns="" id="{76D302F3-9E04-A95B-1881-AC914C236E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314126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228</xdr:row>
      <xdr:rowOff>24061</xdr:rowOff>
    </xdr:from>
    <xdr:to>
      <xdr:col>7</xdr:col>
      <xdr:colOff>393700</xdr:colOff>
      <xdr:row>228</xdr:row>
      <xdr:rowOff>595069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xmlns="" id="{19B4FD99-606A-8A3B-4B45-D8E651D1FA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320310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229</xdr:row>
      <xdr:rowOff>24792</xdr:rowOff>
    </xdr:from>
    <xdr:to>
      <xdr:col>7</xdr:col>
      <xdr:colOff>393700</xdr:colOff>
      <xdr:row>229</xdr:row>
      <xdr:rowOff>594328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xmlns="" id="{7EA1DCEF-B26B-163D-D282-79C13E7895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326508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230</xdr:row>
      <xdr:rowOff>24792</xdr:rowOff>
    </xdr:from>
    <xdr:to>
      <xdr:col>7</xdr:col>
      <xdr:colOff>393700</xdr:colOff>
      <xdr:row>230</xdr:row>
      <xdr:rowOff>594328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xmlns="" id="{8AE532BB-E7D0-1356-461C-D11A690060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332700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231</xdr:row>
      <xdr:rowOff>22225</xdr:rowOff>
    </xdr:from>
    <xdr:to>
      <xdr:col>7</xdr:col>
      <xdr:colOff>393700</xdr:colOff>
      <xdr:row>231</xdr:row>
      <xdr:rowOff>482600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xmlns="" id="{8681AE78-45C1-080A-AA7C-6D2559E689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33886575"/>
          <a:ext cx="368300" cy="46037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232</xdr:row>
      <xdr:rowOff>24792</xdr:rowOff>
    </xdr:from>
    <xdr:to>
      <xdr:col>7</xdr:col>
      <xdr:colOff>393700</xdr:colOff>
      <xdr:row>232</xdr:row>
      <xdr:rowOff>594328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xmlns="" id="{70B86132-3284-4C46-72F3-8B39AC962A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343939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233</xdr:row>
      <xdr:rowOff>24792</xdr:rowOff>
    </xdr:from>
    <xdr:to>
      <xdr:col>7</xdr:col>
      <xdr:colOff>393700</xdr:colOff>
      <xdr:row>233</xdr:row>
      <xdr:rowOff>594328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xmlns="" id="{315A3E23-FCB4-E0CD-BEA1-A003FE1E58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350130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234</xdr:row>
      <xdr:rowOff>24792</xdr:rowOff>
    </xdr:from>
    <xdr:to>
      <xdr:col>7</xdr:col>
      <xdr:colOff>393700</xdr:colOff>
      <xdr:row>234</xdr:row>
      <xdr:rowOff>594328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xmlns="" id="{4DEF6AFF-CCFA-67F6-B5F6-9CCE9EECA1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356322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235</xdr:row>
      <xdr:rowOff>24792</xdr:rowOff>
    </xdr:from>
    <xdr:to>
      <xdr:col>7</xdr:col>
      <xdr:colOff>393700</xdr:colOff>
      <xdr:row>235</xdr:row>
      <xdr:rowOff>594328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xmlns="" id="{13094D22-352C-DB41-8932-A8F82EE919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362513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236</xdr:row>
      <xdr:rowOff>24792</xdr:rowOff>
    </xdr:from>
    <xdr:to>
      <xdr:col>7</xdr:col>
      <xdr:colOff>393700</xdr:colOff>
      <xdr:row>236</xdr:row>
      <xdr:rowOff>594328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xmlns="" id="{0E5B7C44-F6F4-ABE8-BE07-8E2F3BDA2A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368704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237</xdr:row>
      <xdr:rowOff>24792</xdr:rowOff>
    </xdr:from>
    <xdr:to>
      <xdr:col>7</xdr:col>
      <xdr:colOff>393700</xdr:colOff>
      <xdr:row>237</xdr:row>
      <xdr:rowOff>594328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xmlns="" id="{F268AAC0-73D6-CB66-519C-22159A318E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374895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238</xdr:row>
      <xdr:rowOff>24792</xdr:rowOff>
    </xdr:from>
    <xdr:to>
      <xdr:col>7</xdr:col>
      <xdr:colOff>393700</xdr:colOff>
      <xdr:row>238</xdr:row>
      <xdr:rowOff>594328</xdr:rowOff>
    </xdr:to>
    <xdr:pic>
      <xdr:nvPicPr>
        <xdr:cNvPr id="439" name="Picture 438">
          <a:extLst>
            <a:ext uri="{FF2B5EF4-FFF2-40B4-BE49-F238E27FC236}">
              <a16:creationId xmlns:a16="http://schemas.microsoft.com/office/drawing/2014/main" xmlns="" id="{9051C6EA-E809-4F2A-B44E-DD69F79036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381087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239</xdr:row>
      <xdr:rowOff>24792</xdr:rowOff>
    </xdr:from>
    <xdr:to>
      <xdr:col>7</xdr:col>
      <xdr:colOff>393700</xdr:colOff>
      <xdr:row>239</xdr:row>
      <xdr:rowOff>594328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xmlns="" id="{EE1B6F6D-9909-F209-4333-8332985A32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387278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240</xdr:row>
      <xdr:rowOff>24792</xdr:rowOff>
    </xdr:from>
    <xdr:to>
      <xdr:col>7</xdr:col>
      <xdr:colOff>393700</xdr:colOff>
      <xdr:row>240</xdr:row>
      <xdr:rowOff>594328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xmlns="" id="{223753B9-1279-74C0-F4CF-0F5EF6C7CE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393469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241</xdr:row>
      <xdr:rowOff>24792</xdr:rowOff>
    </xdr:from>
    <xdr:to>
      <xdr:col>7</xdr:col>
      <xdr:colOff>393700</xdr:colOff>
      <xdr:row>241</xdr:row>
      <xdr:rowOff>594328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xmlns="" id="{101710DF-67C7-2966-DA6B-6C9A06DA69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399660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242</xdr:row>
      <xdr:rowOff>46645</xdr:rowOff>
    </xdr:from>
    <xdr:to>
      <xdr:col>7</xdr:col>
      <xdr:colOff>393700</xdr:colOff>
      <xdr:row>242</xdr:row>
      <xdr:rowOff>562953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xmlns="" id="{54DEB99E-58F2-D3F8-846D-97ED26AEC4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40607070"/>
          <a:ext cx="368300" cy="5163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243</xdr:row>
      <xdr:rowOff>24792</xdr:rowOff>
    </xdr:from>
    <xdr:to>
      <xdr:col>7</xdr:col>
      <xdr:colOff>393700</xdr:colOff>
      <xdr:row>243</xdr:row>
      <xdr:rowOff>594328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xmlns="" id="{2226D009-89E2-1265-B081-87CE5F5666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411948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244</xdr:row>
      <xdr:rowOff>24792</xdr:rowOff>
    </xdr:from>
    <xdr:to>
      <xdr:col>7</xdr:col>
      <xdr:colOff>393700</xdr:colOff>
      <xdr:row>244</xdr:row>
      <xdr:rowOff>594328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xmlns="" id="{BEF6803C-D8C2-5A0A-D260-AB5499E2AD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418139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245</xdr:row>
      <xdr:rowOff>24792</xdr:rowOff>
    </xdr:from>
    <xdr:to>
      <xdr:col>7</xdr:col>
      <xdr:colOff>393700</xdr:colOff>
      <xdr:row>245</xdr:row>
      <xdr:rowOff>594328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xmlns="" id="{EB605A4D-5761-774C-CE9F-EB487A5518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424330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246</xdr:row>
      <xdr:rowOff>24792</xdr:rowOff>
    </xdr:from>
    <xdr:to>
      <xdr:col>7</xdr:col>
      <xdr:colOff>393700</xdr:colOff>
      <xdr:row>246</xdr:row>
      <xdr:rowOff>594328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xmlns="" id="{402037AC-3098-092E-9E59-F735367027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430521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247</xdr:row>
      <xdr:rowOff>24792</xdr:rowOff>
    </xdr:from>
    <xdr:to>
      <xdr:col>7</xdr:col>
      <xdr:colOff>393700</xdr:colOff>
      <xdr:row>247</xdr:row>
      <xdr:rowOff>594328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xmlns="" id="{5BCA951A-22B7-C7DF-E47D-3BACAD6760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436713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248</xdr:row>
      <xdr:rowOff>24792</xdr:rowOff>
    </xdr:from>
    <xdr:to>
      <xdr:col>7</xdr:col>
      <xdr:colOff>393700</xdr:colOff>
      <xdr:row>248</xdr:row>
      <xdr:rowOff>594328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xmlns="" id="{749682D0-6D7D-F9B4-4DC8-23580C8B85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442904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249</xdr:row>
      <xdr:rowOff>24792</xdr:rowOff>
    </xdr:from>
    <xdr:to>
      <xdr:col>7</xdr:col>
      <xdr:colOff>393700</xdr:colOff>
      <xdr:row>249</xdr:row>
      <xdr:rowOff>594328</xdr:rowOff>
    </xdr:to>
    <xdr:pic>
      <xdr:nvPicPr>
        <xdr:cNvPr id="461" name="Picture 460">
          <a:extLst>
            <a:ext uri="{FF2B5EF4-FFF2-40B4-BE49-F238E27FC236}">
              <a16:creationId xmlns:a16="http://schemas.microsoft.com/office/drawing/2014/main" xmlns="" id="{7D4A15B6-68D3-E00C-3D70-89D796A163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449095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250</xdr:row>
      <xdr:rowOff>24792</xdr:rowOff>
    </xdr:from>
    <xdr:to>
      <xdr:col>7</xdr:col>
      <xdr:colOff>393700</xdr:colOff>
      <xdr:row>250</xdr:row>
      <xdr:rowOff>594328</xdr:rowOff>
    </xdr:to>
    <xdr:pic>
      <xdr:nvPicPr>
        <xdr:cNvPr id="463" name="Picture 462">
          <a:extLst>
            <a:ext uri="{FF2B5EF4-FFF2-40B4-BE49-F238E27FC236}">
              <a16:creationId xmlns:a16="http://schemas.microsoft.com/office/drawing/2014/main" xmlns="" id="{0F01ED35-76CA-6009-D1CA-2236975D85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455286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251</xdr:row>
      <xdr:rowOff>24792</xdr:rowOff>
    </xdr:from>
    <xdr:to>
      <xdr:col>7</xdr:col>
      <xdr:colOff>393700</xdr:colOff>
      <xdr:row>251</xdr:row>
      <xdr:rowOff>594328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xmlns="" id="{CB8F57EA-694E-EB27-12E4-5E8AE8240B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461478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252</xdr:row>
      <xdr:rowOff>24792</xdr:rowOff>
    </xdr:from>
    <xdr:to>
      <xdr:col>7</xdr:col>
      <xdr:colOff>393700</xdr:colOff>
      <xdr:row>252</xdr:row>
      <xdr:rowOff>594328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xmlns="" id="{440D1E46-2C22-F6AB-8EC7-181BFBCC0F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467669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253</xdr:row>
      <xdr:rowOff>172430</xdr:rowOff>
    </xdr:from>
    <xdr:to>
      <xdr:col>7</xdr:col>
      <xdr:colOff>393700</xdr:colOff>
      <xdr:row>253</xdr:row>
      <xdr:rowOff>741966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xmlns="" id="{8D4E2316-BA2E-6F1C-6561-F22C6C9608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47533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254</xdr:row>
      <xdr:rowOff>24792</xdr:rowOff>
    </xdr:from>
    <xdr:to>
      <xdr:col>7</xdr:col>
      <xdr:colOff>393700</xdr:colOff>
      <xdr:row>254</xdr:row>
      <xdr:rowOff>594328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xmlns="" id="{8277F4C9-2E88-1EA3-7E83-2F62207DCF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483004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255</xdr:row>
      <xdr:rowOff>24792</xdr:rowOff>
    </xdr:from>
    <xdr:to>
      <xdr:col>7</xdr:col>
      <xdr:colOff>393700</xdr:colOff>
      <xdr:row>255</xdr:row>
      <xdr:rowOff>594328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xmlns="" id="{82A719A3-F2E5-81AD-DEFC-A42F49769E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489195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256</xdr:row>
      <xdr:rowOff>24792</xdr:rowOff>
    </xdr:from>
    <xdr:to>
      <xdr:col>7</xdr:col>
      <xdr:colOff>393700</xdr:colOff>
      <xdr:row>256</xdr:row>
      <xdr:rowOff>594328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xmlns="" id="{BF34B15D-0151-8F3B-ED39-860CF7D1D2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495387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257</xdr:row>
      <xdr:rowOff>24792</xdr:rowOff>
    </xdr:from>
    <xdr:to>
      <xdr:col>7</xdr:col>
      <xdr:colOff>393700</xdr:colOff>
      <xdr:row>257</xdr:row>
      <xdr:rowOff>594328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xmlns="" id="{A2E96063-4CEC-417B-A3EE-8D24B6A171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501578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260</xdr:row>
      <xdr:rowOff>24792</xdr:rowOff>
    </xdr:from>
    <xdr:to>
      <xdr:col>7</xdr:col>
      <xdr:colOff>393700</xdr:colOff>
      <xdr:row>260</xdr:row>
      <xdr:rowOff>594328</xdr:rowOff>
    </xdr:to>
    <xdr:pic>
      <xdr:nvPicPr>
        <xdr:cNvPr id="479" name="Picture 478">
          <a:extLst>
            <a:ext uri="{FF2B5EF4-FFF2-40B4-BE49-F238E27FC236}">
              <a16:creationId xmlns:a16="http://schemas.microsoft.com/office/drawing/2014/main" xmlns="" id="{E00D138F-B763-E97C-87DC-3CE8426F6C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512627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261</xdr:row>
      <xdr:rowOff>24792</xdr:rowOff>
    </xdr:from>
    <xdr:to>
      <xdr:col>7</xdr:col>
      <xdr:colOff>393700</xdr:colOff>
      <xdr:row>261</xdr:row>
      <xdr:rowOff>594328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xmlns="" id="{58F8E474-E391-9D78-EC37-7B16344E9E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518818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262</xdr:row>
      <xdr:rowOff>22225</xdr:rowOff>
    </xdr:from>
    <xdr:to>
      <xdr:col>7</xdr:col>
      <xdr:colOff>393700</xdr:colOff>
      <xdr:row>262</xdr:row>
      <xdr:rowOff>482600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xmlns="" id="{F070460E-C61A-6608-94A9-E28C83167C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52498425"/>
          <a:ext cx="368300" cy="46037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263</xdr:row>
      <xdr:rowOff>24792</xdr:rowOff>
    </xdr:from>
    <xdr:to>
      <xdr:col>7</xdr:col>
      <xdr:colOff>393700</xdr:colOff>
      <xdr:row>263</xdr:row>
      <xdr:rowOff>594328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xmlns="" id="{232F9C0A-71DB-CAFD-E5F8-0EEE7CBF30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530058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264</xdr:row>
      <xdr:rowOff>22225</xdr:rowOff>
    </xdr:from>
    <xdr:to>
      <xdr:col>7</xdr:col>
      <xdr:colOff>393700</xdr:colOff>
      <xdr:row>264</xdr:row>
      <xdr:rowOff>482600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xmlns="" id="{D2B34817-5728-3247-26A3-2D09B10F2C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53622375"/>
          <a:ext cx="368300" cy="46037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265</xdr:row>
      <xdr:rowOff>24792</xdr:rowOff>
    </xdr:from>
    <xdr:to>
      <xdr:col>7</xdr:col>
      <xdr:colOff>393700</xdr:colOff>
      <xdr:row>265</xdr:row>
      <xdr:rowOff>594328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xmlns="" id="{A47BC98A-28B2-F875-6B84-FC66478FF4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541297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266</xdr:row>
      <xdr:rowOff>24792</xdr:rowOff>
    </xdr:from>
    <xdr:to>
      <xdr:col>7</xdr:col>
      <xdr:colOff>393700</xdr:colOff>
      <xdr:row>266</xdr:row>
      <xdr:rowOff>594328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xmlns="" id="{8DA7571E-0B31-2DCF-59A1-35687CFAEA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547488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267</xdr:row>
      <xdr:rowOff>24792</xdr:rowOff>
    </xdr:from>
    <xdr:to>
      <xdr:col>7</xdr:col>
      <xdr:colOff>393700</xdr:colOff>
      <xdr:row>267</xdr:row>
      <xdr:rowOff>594328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xmlns="" id="{264D5A86-D7E8-6250-938F-1AABF30430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553680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268</xdr:row>
      <xdr:rowOff>24792</xdr:rowOff>
    </xdr:from>
    <xdr:to>
      <xdr:col>7</xdr:col>
      <xdr:colOff>393700</xdr:colOff>
      <xdr:row>268</xdr:row>
      <xdr:rowOff>594328</xdr:rowOff>
    </xdr:to>
    <xdr:pic>
      <xdr:nvPicPr>
        <xdr:cNvPr id="495" name="Picture 494">
          <a:extLst>
            <a:ext uri="{FF2B5EF4-FFF2-40B4-BE49-F238E27FC236}">
              <a16:creationId xmlns:a16="http://schemas.microsoft.com/office/drawing/2014/main" xmlns="" id="{FDC134BD-17F0-CA32-4FB0-862B56B421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559871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269</xdr:row>
      <xdr:rowOff>96230</xdr:rowOff>
    </xdr:from>
    <xdr:to>
      <xdr:col>7</xdr:col>
      <xdr:colOff>393700</xdr:colOff>
      <xdr:row>269</xdr:row>
      <xdr:rowOff>665766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xmlns="" id="{F61C40C6-E364-9AF7-82AC-33E8104626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56677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270</xdr:row>
      <xdr:rowOff>74613</xdr:rowOff>
    </xdr:from>
    <xdr:to>
      <xdr:col>7</xdr:col>
      <xdr:colOff>393700</xdr:colOff>
      <xdr:row>270</xdr:row>
      <xdr:rowOff>534988</xdr:rowOff>
    </xdr:to>
    <xdr:pic>
      <xdr:nvPicPr>
        <xdr:cNvPr id="499" name="Picture 498">
          <a:extLst>
            <a:ext uri="{FF2B5EF4-FFF2-40B4-BE49-F238E27FC236}">
              <a16:creationId xmlns:a16="http://schemas.microsoft.com/office/drawing/2014/main" xmlns="" id="{B8BE5D52-2DBE-2C27-EE7E-7481752F99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57418088"/>
          <a:ext cx="368300" cy="46037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271</xdr:row>
      <xdr:rowOff>74613</xdr:rowOff>
    </xdr:from>
    <xdr:to>
      <xdr:col>7</xdr:col>
      <xdr:colOff>393700</xdr:colOff>
      <xdr:row>271</xdr:row>
      <xdr:rowOff>534988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xmlns="" id="{F36F0ECD-A4E7-B9A5-9E13-C6E6CBC5CE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58027688"/>
          <a:ext cx="368300" cy="46037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272</xdr:row>
      <xdr:rowOff>96230</xdr:rowOff>
    </xdr:from>
    <xdr:to>
      <xdr:col>7</xdr:col>
      <xdr:colOff>393700</xdr:colOff>
      <xdr:row>272</xdr:row>
      <xdr:rowOff>665766</xdr:rowOff>
    </xdr:to>
    <xdr:pic>
      <xdr:nvPicPr>
        <xdr:cNvPr id="503" name="Picture 502">
          <a:extLst>
            <a:ext uri="{FF2B5EF4-FFF2-40B4-BE49-F238E27FC236}">
              <a16:creationId xmlns:a16="http://schemas.microsoft.com/office/drawing/2014/main" xmlns="" id="{ED14D300-DDF9-5DE8-84E9-4257112AB6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58658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273</xdr:row>
      <xdr:rowOff>24792</xdr:rowOff>
    </xdr:from>
    <xdr:to>
      <xdr:col>7</xdr:col>
      <xdr:colOff>393700</xdr:colOff>
      <xdr:row>273</xdr:row>
      <xdr:rowOff>594328</xdr:rowOff>
    </xdr:to>
    <xdr:pic>
      <xdr:nvPicPr>
        <xdr:cNvPr id="505" name="Picture 504">
          <a:extLst>
            <a:ext uri="{FF2B5EF4-FFF2-40B4-BE49-F238E27FC236}">
              <a16:creationId xmlns:a16="http://schemas.microsoft.com/office/drawing/2014/main" xmlns="" id="{0D66558E-BD53-254A-BE53-B3BE10F828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593494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274</xdr:row>
      <xdr:rowOff>24792</xdr:rowOff>
    </xdr:from>
    <xdr:to>
      <xdr:col>7</xdr:col>
      <xdr:colOff>393700</xdr:colOff>
      <xdr:row>274</xdr:row>
      <xdr:rowOff>594328</xdr:rowOff>
    </xdr:to>
    <xdr:pic>
      <xdr:nvPicPr>
        <xdr:cNvPr id="507" name="Picture 506">
          <a:extLst>
            <a:ext uri="{FF2B5EF4-FFF2-40B4-BE49-F238E27FC236}">
              <a16:creationId xmlns:a16="http://schemas.microsoft.com/office/drawing/2014/main" xmlns="" id="{83DC9B28-B2C5-695F-C2B1-5B673FD02A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599685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275</xdr:row>
      <xdr:rowOff>24792</xdr:rowOff>
    </xdr:from>
    <xdr:to>
      <xdr:col>7</xdr:col>
      <xdr:colOff>393700</xdr:colOff>
      <xdr:row>275</xdr:row>
      <xdr:rowOff>594328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xmlns="" id="{1FD05641-0200-F8DC-3E98-88BE50E124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605877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276</xdr:row>
      <xdr:rowOff>96230</xdr:rowOff>
    </xdr:from>
    <xdr:to>
      <xdr:col>7</xdr:col>
      <xdr:colOff>393700</xdr:colOff>
      <xdr:row>276</xdr:row>
      <xdr:rowOff>665766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xmlns="" id="{F46F7BD1-6D70-8C41-A338-399900F66F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61278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277</xdr:row>
      <xdr:rowOff>24792</xdr:rowOff>
    </xdr:from>
    <xdr:to>
      <xdr:col>7</xdr:col>
      <xdr:colOff>393700</xdr:colOff>
      <xdr:row>277</xdr:row>
      <xdr:rowOff>594328</xdr:rowOff>
    </xdr:to>
    <xdr:pic>
      <xdr:nvPicPr>
        <xdr:cNvPr id="513" name="Picture 512">
          <a:extLst>
            <a:ext uri="{FF2B5EF4-FFF2-40B4-BE49-F238E27FC236}">
              <a16:creationId xmlns:a16="http://schemas.microsoft.com/office/drawing/2014/main" xmlns="" id="{A353646C-8A9F-FE04-1549-22C0D09BEE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619688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278</xdr:row>
      <xdr:rowOff>24792</xdr:rowOff>
    </xdr:from>
    <xdr:to>
      <xdr:col>7</xdr:col>
      <xdr:colOff>393700</xdr:colOff>
      <xdr:row>278</xdr:row>
      <xdr:rowOff>594328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xmlns="" id="{626970B8-F757-5844-06D0-4352550CB6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625879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279</xdr:row>
      <xdr:rowOff>24792</xdr:rowOff>
    </xdr:from>
    <xdr:to>
      <xdr:col>7</xdr:col>
      <xdr:colOff>393700</xdr:colOff>
      <xdr:row>279</xdr:row>
      <xdr:rowOff>594328</xdr:rowOff>
    </xdr:to>
    <xdr:pic>
      <xdr:nvPicPr>
        <xdr:cNvPr id="517" name="Picture 516">
          <a:extLst>
            <a:ext uri="{FF2B5EF4-FFF2-40B4-BE49-F238E27FC236}">
              <a16:creationId xmlns:a16="http://schemas.microsoft.com/office/drawing/2014/main" xmlns="" id="{3B2FDB1C-612C-C391-7AEE-2D093840F7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632070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280</xdr:row>
      <xdr:rowOff>24792</xdr:rowOff>
    </xdr:from>
    <xdr:to>
      <xdr:col>7</xdr:col>
      <xdr:colOff>393700</xdr:colOff>
      <xdr:row>280</xdr:row>
      <xdr:rowOff>594328</xdr:rowOff>
    </xdr:to>
    <xdr:pic>
      <xdr:nvPicPr>
        <xdr:cNvPr id="519" name="Picture 518">
          <a:extLst>
            <a:ext uri="{FF2B5EF4-FFF2-40B4-BE49-F238E27FC236}">
              <a16:creationId xmlns:a16="http://schemas.microsoft.com/office/drawing/2014/main" xmlns="" id="{7D22C63F-0BB7-AD79-1CB4-3CD341681F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638262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281</xdr:row>
      <xdr:rowOff>22684</xdr:rowOff>
    </xdr:from>
    <xdr:to>
      <xdr:col>7</xdr:col>
      <xdr:colOff>393700</xdr:colOff>
      <xdr:row>281</xdr:row>
      <xdr:rowOff>548827</xdr:rowOff>
    </xdr:to>
    <xdr:pic>
      <xdr:nvPicPr>
        <xdr:cNvPr id="521" name="Picture 520">
          <a:extLst>
            <a:ext uri="{FF2B5EF4-FFF2-40B4-BE49-F238E27FC236}">
              <a16:creationId xmlns:a16="http://schemas.microsoft.com/office/drawing/2014/main" xmlns="" id="{D1D8B948-C43F-24FA-BDA4-A2F33D0093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64443234"/>
          <a:ext cx="368300" cy="5261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282</xdr:row>
      <xdr:rowOff>24792</xdr:rowOff>
    </xdr:from>
    <xdr:to>
      <xdr:col>7</xdr:col>
      <xdr:colOff>393700</xdr:colOff>
      <xdr:row>282</xdr:row>
      <xdr:rowOff>594328</xdr:rowOff>
    </xdr:to>
    <xdr:pic>
      <xdr:nvPicPr>
        <xdr:cNvPr id="523" name="Picture 522">
          <a:extLst>
            <a:ext uri="{FF2B5EF4-FFF2-40B4-BE49-F238E27FC236}">
              <a16:creationId xmlns:a16="http://schemas.microsoft.com/office/drawing/2014/main" xmlns="" id="{270D113A-2F56-85BE-2C9C-58B032DB16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650168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283</xdr:row>
      <xdr:rowOff>24792</xdr:rowOff>
    </xdr:from>
    <xdr:to>
      <xdr:col>7</xdr:col>
      <xdr:colOff>393700</xdr:colOff>
      <xdr:row>283</xdr:row>
      <xdr:rowOff>594328</xdr:rowOff>
    </xdr:to>
    <xdr:pic>
      <xdr:nvPicPr>
        <xdr:cNvPr id="525" name="Picture 524">
          <a:extLst>
            <a:ext uri="{FF2B5EF4-FFF2-40B4-BE49-F238E27FC236}">
              <a16:creationId xmlns:a16="http://schemas.microsoft.com/office/drawing/2014/main" xmlns="" id="{4ADF2C82-BDE7-CA55-9B74-6F52A0B5FE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656359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284</xdr:row>
      <xdr:rowOff>24792</xdr:rowOff>
    </xdr:from>
    <xdr:to>
      <xdr:col>7</xdr:col>
      <xdr:colOff>393700</xdr:colOff>
      <xdr:row>284</xdr:row>
      <xdr:rowOff>594328</xdr:rowOff>
    </xdr:to>
    <xdr:pic>
      <xdr:nvPicPr>
        <xdr:cNvPr id="527" name="Picture 526">
          <a:extLst>
            <a:ext uri="{FF2B5EF4-FFF2-40B4-BE49-F238E27FC236}">
              <a16:creationId xmlns:a16="http://schemas.microsoft.com/office/drawing/2014/main" xmlns="" id="{0423A14C-22F3-A55B-7869-65E8735A02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662550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285</xdr:row>
      <xdr:rowOff>150813</xdr:rowOff>
    </xdr:from>
    <xdr:to>
      <xdr:col>7</xdr:col>
      <xdr:colOff>393700</xdr:colOff>
      <xdr:row>285</xdr:row>
      <xdr:rowOff>611188</xdr:rowOff>
    </xdr:to>
    <xdr:pic>
      <xdr:nvPicPr>
        <xdr:cNvPr id="529" name="Picture 528">
          <a:extLst>
            <a:ext uri="{FF2B5EF4-FFF2-40B4-BE49-F238E27FC236}">
              <a16:creationId xmlns:a16="http://schemas.microsoft.com/office/drawing/2014/main" xmlns="" id="{51EF5807-7F88-E91D-B50D-F18D171A66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67000238"/>
          <a:ext cx="368300" cy="46037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286</xdr:row>
      <xdr:rowOff>24792</xdr:rowOff>
    </xdr:from>
    <xdr:to>
      <xdr:col>7</xdr:col>
      <xdr:colOff>393700</xdr:colOff>
      <xdr:row>286</xdr:row>
      <xdr:rowOff>594328</xdr:rowOff>
    </xdr:to>
    <xdr:pic>
      <xdr:nvPicPr>
        <xdr:cNvPr id="531" name="Picture 530">
          <a:extLst>
            <a:ext uri="{FF2B5EF4-FFF2-40B4-BE49-F238E27FC236}">
              <a16:creationId xmlns:a16="http://schemas.microsoft.com/office/drawing/2014/main" xmlns="" id="{704DDCF8-F103-322D-BC59-E6790F32C7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676362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287</xdr:row>
      <xdr:rowOff>22684</xdr:rowOff>
    </xdr:from>
    <xdr:to>
      <xdr:col>7</xdr:col>
      <xdr:colOff>393700</xdr:colOff>
      <xdr:row>287</xdr:row>
      <xdr:rowOff>548827</xdr:rowOff>
    </xdr:to>
    <xdr:pic>
      <xdr:nvPicPr>
        <xdr:cNvPr id="533" name="Picture 532">
          <a:extLst>
            <a:ext uri="{FF2B5EF4-FFF2-40B4-BE49-F238E27FC236}">
              <a16:creationId xmlns:a16="http://schemas.microsoft.com/office/drawing/2014/main" xmlns="" id="{E4B36F4B-1428-CF54-1374-E4553E90DE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68253234"/>
          <a:ext cx="368300" cy="5261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288</xdr:row>
      <xdr:rowOff>24792</xdr:rowOff>
    </xdr:from>
    <xdr:to>
      <xdr:col>7</xdr:col>
      <xdr:colOff>393700</xdr:colOff>
      <xdr:row>288</xdr:row>
      <xdr:rowOff>594328</xdr:rowOff>
    </xdr:to>
    <xdr:pic>
      <xdr:nvPicPr>
        <xdr:cNvPr id="535" name="Picture 534">
          <a:extLst>
            <a:ext uri="{FF2B5EF4-FFF2-40B4-BE49-F238E27FC236}">
              <a16:creationId xmlns:a16="http://schemas.microsoft.com/office/drawing/2014/main" xmlns="" id="{326FC9B6-98F6-F208-1CC0-6353A80E6A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688268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289</xdr:row>
      <xdr:rowOff>24792</xdr:rowOff>
    </xdr:from>
    <xdr:to>
      <xdr:col>7</xdr:col>
      <xdr:colOff>393700</xdr:colOff>
      <xdr:row>289</xdr:row>
      <xdr:rowOff>594328</xdr:rowOff>
    </xdr:to>
    <xdr:pic>
      <xdr:nvPicPr>
        <xdr:cNvPr id="537" name="Picture 536">
          <a:extLst>
            <a:ext uri="{FF2B5EF4-FFF2-40B4-BE49-F238E27FC236}">
              <a16:creationId xmlns:a16="http://schemas.microsoft.com/office/drawing/2014/main" xmlns="" id="{DC33D1AC-52A0-0781-7FC5-D647063B28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694459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290</xdr:row>
      <xdr:rowOff>24792</xdr:rowOff>
    </xdr:from>
    <xdr:to>
      <xdr:col>7</xdr:col>
      <xdr:colOff>393700</xdr:colOff>
      <xdr:row>290</xdr:row>
      <xdr:rowOff>594328</xdr:rowOff>
    </xdr:to>
    <xdr:pic>
      <xdr:nvPicPr>
        <xdr:cNvPr id="539" name="Picture 538">
          <a:extLst>
            <a:ext uri="{FF2B5EF4-FFF2-40B4-BE49-F238E27FC236}">
              <a16:creationId xmlns:a16="http://schemas.microsoft.com/office/drawing/2014/main" xmlns="" id="{DA5C6B3F-AA39-1DCD-1F74-69CD60CFF9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700650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198</xdr:row>
      <xdr:rowOff>24792</xdr:rowOff>
    </xdr:from>
    <xdr:to>
      <xdr:col>7</xdr:col>
      <xdr:colOff>393700</xdr:colOff>
      <xdr:row>198</xdr:row>
      <xdr:rowOff>594328</xdr:rowOff>
    </xdr:to>
    <xdr:pic>
      <xdr:nvPicPr>
        <xdr:cNvPr id="541" name="Picture 540">
          <a:extLst>
            <a:ext uri="{FF2B5EF4-FFF2-40B4-BE49-F238E27FC236}">
              <a16:creationId xmlns:a16="http://schemas.microsoft.com/office/drawing/2014/main" xmlns="" id="{CD9FBEC5-EB83-990B-BCA2-9FBE3E5AAF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138866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293</xdr:row>
      <xdr:rowOff>24792</xdr:rowOff>
    </xdr:from>
    <xdr:to>
      <xdr:col>7</xdr:col>
      <xdr:colOff>393700</xdr:colOff>
      <xdr:row>293</xdr:row>
      <xdr:rowOff>594328</xdr:rowOff>
    </xdr:to>
    <xdr:pic>
      <xdr:nvPicPr>
        <xdr:cNvPr id="543" name="Picture 542">
          <a:extLst>
            <a:ext uri="{FF2B5EF4-FFF2-40B4-BE49-F238E27FC236}">
              <a16:creationId xmlns:a16="http://schemas.microsoft.com/office/drawing/2014/main" xmlns="" id="{1C56F847-3E3A-4151-7EAA-4899FF60A0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714843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294</xdr:row>
      <xdr:rowOff>24792</xdr:rowOff>
    </xdr:from>
    <xdr:to>
      <xdr:col>7</xdr:col>
      <xdr:colOff>393700</xdr:colOff>
      <xdr:row>294</xdr:row>
      <xdr:rowOff>594328</xdr:rowOff>
    </xdr:to>
    <xdr:pic>
      <xdr:nvPicPr>
        <xdr:cNvPr id="545" name="Picture 544">
          <a:extLst>
            <a:ext uri="{FF2B5EF4-FFF2-40B4-BE49-F238E27FC236}">
              <a16:creationId xmlns:a16="http://schemas.microsoft.com/office/drawing/2014/main" xmlns="" id="{EA33C631-F16B-7FF8-9246-5FBE69DBF1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721034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295</xdr:row>
      <xdr:rowOff>24792</xdr:rowOff>
    </xdr:from>
    <xdr:to>
      <xdr:col>7</xdr:col>
      <xdr:colOff>393700</xdr:colOff>
      <xdr:row>295</xdr:row>
      <xdr:rowOff>594328</xdr:rowOff>
    </xdr:to>
    <xdr:pic>
      <xdr:nvPicPr>
        <xdr:cNvPr id="547" name="Picture 546">
          <a:extLst>
            <a:ext uri="{FF2B5EF4-FFF2-40B4-BE49-F238E27FC236}">
              <a16:creationId xmlns:a16="http://schemas.microsoft.com/office/drawing/2014/main" xmlns="" id="{8F9240BC-0F3B-C1AC-459E-A57E8A60C9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727225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296</xdr:row>
      <xdr:rowOff>24792</xdr:rowOff>
    </xdr:from>
    <xdr:to>
      <xdr:col>7</xdr:col>
      <xdr:colOff>393700</xdr:colOff>
      <xdr:row>296</xdr:row>
      <xdr:rowOff>594328</xdr:rowOff>
    </xdr:to>
    <xdr:pic>
      <xdr:nvPicPr>
        <xdr:cNvPr id="549" name="Picture 548">
          <a:extLst>
            <a:ext uri="{FF2B5EF4-FFF2-40B4-BE49-F238E27FC236}">
              <a16:creationId xmlns:a16="http://schemas.microsoft.com/office/drawing/2014/main" xmlns="" id="{043CE31D-4CC0-9F4F-BB4D-AB0209AC7B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733416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297</xdr:row>
      <xdr:rowOff>24792</xdr:rowOff>
    </xdr:from>
    <xdr:to>
      <xdr:col>7</xdr:col>
      <xdr:colOff>393700</xdr:colOff>
      <xdr:row>297</xdr:row>
      <xdr:rowOff>594328</xdr:rowOff>
    </xdr:to>
    <xdr:pic>
      <xdr:nvPicPr>
        <xdr:cNvPr id="551" name="Picture 550">
          <a:extLst>
            <a:ext uri="{FF2B5EF4-FFF2-40B4-BE49-F238E27FC236}">
              <a16:creationId xmlns:a16="http://schemas.microsoft.com/office/drawing/2014/main" xmlns="" id="{FBDD4C7E-7FE1-5433-DE3C-44DC492490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739608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298</xdr:row>
      <xdr:rowOff>24792</xdr:rowOff>
    </xdr:from>
    <xdr:to>
      <xdr:col>7</xdr:col>
      <xdr:colOff>393700</xdr:colOff>
      <xdr:row>298</xdr:row>
      <xdr:rowOff>594328</xdr:rowOff>
    </xdr:to>
    <xdr:pic>
      <xdr:nvPicPr>
        <xdr:cNvPr id="553" name="Picture 552">
          <a:extLst>
            <a:ext uri="{FF2B5EF4-FFF2-40B4-BE49-F238E27FC236}">
              <a16:creationId xmlns:a16="http://schemas.microsoft.com/office/drawing/2014/main" xmlns="" id="{A461B1EA-FA48-C96D-41C9-63FBFED451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745799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299</xdr:row>
      <xdr:rowOff>24792</xdr:rowOff>
    </xdr:from>
    <xdr:to>
      <xdr:col>7</xdr:col>
      <xdr:colOff>393700</xdr:colOff>
      <xdr:row>299</xdr:row>
      <xdr:rowOff>594328</xdr:rowOff>
    </xdr:to>
    <xdr:pic>
      <xdr:nvPicPr>
        <xdr:cNvPr id="555" name="Picture 554">
          <a:extLst>
            <a:ext uri="{FF2B5EF4-FFF2-40B4-BE49-F238E27FC236}">
              <a16:creationId xmlns:a16="http://schemas.microsoft.com/office/drawing/2014/main" xmlns="" id="{448302D0-6729-7093-DA8A-1B12D8B66A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751990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300</xdr:row>
      <xdr:rowOff>24792</xdr:rowOff>
    </xdr:from>
    <xdr:to>
      <xdr:col>7</xdr:col>
      <xdr:colOff>393700</xdr:colOff>
      <xdr:row>300</xdr:row>
      <xdr:rowOff>594328</xdr:rowOff>
    </xdr:to>
    <xdr:pic>
      <xdr:nvPicPr>
        <xdr:cNvPr id="557" name="Picture 556">
          <a:extLst>
            <a:ext uri="{FF2B5EF4-FFF2-40B4-BE49-F238E27FC236}">
              <a16:creationId xmlns:a16="http://schemas.microsoft.com/office/drawing/2014/main" xmlns="" id="{51479C06-6822-9DF0-2528-824B48225E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758181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301</xdr:row>
      <xdr:rowOff>24792</xdr:rowOff>
    </xdr:from>
    <xdr:to>
      <xdr:col>7</xdr:col>
      <xdr:colOff>393700</xdr:colOff>
      <xdr:row>301</xdr:row>
      <xdr:rowOff>594328</xdr:rowOff>
    </xdr:to>
    <xdr:pic>
      <xdr:nvPicPr>
        <xdr:cNvPr id="559" name="Picture 558">
          <a:extLst>
            <a:ext uri="{FF2B5EF4-FFF2-40B4-BE49-F238E27FC236}">
              <a16:creationId xmlns:a16="http://schemas.microsoft.com/office/drawing/2014/main" xmlns="" id="{7CA3838D-D3E2-2A08-F056-E80FFA9098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764373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302</xdr:row>
      <xdr:rowOff>24792</xdr:rowOff>
    </xdr:from>
    <xdr:to>
      <xdr:col>7</xdr:col>
      <xdr:colOff>393700</xdr:colOff>
      <xdr:row>302</xdr:row>
      <xdr:rowOff>594328</xdr:rowOff>
    </xdr:to>
    <xdr:pic>
      <xdr:nvPicPr>
        <xdr:cNvPr id="561" name="Picture 560">
          <a:extLst>
            <a:ext uri="{FF2B5EF4-FFF2-40B4-BE49-F238E27FC236}">
              <a16:creationId xmlns:a16="http://schemas.microsoft.com/office/drawing/2014/main" xmlns="" id="{21992426-29C1-4031-8D88-DF722C66DE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770564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303</xdr:row>
      <xdr:rowOff>24792</xdr:rowOff>
    </xdr:from>
    <xdr:to>
      <xdr:col>7</xdr:col>
      <xdr:colOff>393700</xdr:colOff>
      <xdr:row>303</xdr:row>
      <xdr:rowOff>594328</xdr:rowOff>
    </xdr:to>
    <xdr:pic>
      <xdr:nvPicPr>
        <xdr:cNvPr id="563" name="Picture 562">
          <a:extLst>
            <a:ext uri="{FF2B5EF4-FFF2-40B4-BE49-F238E27FC236}">
              <a16:creationId xmlns:a16="http://schemas.microsoft.com/office/drawing/2014/main" xmlns="" id="{B01F0534-752B-1403-9353-96AA180F19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776755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304</xdr:row>
      <xdr:rowOff>24792</xdr:rowOff>
    </xdr:from>
    <xdr:to>
      <xdr:col>7</xdr:col>
      <xdr:colOff>393700</xdr:colOff>
      <xdr:row>304</xdr:row>
      <xdr:rowOff>594328</xdr:rowOff>
    </xdr:to>
    <xdr:pic>
      <xdr:nvPicPr>
        <xdr:cNvPr id="565" name="Picture 564">
          <a:extLst>
            <a:ext uri="{FF2B5EF4-FFF2-40B4-BE49-F238E27FC236}">
              <a16:creationId xmlns:a16="http://schemas.microsoft.com/office/drawing/2014/main" xmlns="" id="{02564E2A-C2B5-7DF6-CD23-A069D71DB0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782946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305</xdr:row>
      <xdr:rowOff>21828</xdr:rowOff>
    </xdr:from>
    <xdr:to>
      <xdr:col>7</xdr:col>
      <xdr:colOff>393700</xdr:colOff>
      <xdr:row>305</xdr:row>
      <xdr:rowOff>597297</xdr:rowOff>
    </xdr:to>
    <xdr:pic>
      <xdr:nvPicPr>
        <xdr:cNvPr id="567" name="Picture 566">
          <a:extLst>
            <a:ext uri="{FF2B5EF4-FFF2-40B4-BE49-F238E27FC236}">
              <a16:creationId xmlns:a16="http://schemas.microsoft.com/office/drawing/2014/main" xmlns="" id="{B147B9A5-D99B-01D5-46B6-819A6E52F1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78910853"/>
          <a:ext cx="368300" cy="57546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306</xdr:row>
      <xdr:rowOff>24792</xdr:rowOff>
    </xdr:from>
    <xdr:to>
      <xdr:col>7</xdr:col>
      <xdr:colOff>393700</xdr:colOff>
      <xdr:row>306</xdr:row>
      <xdr:rowOff>594328</xdr:rowOff>
    </xdr:to>
    <xdr:pic>
      <xdr:nvPicPr>
        <xdr:cNvPr id="569" name="Picture 568">
          <a:extLst>
            <a:ext uri="{FF2B5EF4-FFF2-40B4-BE49-F238E27FC236}">
              <a16:creationId xmlns:a16="http://schemas.microsoft.com/office/drawing/2014/main" xmlns="" id="{C2DEAFD0-4597-2323-371D-413105743C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795329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307</xdr:row>
      <xdr:rowOff>24792</xdr:rowOff>
    </xdr:from>
    <xdr:to>
      <xdr:col>7</xdr:col>
      <xdr:colOff>393700</xdr:colOff>
      <xdr:row>307</xdr:row>
      <xdr:rowOff>594328</xdr:rowOff>
    </xdr:to>
    <xdr:pic>
      <xdr:nvPicPr>
        <xdr:cNvPr id="571" name="Picture 570">
          <a:extLst>
            <a:ext uri="{FF2B5EF4-FFF2-40B4-BE49-F238E27FC236}">
              <a16:creationId xmlns:a16="http://schemas.microsoft.com/office/drawing/2014/main" xmlns="" id="{B804471D-3D4C-74C0-79C1-E70DFAACB8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801520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310</xdr:row>
      <xdr:rowOff>24792</xdr:rowOff>
    </xdr:from>
    <xdr:to>
      <xdr:col>7</xdr:col>
      <xdr:colOff>393700</xdr:colOff>
      <xdr:row>310</xdr:row>
      <xdr:rowOff>594328</xdr:rowOff>
    </xdr:to>
    <xdr:pic>
      <xdr:nvPicPr>
        <xdr:cNvPr id="573" name="Picture 572">
          <a:extLst>
            <a:ext uri="{FF2B5EF4-FFF2-40B4-BE49-F238E27FC236}">
              <a16:creationId xmlns:a16="http://schemas.microsoft.com/office/drawing/2014/main" xmlns="" id="{D83DAA38-0C17-09F3-78AE-2B3645CE58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812569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311</xdr:row>
      <xdr:rowOff>24792</xdr:rowOff>
    </xdr:from>
    <xdr:to>
      <xdr:col>7</xdr:col>
      <xdr:colOff>393700</xdr:colOff>
      <xdr:row>311</xdr:row>
      <xdr:rowOff>594328</xdr:rowOff>
    </xdr:to>
    <xdr:pic>
      <xdr:nvPicPr>
        <xdr:cNvPr id="575" name="Picture 574">
          <a:extLst>
            <a:ext uri="{FF2B5EF4-FFF2-40B4-BE49-F238E27FC236}">
              <a16:creationId xmlns:a16="http://schemas.microsoft.com/office/drawing/2014/main" xmlns="" id="{28C862CE-E182-DAA5-E86C-07652845C0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818760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312</xdr:row>
      <xdr:rowOff>25772</xdr:rowOff>
    </xdr:from>
    <xdr:to>
      <xdr:col>7</xdr:col>
      <xdr:colOff>393700</xdr:colOff>
      <xdr:row>312</xdr:row>
      <xdr:rowOff>593358</xdr:rowOff>
    </xdr:to>
    <xdr:pic>
      <xdr:nvPicPr>
        <xdr:cNvPr id="577" name="Picture 576">
          <a:extLst>
            <a:ext uri="{FF2B5EF4-FFF2-40B4-BE49-F238E27FC236}">
              <a16:creationId xmlns:a16="http://schemas.microsoft.com/office/drawing/2014/main" xmlns="" id="{753469EB-4C13-FDF1-525A-ABA0856429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82496197"/>
          <a:ext cx="368300" cy="56758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313</xdr:row>
      <xdr:rowOff>24792</xdr:rowOff>
    </xdr:from>
    <xdr:to>
      <xdr:col>7</xdr:col>
      <xdr:colOff>393700</xdr:colOff>
      <xdr:row>313</xdr:row>
      <xdr:rowOff>594328</xdr:rowOff>
    </xdr:to>
    <xdr:pic>
      <xdr:nvPicPr>
        <xdr:cNvPr id="579" name="Picture 578">
          <a:extLst>
            <a:ext uri="{FF2B5EF4-FFF2-40B4-BE49-F238E27FC236}">
              <a16:creationId xmlns:a16="http://schemas.microsoft.com/office/drawing/2014/main" xmlns="" id="{3CB0D535-F4A4-B439-A0DD-A3E75FABFD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831143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314</xdr:row>
      <xdr:rowOff>24792</xdr:rowOff>
    </xdr:from>
    <xdr:to>
      <xdr:col>7</xdr:col>
      <xdr:colOff>393700</xdr:colOff>
      <xdr:row>314</xdr:row>
      <xdr:rowOff>594328</xdr:rowOff>
    </xdr:to>
    <xdr:pic>
      <xdr:nvPicPr>
        <xdr:cNvPr id="581" name="Picture 580">
          <a:extLst>
            <a:ext uri="{FF2B5EF4-FFF2-40B4-BE49-F238E27FC236}">
              <a16:creationId xmlns:a16="http://schemas.microsoft.com/office/drawing/2014/main" xmlns="" id="{9671AE71-FD18-7E0E-8D43-2D18704223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837334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315</xdr:row>
      <xdr:rowOff>24792</xdr:rowOff>
    </xdr:from>
    <xdr:to>
      <xdr:col>7</xdr:col>
      <xdr:colOff>393700</xdr:colOff>
      <xdr:row>315</xdr:row>
      <xdr:rowOff>594328</xdr:rowOff>
    </xdr:to>
    <xdr:pic>
      <xdr:nvPicPr>
        <xdr:cNvPr id="583" name="Picture 582">
          <a:extLst>
            <a:ext uri="{FF2B5EF4-FFF2-40B4-BE49-F238E27FC236}">
              <a16:creationId xmlns:a16="http://schemas.microsoft.com/office/drawing/2014/main" xmlns="" id="{C00E720E-584E-AF48-9EAD-06A93FDDCC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843525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316</xdr:row>
      <xdr:rowOff>24792</xdr:rowOff>
    </xdr:from>
    <xdr:to>
      <xdr:col>7</xdr:col>
      <xdr:colOff>393700</xdr:colOff>
      <xdr:row>316</xdr:row>
      <xdr:rowOff>594328</xdr:rowOff>
    </xdr:to>
    <xdr:pic>
      <xdr:nvPicPr>
        <xdr:cNvPr id="585" name="Picture 584">
          <a:extLst>
            <a:ext uri="{FF2B5EF4-FFF2-40B4-BE49-F238E27FC236}">
              <a16:creationId xmlns:a16="http://schemas.microsoft.com/office/drawing/2014/main" xmlns="" id="{ACE4E5A8-F51D-E194-EE25-6E5B4301A3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849717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317</xdr:row>
      <xdr:rowOff>24792</xdr:rowOff>
    </xdr:from>
    <xdr:to>
      <xdr:col>7</xdr:col>
      <xdr:colOff>393700</xdr:colOff>
      <xdr:row>317</xdr:row>
      <xdr:rowOff>594328</xdr:rowOff>
    </xdr:to>
    <xdr:pic>
      <xdr:nvPicPr>
        <xdr:cNvPr id="587" name="Picture 586">
          <a:extLst>
            <a:ext uri="{FF2B5EF4-FFF2-40B4-BE49-F238E27FC236}">
              <a16:creationId xmlns:a16="http://schemas.microsoft.com/office/drawing/2014/main" xmlns="" id="{52218756-464A-BF21-1EEE-B694874D62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855908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318</xdr:row>
      <xdr:rowOff>24792</xdr:rowOff>
    </xdr:from>
    <xdr:to>
      <xdr:col>7</xdr:col>
      <xdr:colOff>393700</xdr:colOff>
      <xdr:row>318</xdr:row>
      <xdr:rowOff>594328</xdr:rowOff>
    </xdr:to>
    <xdr:pic>
      <xdr:nvPicPr>
        <xdr:cNvPr id="589" name="Picture 588">
          <a:extLst>
            <a:ext uri="{FF2B5EF4-FFF2-40B4-BE49-F238E27FC236}">
              <a16:creationId xmlns:a16="http://schemas.microsoft.com/office/drawing/2014/main" xmlns="" id="{39CEA65B-B981-0321-AFB9-D167F90DC0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862099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319</xdr:row>
      <xdr:rowOff>24792</xdr:rowOff>
    </xdr:from>
    <xdr:to>
      <xdr:col>7</xdr:col>
      <xdr:colOff>393700</xdr:colOff>
      <xdr:row>319</xdr:row>
      <xdr:rowOff>594328</xdr:rowOff>
    </xdr:to>
    <xdr:pic>
      <xdr:nvPicPr>
        <xdr:cNvPr id="591" name="Picture 590">
          <a:extLst>
            <a:ext uri="{FF2B5EF4-FFF2-40B4-BE49-F238E27FC236}">
              <a16:creationId xmlns:a16="http://schemas.microsoft.com/office/drawing/2014/main" xmlns="" id="{666A124D-0A7B-F356-0E1D-A464064A7D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868290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320</xdr:row>
      <xdr:rowOff>24792</xdr:rowOff>
    </xdr:from>
    <xdr:to>
      <xdr:col>7</xdr:col>
      <xdr:colOff>393700</xdr:colOff>
      <xdr:row>320</xdr:row>
      <xdr:rowOff>594328</xdr:rowOff>
    </xdr:to>
    <xdr:pic>
      <xdr:nvPicPr>
        <xdr:cNvPr id="593" name="Picture 592">
          <a:extLst>
            <a:ext uri="{FF2B5EF4-FFF2-40B4-BE49-F238E27FC236}">
              <a16:creationId xmlns:a16="http://schemas.microsoft.com/office/drawing/2014/main" xmlns="" id="{B9603D70-A122-C0D0-7E20-B1CA25F1E6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874482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321</xdr:row>
      <xdr:rowOff>24792</xdr:rowOff>
    </xdr:from>
    <xdr:to>
      <xdr:col>7</xdr:col>
      <xdr:colOff>393700</xdr:colOff>
      <xdr:row>321</xdr:row>
      <xdr:rowOff>594328</xdr:rowOff>
    </xdr:to>
    <xdr:pic>
      <xdr:nvPicPr>
        <xdr:cNvPr id="595" name="Picture 594">
          <a:extLst>
            <a:ext uri="{FF2B5EF4-FFF2-40B4-BE49-F238E27FC236}">
              <a16:creationId xmlns:a16="http://schemas.microsoft.com/office/drawing/2014/main" xmlns="" id="{E690636C-BAC4-DA9D-CE0B-7BCD4BE1C6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880673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322</xdr:row>
      <xdr:rowOff>24792</xdr:rowOff>
    </xdr:from>
    <xdr:to>
      <xdr:col>7</xdr:col>
      <xdr:colOff>393700</xdr:colOff>
      <xdr:row>322</xdr:row>
      <xdr:rowOff>594328</xdr:rowOff>
    </xdr:to>
    <xdr:pic>
      <xdr:nvPicPr>
        <xdr:cNvPr id="597" name="Picture 596">
          <a:extLst>
            <a:ext uri="{FF2B5EF4-FFF2-40B4-BE49-F238E27FC236}">
              <a16:creationId xmlns:a16="http://schemas.microsoft.com/office/drawing/2014/main" xmlns="" id="{475A0AD3-9B3F-B1D2-4A39-B0F34DDB8C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886864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323</xdr:row>
      <xdr:rowOff>24792</xdr:rowOff>
    </xdr:from>
    <xdr:to>
      <xdr:col>7</xdr:col>
      <xdr:colOff>393700</xdr:colOff>
      <xdr:row>323</xdr:row>
      <xdr:rowOff>594328</xdr:rowOff>
    </xdr:to>
    <xdr:pic>
      <xdr:nvPicPr>
        <xdr:cNvPr id="599" name="Picture 598">
          <a:extLst>
            <a:ext uri="{FF2B5EF4-FFF2-40B4-BE49-F238E27FC236}">
              <a16:creationId xmlns:a16="http://schemas.microsoft.com/office/drawing/2014/main" xmlns="" id="{1B1F0E55-6661-E69F-2D09-B593A29F47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893055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324</xdr:row>
      <xdr:rowOff>24792</xdr:rowOff>
    </xdr:from>
    <xdr:to>
      <xdr:col>7</xdr:col>
      <xdr:colOff>393700</xdr:colOff>
      <xdr:row>324</xdr:row>
      <xdr:rowOff>594328</xdr:rowOff>
    </xdr:to>
    <xdr:pic>
      <xdr:nvPicPr>
        <xdr:cNvPr id="601" name="Picture 600">
          <a:extLst>
            <a:ext uri="{FF2B5EF4-FFF2-40B4-BE49-F238E27FC236}">
              <a16:creationId xmlns:a16="http://schemas.microsoft.com/office/drawing/2014/main" xmlns="" id="{0D9B23BF-ACC2-3DAA-2143-6D6375B706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899247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325</xdr:row>
      <xdr:rowOff>24792</xdr:rowOff>
    </xdr:from>
    <xdr:to>
      <xdr:col>7</xdr:col>
      <xdr:colOff>393700</xdr:colOff>
      <xdr:row>325</xdr:row>
      <xdr:rowOff>594328</xdr:rowOff>
    </xdr:to>
    <xdr:pic>
      <xdr:nvPicPr>
        <xdr:cNvPr id="603" name="Picture 602">
          <a:extLst>
            <a:ext uri="{FF2B5EF4-FFF2-40B4-BE49-F238E27FC236}">
              <a16:creationId xmlns:a16="http://schemas.microsoft.com/office/drawing/2014/main" xmlns="" id="{E486DCEE-FF00-E0F4-7622-723FDF74C4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905438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326</xdr:row>
      <xdr:rowOff>24792</xdr:rowOff>
    </xdr:from>
    <xdr:to>
      <xdr:col>7</xdr:col>
      <xdr:colOff>393700</xdr:colOff>
      <xdr:row>326</xdr:row>
      <xdr:rowOff>594328</xdr:rowOff>
    </xdr:to>
    <xdr:pic>
      <xdr:nvPicPr>
        <xdr:cNvPr id="605" name="Picture 604">
          <a:extLst>
            <a:ext uri="{FF2B5EF4-FFF2-40B4-BE49-F238E27FC236}">
              <a16:creationId xmlns:a16="http://schemas.microsoft.com/office/drawing/2014/main" xmlns="" id="{617EEF73-7A5D-D072-3DC6-1A3981F9A7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911629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327</xdr:row>
      <xdr:rowOff>24792</xdr:rowOff>
    </xdr:from>
    <xdr:to>
      <xdr:col>7</xdr:col>
      <xdr:colOff>393700</xdr:colOff>
      <xdr:row>327</xdr:row>
      <xdr:rowOff>594328</xdr:rowOff>
    </xdr:to>
    <xdr:pic>
      <xdr:nvPicPr>
        <xdr:cNvPr id="607" name="Picture 606">
          <a:extLst>
            <a:ext uri="{FF2B5EF4-FFF2-40B4-BE49-F238E27FC236}">
              <a16:creationId xmlns:a16="http://schemas.microsoft.com/office/drawing/2014/main" xmlns="" id="{A461585C-FC0C-E162-C655-ED6183867C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917820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328</xdr:row>
      <xdr:rowOff>24792</xdr:rowOff>
    </xdr:from>
    <xdr:to>
      <xdr:col>7</xdr:col>
      <xdr:colOff>393700</xdr:colOff>
      <xdr:row>328</xdr:row>
      <xdr:rowOff>594328</xdr:rowOff>
    </xdr:to>
    <xdr:pic>
      <xdr:nvPicPr>
        <xdr:cNvPr id="609" name="Picture 608">
          <a:extLst>
            <a:ext uri="{FF2B5EF4-FFF2-40B4-BE49-F238E27FC236}">
              <a16:creationId xmlns:a16="http://schemas.microsoft.com/office/drawing/2014/main" xmlns="" id="{FFAD1810-B3BB-4D44-59E7-3FB32A3090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924012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329</xdr:row>
      <xdr:rowOff>24792</xdr:rowOff>
    </xdr:from>
    <xdr:to>
      <xdr:col>7</xdr:col>
      <xdr:colOff>393700</xdr:colOff>
      <xdr:row>329</xdr:row>
      <xdr:rowOff>594328</xdr:rowOff>
    </xdr:to>
    <xdr:pic>
      <xdr:nvPicPr>
        <xdr:cNvPr id="611" name="Picture 610">
          <a:extLst>
            <a:ext uri="{FF2B5EF4-FFF2-40B4-BE49-F238E27FC236}">
              <a16:creationId xmlns:a16="http://schemas.microsoft.com/office/drawing/2014/main" xmlns="" id="{08E463EF-2EE7-5785-29CF-F048406176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930203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330</xdr:row>
      <xdr:rowOff>24792</xdr:rowOff>
    </xdr:from>
    <xdr:to>
      <xdr:col>7</xdr:col>
      <xdr:colOff>393700</xdr:colOff>
      <xdr:row>330</xdr:row>
      <xdr:rowOff>594328</xdr:rowOff>
    </xdr:to>
    <xdr:pic>
      <xdr:nvPicPr>
        <xdr:cNvPr id="613" name="Picture 612">
          <a:extLst>
            <a:ext uri="{FF2B5EF4-FFF2-40B4-BE49-F238E27FC236}">
              <a16:creationId xmlns:a16="http://schemas.microsoft.com/office/drawing/2014/main" xmlns="" id="{EEC581EA-C9A3-53D9-34E4-AC9FFEB766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936394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331</xdr:row>
      <xdr:rowOff>24792</xdr:rowOff>
    </xdr:from>
    <xdr:to>
      <xdr:col>7</xdr:col>
      <xdr:colOff>393700</xdr:colOff>
      <xdr:row>331</xdr:row>
      <xdr:rowOff>594328</xdr:rowOff>
    </xdr:to>
    <xdr:pic>
      <xdr:nvPicPr>
        <xdr:cNvPr id="615" name="Picture 614">
          <a:extLst>
            <a:ext uri="{FF2B5EF4-FFF2-40B4-BE49-F238E27FC236}">
              <a16:creationId xmlns:a16="http://schemas.microsoft.com/office/drawing/2014/main" xmlns="" id="{BBC71331-3AFC-672F-A68A-714544E975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942585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332</xdr:row>
      <xdr:rowOff>24792</xdr:rowOff>
    </xdr:from>
    <xdr:to>
      <xdr:col>7</xdr:col>
      <xdr:colOff>393700</xdr:colOff>
      <xdr:row>332</xdr:row>
      <xdr:rowOff>594328</xdr:rowOff>
    </xdr:to>
    <xdr:pic>
      <xdr:nvPicPr>
        <xdr:cNvPr id="617" name="Picture 616">
          <a:extLst>
            <a:ext uri="{FF2B5EF4-FFF2-40B4-BE49-F238E27FC236}">
              <a16:creationId xmlns:a16="http://schemas.microsoft.com/office/drawing/2014/main" xmlns="" id="{71CCFD85-B0C1-3D92-7837-A80EEDE8FB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948777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333</xdr:row>
      <xdr:rowOff>24792</xdr:rowOff>
    </xdr:from>
    <xdr:to>
      <xdr:col>7</xdr:col>
      <xdr:colOff>393700</xdr:colOff>
      <xdr:row>333</xdr:row>
      <xdr:rowOff>594328</xdr:rowOff>
    </xdr:to>
    <xdr:pic>
      <xdr:nvPicPr>
        <xdr:cNvPr id="619" name="Picture 618">
          <a:extLst>
            <a:ext uri="{FF2B5EF4-FFF2-40B4-BE49-F238E27FC236}">
              <a16:creationId xmlns:a16="http://schemas.microsoft.com/office/drawing/2014/main" xmlns="" id="{424DD223-EAB4-3131-A1F1-833CBF3133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954968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334</xdr:row>
      <xdr:rowOff>24792</xdr:rowOff>
    </xdr:from>
    <xdr:to>
      <xdr:col>7</xdr:col>
      <xdr:colOff>393700</xdr:colOff>
      <xdr:row>334</xdr:row>
      <xdr:rowOff>594328</xdr:rowOff>
    </xdr:to>
    <xdr:pic>
      <xdr:nvPicPr>
        <xdr:cNvPr id="621" name="Picture 620">
          <a:extLst>
            <a:ext uri="{FF2B5EF4-FFF2-40B4-BE49-F238E27FC236}">
              <a16:creationId xmlns:a16="http://schemas.microsoft.com/office/drawing/2014/main" xmlns="" id="{98481FA6-3E3C-4BC3-0BD3-D2F0635EB7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961159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335</xdr:row>
      <xdr:rowOff>24792</xdr:rowOff>
    </xdr:from>
    <xdr:to>
      <xdr:col>7</xdr:col>
      <xdr:colOff>393700</xdr:colOff>
      <xdr:row>335</xdr:row>
      <xdr:rowOff>594328</xdr:rowOff>
    </xdr:to>
    <xdr:pic>
      <xdr:nvPicPr>
        <xdr:cNvPr id="623" name="Picture 622">
          <a:extLst>
            <a:ext uri="{FF2B5EF4-FFF2-40B4-BE49-F238E27FC236}">
              <a16:creationId xmlns:a16="http://schemas.microsoft.com/office/drawing/2014/main" xmlns="" id="{297DC386-05B4-B3A4-BB2A-27949E19EB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967350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336</xdr:row>
      <xdr:rowOff>24792</xdr:rowOff>
    </xdr:from>
    <xdr:to>
      <xdr:col>7</xdr:col>
      <xdr:colOff>393700</xdr:colOff>
      <xdr:row>336</xdr:row>
      <xdr:rowOff>594328</xdr:rowOff>
    </xdr:to>
    <xdr:pic>
      <xdr:nvPicPr>
        <xdr:cNvPr id="625" name="Picture 624">
          <a:extLst>
            <a:ext uri="{FF2B5EF4-FFF2-40B4-BE49-F238E27FC236}">
              <a16:creationId xmlns:a16="http://schemas.microsoft.com/office/drawing/2014/main" xmlns="" id="{457491A8-55BF-9613-AD2C-485A7F9F2E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973542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337</xdr:row>
      <xdr:rowOff>24792</xdr:rowOff>
    </xdr:from>
    <xdr:to>
      <xdr:col>7</xdr:col>
      <xdr:colOff>393700</xdr:colOff>
      <xdr:row>337</xdr:row>
      <xdr:rowOff>594328</xdr:rowOff>
    </xdr:to>
    <xdr:pic>
      <xdr:nvPicPr>
        <xdr:cNvPr id="627" name="Picture 626">
          <a:extLst>
            <a:ext uri="{FF2B5EF4-FFF2-40B4-BE49-F238E27FC236}">
              <a16:creationId xmlns:a16="http://schemas.microsoft.com/office/drawing/2014/main" xmlns="" id="{F1DEBECC-616E-B1A0-F217-B70C56E91A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979733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338</xdr:row>
      <xdr:rowOff>24792</xdr:rowOff>
    </xdr:from>
    <xdr:to>
      <xdr:col>7</xdr:col>
      <xdr:colOff>393700</xdr:colOff>
      <xdr:row>338</xdr:row>
      <xdr:rowOff>594328</xdr:rowOff>
    </xdr:to>
    <xdr:pic>
      <xdr:nvPicPr>
        <xdr:cNvPr id="629" name="Picture 628">
          <a:extLst>
            <a:ext uri="{FF2B5EF4-FFF2-40B4-BE49-F238E27FC236}">
              <a16:creationId xmlns:a16="http://schemas.microsoft.com/office/drawing/2014/main" xmlns="" id="{2377D73A-859F-A448-F395-6641C505EE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985924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339</xdr:row>
      <xdr:rowOff>24792</xdr:rowOff>
    </xdr:from>
    <xdr:to>
      <xdr:col>7</xdr:col>
      <xdr:colOff>393700</xdr:colOff>
      <xdr:row>339</xdr:row>
      <xdr:rowOff>594328</xdr:rowOff>
    </xdr:to>
    <xdr:pic>
      <xdr:nvPicPr>
        <xdr:cNvPr id="631" name="Picture 630">
          <a:extLst>
            <a:ext uri="{FF2B5EF4-FFF2-40B4-BE49-F238E27FC236}">
              <a16:creationId xmlns:a16="http://schemas.microsoft.com/office/drawing/2014/main" xmlns="" id="{0200CCD2-92A9-3812-0AF5-03693044E2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992115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340</xdr:row>
      <xdr:rowOff>24792</xdr:rowOff>
    </xdr:from>
    <xdr:to>
      <xdr:col>7</xdr:col>
      <xdr:colOff>393700</xdr:colOff>
      <xdr:row>340</xdr:row>
      <xdr:rowOff>594328</xdr:rowOff>
    </xdr:to>
    <xdr:pic>
      <xdr:nvPicPr>
        <xdr:cNvPr id="633" name="Picture 632">
          <a:extLst>
            <a:ext uri="{FF2B5EF4-FFF2-40B4-BE49-F238E27FC236}">
              <a16:creationId xmlns:a16="http://schemas.microsoft.com/office/drawing/2014/main" xmlns="" id="{D5A7C4C5-0F4F-342E-DE22-56D302E67B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998307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341</xdr:row>
      <xdr:rowOff>24792</xdr:rowOff>
    </xdr:from>
    <xdr:to>
      <xdr:col>7</xdr:col>
      <xdr:colOff>393700</xdr:colOff>
      <xdr:row>341</xdr:row>
      <xdr:rowOff>594328</xdr:rowOff>
    </xdr:to>
    <xdr:pic>
      <xdr:nvPicPr>
        <xdr:cNvPr id="635" name="Picture 634">
          <a:extLst>
            <a:ext uri="{FF2B5EF4-FFF2-40B4-BE49-F238E27FC236}">
              <a16:creationId xmlns:a16="http://schemas.microsoft.com/office/drawing/2014/main" xmlns="" id="{FB9BD82C-FE18-EBB3-479D-CEB3A313FF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004498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342</xdr:row>
      <xdr:rowOff>24792</xdr:rowOff>
    </xdr:from>
    <xdr:to>
      <xdr:col>7</xdr:col>
      <xdr:colOff>393700</xdr:colOff>
      <xdr:row>342</xdr:row>
      <xdr:rowOff>594328</xdr:rowOff>
    </xdr:to>
    <xdr:pic>
      <xdr:nvPicPr>
        <xdr:cNvPr id="637" name="Picture 636">
          <a:extLst>
            <a:ext uri="{FF2B5EF4-FFF2-40B4-BE49-F238E27FC236}">
              <a16:creationId xmlns:a16="http://schemas.microsoft.com/office/drawing/2014/main" xmlns="" id="{E0D098DC-333E-9430-6ABC-21038FDB1F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010689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343</xdr:row>
      <xdr:rowOff>24792</xdr:rowOff>
    </xdr:from>
    <xdr:to>
      <xdr:col>7</xdr:col>
      <xdr:colOff>393700</xdr:colOff>
      <xdr:row>343</xdr:row>
      <xdr:rowOff>594328</xdr:rowOff>
    </xdr:to>
    <xdr:pic>
      <xdr:nvPicPr>
        <xdr:cNvPr id="639" name="Picture 638">
          <a:extLst>
            <a:ext uri="{FF2B5EF4-FFF2-40B4-BE49-F238E27FC236}">
              <a16:creationId xmlns:a16="http://schemas.microsoft.com/office/drawing/2014/main" xmlns="" id="{AD5E837D-CA30-1927-B122-E87F2A8A39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016880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344</xdr:row>
      <xdr:rowOff>24792</xdr:rowOff>
    </xdr:from>
    <xdr:to>
      <xdr:col>7</xdr:col>
      <xdr:colOff>393700</xdr:colOff>
      <xdr:row>344</xdr:row>
      <xdr:rowOff>594328</xdr:rowOff>
    </xdr:to>
    <xdr:pic>
      <xdr:nvPicPr>
        <xdr:cNvPr id="641" name="Picture 640">
          <a:extLst>
            <a:ext uri="{FF2B5EF4-FFF2-40B4-BE49-F238E27FC236}">
              <a16:creationId xmlns:a16="http://schemas.microsoft.com/office/drawing/2014/main" xmlns="" id="{3B65D935-BD93-DFA2-3008-0D52A51492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023072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345</xdr:row>
      <xdr:rowOff>24792</xdr:rowOff>
    </xdr:from>
    <xdr:to>
      <xdr:col>7</xdr:col>
      <xdr:colOff>393700</xdr:colOff>
      <xdr:row>345</xdr:row>
      <xdr:rowOff>594328</xdr:rowOff>
    </xdr:to>
    <xdr:pic>
      <xdr:nvPicPr>
        <xdr:cNvPr id="643" name="Picture 642">
          <a:extLst>
            <a:ext uri="{FF2B5EF4-FFF2-40B4-BE49-F238E27FC236}">
              <a16:creationId xmlns:a16="http://schemas.microsoft.com/office/drawing/2014/main" xmlns="" id="{A5AF83EE-E620-C23B-1E7C-0175C6C3B9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029263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346</xdr:row>
      <xdr:rowOff>24792</xdr:rowOff>
    </xdr:from>
    <xdr:to>
      <xdr:col>7</xdr:col>
      <xdr:colOff>393700</xdr:colOff>
      <xdr:row>346</xdr:row>
      <xdr:rowOff>594328</xdr:rowOff>
    </xdr:to>
    <xdr:pic>
      <xdr:nvPicPr>
        <xdr:cNvPr id="645" name="Picture 644">
          <a:extLst>
            <a:ext uri="{FF2B5EF4-FFF2-40B4-BE49-F238E27FC236}">
              <a16:creationId xmlns:a16="http://schemas.microsoft.com/office/drawing/2014/main" xmlns="" id="{44C00142-2FC3-C702-FD9B-92D095FFF6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035454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347</xdr:row>
      <xdr:rowOff>24792</xdr:rowOff>
    </xdr:from>
    <xdr:to>
      <xdr:col>7</xdr:col>
      <xdr:colOff>393700</xdr:colOff>
      <xdr:row>347</xdr:row>
      <xdr:rowOff>594328</xdr:rowOff>
    </xdr:to>
    <xdr:pic>
      <xdr:nvPicPr>
        <xdr:cNvPr id="647" name="Picture 646">
          <a:extLst>
            <a:ext uri="{FF2B5EF4-FFF2-40B4-BE49-F238E27FC236}">
              <a16:creationId xmlns:a16="http://schemas.microsoft.com/office/drawing/2014/main" xmlns="" id="{011CDEC6-FC96-E401-E4CC-F69B0B631B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041645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348</xdr:row>
      <xdr:rowOff>24792</xdr:rowOff>
    </xdr:from>
    <xdr:to>
      <xdr:col>7</xdr:col>
      <xdr:colOff>393700</xdr:colOff>
      <xdr:row>348</xdr:row>
      <xdr:rowOff>594328</xdr:rowOff>
    </xdr:to>
    <xdr:pic>
      <xdr:nvPicPr>
        <xdr:cNvPr id="649" name="Picture 648">
          <a:extLst>
            <a:ext uri="{FF2B5EF4-FFF2-40B4-BE49-F238E27FC236}">
              <a16:creationId xmlns:a16="http://schemas.microsoft.com/office/drawing/2014/main" xmlns="" id="{4B89FC1E-9F54-F507-3FDC-154A901234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047837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349</xdr:row>
      <xdr:rowOff>24792</xdr:rowOff>
    </xdr:from>
    <xdr:to>
      <xdr:col>7</xdr:col>
      <xdr:colOff>393700</xdr:colOff>
      <xdr:row>349</xdr:row>
      <xdr:rowOff>594328</xdr:rowOff>
    </xdr:to>
    <xdr:pic>
      <xdr:nvPicPr>
        <xdr:cNvPr id="651" name="Picture 650">
          <a:extLst>
            <a:ext uri="{FF2B5EF4-FFF2-40B4-BE49-F238E27FC236}">
              <a16:creationId xmlns:a16="http://schemas.microsoft.com/office/drawing/2014/main" xmlns="" id="{8EEB4E9E-AC1B-8F97-E5AB-A73E35339C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054028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350</xdr:row>
      <xdr:rowOff>24792</xdr:rowOff>
    </xdr:from>
    <xdr:to>
      <xdr:col>7</xdr:col>
      <xdr:colOff>393700</xdr:colOff>
      <xdr:row>350</xdr:row>
      <xdr:rowOff>594328</xdr:rowOff>
    </xdr:to>
    <xdr:pic>
      <xdr:nvPicPr>
        <xdr:cNvPr id="653" name="Picture 652">
          <a:extLst>
            <a:ext uri="{FF2B5EF4-FFF2-40B4-BE49-F238E27FC236}">
              <a16:creationId xmlns:a16="http://schemas.microsoft.com/office/drawing/2014/main" xmlns="" id="{FF9ED1EF-78CB-E68D-FC64-DBFCD5DDC4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060219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351</xdr:row>
      <xdr:rowOff>24792</xdr:rowOff>
    </xdr:from>
    <xdr:to>
      <xdr:col>7</xdr:col>
      <xdr:colOff>393700</xdr:colOff>
      <xdr:row>351</xdr:row>
      <xdr:rowOff>594328</xdr:rowOff>
    </xdr:to>
    <xdr:pic>
      <xdr:nvPicPr>
        <xdr:cNvPr id="655" name="Picture 654">
          <a:extLst>
            <a:ext uri="{FF2B5EF4-FFF2-40B4-BE49-F238E27FC236}">
              <a16:creationId xmlns:a16="http://schemas.microsoft.com/office/drawing/2014/main" xmlns="" id="{669931C3-0928-5B2A-F5C7-9F7DFFFF10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066410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352</xdr:row>
      <xdr:rowOff>24792</xdr:rowOff>
    </xdr:from>
    <xdr:to>
      <xdr:col>7</xdr:col>
      <xdr:colOff>393700</xdr:colOff>
      <xdr:row>352</xdr:row>
      <xdr:rowOff>594328</xdr:rowOff>
    </xdr:to>
    <xdr:pic>
      <xdr:nvPicPr>
        <xdr:cNvPr id="657" name="Picture 656">
          <a:extLst>
            <a:ext uri="{FF2B5EF4-FFF2-40B4-BE49-F238E27FC236}">
              <a16:creationId xmlns:a16="http://schemas.microsoft.com/office/drawing/2014/main" xmlns="" id="{03D31937-27E8-934E-2A69-8286846344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072602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353</xdr:row>
      <xdr:rowOff>24792</xdr:rowOff>
    </xdr:from>
    <xdr:to>
      <xdr:col>7</xdr:col>
      <xdr:colOff>393700</xdr:colOff>
      <xdr:row>353</xdr:row>
      <xdr:rowOff>594328</xdr:rowOff>
    </xdr:to>
    <xdr:pic>
      <xdr:nvPicPr>
        <xdr:cNvPr id="659" name="Picture 658">
          <a:extLst>
            <a:ext uri="{FF2B5EF4-FFF2-40B4-BE49-F238E27FC236}">
              <a16:creationId xmlns:a16="http://schemas.microsoft.com/office/drawing/2014/main" xmlns="" id="{EE01333C-1FDE-7CA9-1E11-E3835454F0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078793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354</xdr:row>
      <xdr:rowOff>24805</xdr:rowOff>
    </xdr:from>
    <xdr:to>
      <xdr:col>7</xdr:col>
      <xdr:colOff>393700</xdr:colOff>
      <xdr:row>354</xdr:row>
      <xdr:rowOff>594341</xdr:rowOff>
    </xdr:to>
    <xdr:pic>
      <xdr:nvPicPr>
        <xdr:cNvPr id="661" name="Picture 660">
          <a:extLst>
            <a:ext uri="{FF2B5EF4-FFF2-40B4-BE49-F238E27FC236}">
              <a16:creationId xmlns:a16="http://schemas.microsoft.com/office/drawing/2014/main" xmlns="" id="{B876E271-5A0D-E25A-FA7F-2C9F6378DB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084984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355</xdr:row>
      <xdr:rowOff>24805</xdr:rowOff>
    </xdr:from>
    <xdr:to>
      <xdr:col>7</xdr:col>
      <xdr:colOff>393700</xdr:colOff>
      <xdr:row>355</xdr:row>
      <xdr:rowOff>594341</xdr:rowOff>
    </xdr:to>
    <xdr:pic>
      <xdr:nvPicPr>
        <xdr:cNvPr id="663" name="Picture 662">
          <a:extLst>
            <a:ext uri="{FF2B5EF4-FFF2-40B4-BE49-F238E27FC236}">
              <a16:creationId xmlns:a16="http://schemas.microsoft.com/office/drawing/2014/main" xmlns="" id="{F1977B39-15DB-24BF-E2ED-CFCD05324D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091176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356</xdr:row>
      <xdr:rowOff>24805</xdr:rowOff>
    </xdr:from>
    <xdr:to>
      <xdr:col>7</xdr:col>
      <xdr:colOff>393700</xdr:colOff>
      <xdr:row>356</xdr:row>
      <xdr:rowOff>594341</xdr:rowOff>
    </xdr:to>
    <xdr:pic>
      <xdr:nvPicPr>
        <xdr:cNvPr id="665" name="Picture 664">
          <a:extLst>
            <a:ext uri="{FF2B5EF4-FFF2-40B4-BE49-F238E27FC236}">
              <a16:creationId xmlns:a16="http://schemas.microsoft.com/office/drawing/2014/main" xmlns="" id="{BAA5D20F-5C06-B320-EDD6-80339C44BE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097367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357</xdr:row>
      <xdr:rowOff>24805</xdr:rowOff>
    </xdr:from>
    <xdr:to>
      <xdr:col>7</xdr:col>
      <xdr:colOff>393700</xdr:colOff>
      <xdr:row>357</xdr:row>
      <xdr:rowOff>594341</xdr:rowOff>
    </xdr:to>
    <xdr:pic>
      <xdr:nvPicPr>
        <xdr:cNvPr id="667" name="Picture 666">
          <a:extLst>
            <a:ext uri="{FF2B5EF4-FFF2-40B4-BE49-F238E27FC236}">
              <a16:creationId xmlns:a16="http://schemas.microsoft.com/office/drawing/2014/main" xmlns="" id="{DEF01178-BCEC-386D-8701-B23732307B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103558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358</xdr:row>
      <xdr:rowOff>24805</xdr:rowOff>
    </xdr:from>
    <xdr:to>
      <xdr:col>7</xdr:col>
      <xdr:colOff>393700</xdr:colOff>
      <xdr:row>358</xdr:row>
      <xdr:rowOff>594341</xdr:rowOff>
    </xdr:to>
    <xdr:pic>
      <xdr:nvPicPr>
        <xdr:cNvPr id="669" name="Picture 668">
          <a:extLst>
            <a:ext uri="{FF2B5EF4-FFF2-40B4-BE49-F238E27FC236}">
              <a16:creationId xmlns:a16="http://schemas.microsoft.com/office/drawing/2014/main" xmlns="" id="{41918665-9C41-FDFF-F56E-D59FD43F9F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109749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359</xdr:row>
      <xdr:rowOff>24805</xdr:rowOff>
    </xdr:from>
    <xdr:to>
      <xdr:col>7</xdr:col>
      <xdr:colOff>393700</xdr:colOff>
      <xdr:row>359</xdr:row>
      <xdr:rowOff>594341</xdr:rowOff>
    </xdr:to>
    <xdr:pic>
      <xdr:nvPicPr>
        <xdr:cNvPr id="671" name="Picture 670">
          <a:extLst>
            <a:ext uri="{FF2B5EF4-FFF2-40B4-BE49-F238E27FC236}">
              <a16:creationId xmlns:a16="http://schemas.microsoft.com/office/drawing/2014/main" xmlns="" id="{2580CF52-45E9-11D0-5D6E-A4D60FC899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115941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360</xdr:row>
      <xdr:rowOff>24805</xdr:rowOff>
    </xdr:from>
    <xdr:to>
      <xdr:col>7</xdr:col>
      <xdr:colOff>393700</xdr:colOff>
      <xdr:row>360</xdr:row>
      <xdr:rowOff>594341</xdr:rowOff>
    </xdr:to>
    <xdr:pic>
      <xdr:nvPicPr>
        <xdr:cNvPr id="673" name="Picture 672">
          <a:extLst>
            <a:ext uri="{FF2B5EF4-FFF2-40B4-BE49-F238E27FC236}">
              <a16:creationId xmlns:a16="http://schemas.microsoft.com/office/drawing/2014/main" xmlns="" id="{2DB207F5-9208-FB9A-2119-D8F41F14A2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122132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361</xdr:row>
      <xdr:rowOff>24805</xdr:rowOff>
    </xdr:from>
    <xdr:to>
      <xdr:col>7</xdr:col>
      <xdr:colOff>393700</xdr:colOff>
      <xdr:row>361</xdr:row>
      <xdr:rowOff>594341</xdr:rowOff>
    </xdr:to>
    <xdr:pic>
      <xdr:nvPicPr>
        <xdr:cNvPr id="675" name="Picture 674">
          <a:extLst>
            <a:ext uri="{FF2B5EF4-FFF2-40B4-BE49-F238E27FC236}">
              <a16:creationId xmlns:a16="http://schemas.microsoft.com/office/drawing/2014/main" xmlns="" id="{EC0651F5-1550-B02F-511B-6641D9B197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128323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362</xdr:row>
      <xdr:rowOff>24805</xdr:rowOff>
    </xdr:from>
    <xdr:to>
      <xdr:col>7</xdr:col>
      <xdr:colOff>393700</xdr:colOff>
      <xdr:row>362</xdr:row>
      <xdr:rowOff>594341</xdr:rowOff>
    </xdr:to>
    <xdr:pic>
      <xdr:nvPicPr>
        <xdr:cNvPr id="677" name="Picture 676">
          <a:extLst>
            <a:ext uri="{FF2B5EF4-FFF2-40B4-BE49-F238E27FC236}">
              <a16:creationId xmlns:a16="http://schemas.microsoft.com/office/drawing/2014/main" xmlns="" id="{7FDB952D-EF91-9114-9858-14C7E0F5F1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134514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363</xdr:row>
      <xdr:rowOff>24805</xdr:rowOff>
    </xdr:from>
    <xdr:to>
      <xdr:col>7</xdr:col>
      <xdr:colOff>393700</xdr:colOff>
      <xdr:row>363</xdr:row>
      <xdr:rowOff>594341</xdr:rowOff>
    </xdr:to>
    <xdr:pic>
      <xdr:nvPicPr>
        <xdr:cNvPr id="679" name="Picture 678">
          <a:extLst>
            <a:ext uri="{FF2B5EF4-FFF2-40B4-BE49-F238E27FC236}">
              <a16:creationId xmlns:a16="http://schemas.microsoft.com/office/drawing/2014/main" xmlns="" id="{DA2DEF5A-B909-919C-F675-E28A8A0193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140706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364</xdr:row>
      <xdr:rowOff>24805</xdr:rowOff>
    </xdr:from>
    <xdr:to>
      <xdr:col>7</xdr:col>
      <xdr:colOff>393700</xdr:colOff>
      <xdr:row>364</xdr:row>
      <xdr:rowOff>594341</xdr:rowOff>
    </xdr:to>
    <xdr:pic>
      <xdr:nvPicPr>
        <xdr:cNvPr id="681" name="Picture 680">
          <a:extLst>
            <a:ext uri="{FF2B5EF4-FFF2-40B4-BE49-F238E27FC236}">
              <a16:creationId xmlns:a16="http://schemas.microsoft.com/office/drawing/2014/main" xmlns="" id="{A1221C43-AA0F-3C51-97D3-0A122C94BA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146897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365</xdr:row>
      <xdr:rowOff>24805</xdr:rowOff>
    </xdr:from>
    <xdr:to>
      <xdr:col>7</xdr:col>
      <xdr:colOff>393700</xdr:colOff>
      <xdr:row>365</xdr:row>
      <xdr:rowOff>594341</xdr:rowOff>
    </xdr:to>
    <xdr:pic>
      <xdr:nvPicPr>
        <xdr:cNvPr id="683" name="Picture 682">
          <a:extLst>
            <a:ext uri="{FF2B5EF4-FFF2-40B4-BE49-F238E27FC236}">
              <a16:creationId xmlns:a16="http://schemas.microsoft.com/office/drawing/2014/main" xmlns="" id="{51B53BB8-2C9A-1FF9-21B7-5076C97703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153088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366</xdr:row>
      <xdr:rowOff>24805</xdr:rowOff>
    </xdr:from>
    <xdr:to>
      <xdr:col>7</xdr:col>
      <xdr:colOff>393700</xdr:colOff>
      <xdr:row>366</xdr:row>
      <xdr:rowOff>594341</xdr:rowOff>
    </xdr:to>
    <xdr:pic>
      <xdr:nvPicPr>
        <xdr:cNvPr id="685" name="Picture 684">
          <a:extLst>
            <a:ext uri="{FF2B5EF4-FFF2-40B4-BE49-F238E27FC236}">
              <a16:creationId xmlns:a16="http://schemas.microsoft.com/office/drawing/2014/main" xmlns="" id="{BB5A267C-D2E0-F00F-E64B-0067C42C25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159279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367</xdr:row>
      <xdr:rowOff>24805</xdr:rowOff>
    </xdr:from>
    <xdr:to>
      <xdr:col>7</xdr:col>
      <xdr:colOff>393700</xdr:colOff>
      <xdr:row>367</xdr:row>
      <xdr:rowOff>594341</xdr:rowOff>
    </xdr:to>
    <xdr:pic>
      <xdr:nvPicPr>
        <xdr:cNvPr id="687" name="Picture 686">
          <a:extLst>
            <a:ext uri="{FF2B5EF4-FFF2-40B4-BE49-F238E27FC236}">
              <a16:creationId xmlns:a16="http://schemas.microsoft.com/office/drawing/2014/main" xmlns="" id="{6A438C2D-3E13-D4F7-8359-68D1B0327E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165471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368</xdr:row>
      <xdr:rowOff>24805</xdr:rowOff>
    </xdr:from>
    <xdr:to>
      <xdr:col>7</xdr:col>
      <xdr:colOff>393700</xdr:colOff>
      <xdr:row>368</xdr:row>
      <xdr:rowOff>594341</xdr:rowOff>
    </xdr:to>
    <xdr:pic>
      <xdr:nvPicPr>
        <xdr:cNvPr id="689" name="Picture 688">
          <a:extLst>
            <a:ext uri="{FF2B5EF4-FFF2-40B4-BE49-F238E27FC236}">
              <a16:creationId xmlns:a16="http://schemas.microsoft.com/office/drawing/2014/main" xmlns="" id="{B6A048EB-8E3F-5CED-B06F-06D700F15E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171662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369</xdr:row>
      <xdr:rowOff>24805</xdr:rowOff>
    </xdr:from>
    <xdr:to>
      <xdr:col>7</xdr:col>
      <xdr:colOff>393700</xdr:colOff>
      <xdr:row>369</xdr:row>
      <xdr:rowOff>594341</xdr:rowOff>
    </xdr:to>
    <xdr:pic>
      <xdr:nvPicPr>
        <xdr:cNvPr id="691" name="Picture 690">
          <a:extLst>
            <a:ext uri="{FF2B5EF4-FFF2-40B4-BE49-F238E27FC236}">
              <a16:creationId xmlns:a16="http://schemas.microsoft.com/office/drawing/2014/main" xmlns="" id="{EE4034D8-4FBD-091B-1BE8-6A715AB704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177853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370</xdr:row>
      <xdr:rowOff>24805</xdr:rowOff>
    </xdr:from>
    <xdr:to>
      <xdr:col>7</xdr:col>
      <xdr:colOff>393700</xdr:colOff>
      <xdr:row>370</xdr:row>
      <xdr:rowOff>594341</xdr:rowOff>
    </xdr:to>
    <xdr:pic>
      <xdr:nvPicPr>
        <xdr:cNvPr id="693" name="Picture 692">
          <a:extLst>
            <a:ext uri="{FF2B5EF4-FFF2-40B4-BE49-F238E27FC236}">
              <a16:creationId xmlns:a16="http://schemas.microsoft.com/office/drawing/2014/main" xmlns="" id="{A0028674-7161-6FC3-8FDD-E2A63887C6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184044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371</xdr:row>
      <xdr:rowOff>24805</xdr:rowOff>
    </xdr:from>
    <xdr:to>
      <xdr:col>7</xdr:col>
      <xdr:colOff>393700</xdr:colOff>
      <xdr:row>371</xdr:row>
      <xdr:rowOff>594341</xdr:rowOff>
    </xdr:to>
    <xdr:pic>
      <xdr:nvPicPr>
        <xdr:cNvPr id="695" name="Picture 694">
          <a:extLst>
            <a:ext uri="{FF2B5EF4-FFF2-40B4-BE49-F238E27FC236}">
              <a16:creationId xmlns:a16="http://schemas.microsoft.com/office/drawing/2014/main" xmlns="" id="{699C76DE-B428-A221-869C-02437FEFC3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190236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372</xdr:row>
      <xdr:rowOff>24805</xdr:rowOff>
    </xdr:from>
    <xdr:to>
      <xdr:col>7</xdr:col>
      <xdr:colOff>393700</xdr:colOff>
      <xdr:row>372</xdr:row>
      <xdr:rowOff>594341</xdr:rowOff>
    </xdr:to>
    <xdr:pic>
      <xdr:nvPicPr>
        <xdr:cNvPr id="697" name="Picture 696">
          <a:extLst>
            <a:ext uri="{FF2B5EF4-FFF2-40B4-BE49-F238E27FC236}">
              <a16:creationId xmlns:a16="http://schemas.microsoft.com/office/drawing/2014/main" xmlns="" id="{D135A71F-EBB1-FBCC-1345-47D7954983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196427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373</xdr:row>
      <xdr:rowOff>24805</xdr:rowOff>
    </xdr:from>
    <xdr:to>
      <xdr:col>7</xdr:col>
      <xdr:colOff>393700</xdr:colOff>
      <xdr:row>373</xdr:row>
      <xdr:rowOff>594341</xdr:rowOff>
    </xdr:to>
    <xdr:pic>
      <xdr:nvPicPr>
        <xdr:cNvPr id="699" name="Picture 698">
          <a:extLst>
            <a:ext uri="{FF2B5EF4-FFF2-40B4-BE49-F238E27FC236}">
              <a16:creationId xmlns:a16="http://schemas.microsoft.com/office/drawing/2014/main" xmlns="" id="{A7B14052-A2BF-2FEB-17EE-A15B2BF36C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202618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374</xdr:row>
      <xdr:rowOff>24805</xdr:rowOff>
    </xdr:from>
    <xdr:to>
      <xdr:col>7</xdr:col>
      <xdr:colOff>393700</xdr:colOff>
      <xdr:row>374</xdr:row>
      <xdr:rowOff>594341</xdr:rowOff>
    </xdr:to>
    <xdr:pic>
      <xdr:nvPicPr>
        <xdr:cNvPr id="701" name="Picture 700">
          <a:extLst>
            <a:ext uri="{FF2B5EF4-FFF2-40B4-BE49-F238E27FC236}">
              <a16:creationId xmlns:a16="http://schemas.microsoft.com/office/drawing/2014/main" xmlns="" id="{656B8719-67BD-A78C-AD62-60132C3103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208809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375</xdr:row>
      <xdr:rowOff>24805</xdr:rowOff>
    </xdr:from>
    <xdr:to>
      <xdr:col>7</xdr:col>
      <xdr:colOff>393700</xdr:colOff>
      <xdr:row>375</xdr:row>
      <xdr:rowOff>594341</xdr:rowOff>
    </xdr:to>
    <xdr:pic>
      <xdr:nvPicPr>
        <xdr:cNvPr id="703" name="Picture 702">
          <a:extLst>
            <a:ext uri="{FF2B5EF4-FFF2-40B4-BE49-F238E27FC236}">
              <a16:creationId xmlns:a16="http://schemas.microsoft.com/office/drawing/2014/main" xmlns="" id="{08018A10-A496-BDC0-0078-13D536E10F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215001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376</xdr:row>
      <xdr:rowOff>24805</xdr:rowOff>
    </xdr:from>
    <xdr:to>
      <xdr:col>7</xdr:col>
      <xdr:colOff>393700</xdr:colOff>
      <xdr:row>376</xdr:row>
      <xdr:rowOff>594341</xdr:rowOff>
    </xdr:to>
    <xdr:pic>
      <xdr:nvPicPr>
        <xdr:cNvPr id="705" name="Picture 704">
          <a:extLst>
            <a:ext uri="{FF2B5EF4-FFF2-40B4-BE49-F238E27FC236}">
              <a16:creationId xmlns:a16="http://schemas.microsoft.com/office/drawing/2014/main" xmlns="" id="{48A63C9B-C4DB-9501-A66D-CA8DA80DAB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221192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377</xdr:row>
      <xdr:rowOff>24805</xdr:rowOff>
    </xdr:from>
    <xdr:to>
      <xdr:col>7</xdr:col>
      <xdr:colOff>393700</xdr:colOff>
      <xdr:row>377</xdr:row>
      <xdr:rowOff>594341</xdr:rowOff>
    </xdr:to>
    <xdr:pic>
      <xdr:nvPicPr>
        <xdr:cNvPr id="707" name="Picture 706">
          <a:extLst>
            <a:ext uri="{FF2B5EF4-FFF2-40B4-BE49-F238E27FC236}">
              <a16:creationId xmlns:a16="http://schemas.microsoft.com/office/drawing/2014/main" xmlns="" id="{19084820-57B0-7AD3-602A-AC97482753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227383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378</xdr:row>
      <xdr:rowOff>24805</xdr:rowOff>
    </xdr:from>
    <xdr:to>
      <xdr:col>7</xdr:col>
      <xdr:colOff>393700</xdr:colOff>
      <xdr:row>378</xdr:row>
      <xdr:rowOff>594341</xdr:rowOff>
    </xdr:to>
    <xdr:pic>
      <xdr:nvPicPr>
        <xdr:cNvPr id="709" name="Picture 708">
          <a:extLst>
            <a:ext uri="{FF2B5EF4-FFF2-40B4-BE49-F238E27FC236}">
              <a16:creationId xmlns:a16="http://schemas.microsoft.com/office/drawing/2014/main" xmlns="" id="{F3114214-05E2-7678-830B-7BA996EEC6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233574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379</xdr:row>
      <xdr:rowOff>24805</xdr:rowOff>
    </xdr:from>
    <xdr:to>
      <xdr:col>7</xdr:col>
      <xdr:colOff>393700</xdr:colOff>
      <xdr:row>379</xdr:row>
      <xdr:rowOff>594341</xdr:rowOff>
    </xdr:to>
    <xdr:pic>
      <xdr:nvPicPr>
        <xdr:cNvPr id="711" name="Picture 710">
          <a:extLst>
            <a:ext uri="{FF2B5EF4-FFF2-40B4-BE49-F238E27FC236}">
              <a16:creationId xmlns:a16="http://schemas.microsoft.com/office/drawing/2014/main" xmlns="" id="{13A8C097-363E-B57D-AE1F-3936CB093F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239766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380</xdr:row>
      <xdr:rowOff>24805</xdr:rowOff>
    </xdr:from>
    <xdr:to>
      <xdr:col>7</xdr:col>
      <xdr:colOff>393700</xdr:colOff>
      <xdr:row>380</xdr:row>
      <xdr:rowOff>594341</xdr:rowOff>
    </xdr:to>
    <xdr:pic>
      <xdr:nvPicPr>
        <xdr:cNvPr id="713" name="Picture 712">
          <a:extLst>
            <a:ext uri="{FF2B5EF4-FFF2-40B4-BE49-F238E27FC236}">
              <a16:creationId xmlns:a16="http://schemas.microsoft.com/office/drawing/2014/main" xmlns="" id="{FB199BE0-CA10-C711-A1AB-E938048734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245957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382</xdr:row>
      <xdr:rowOff>24805</xdr:rowOff>
    </xdr:from>
    <xdr:to>
      <xdr:col>7</xdr:col>
      <xdr:colOff>393700</xdr:colOff>
      <xdr:row>382</xdr:row>
      <xdr:rowOff>594341</xdr:rowOff>
    </xdr:to>
    <xdr:pic>
      <xdr:nvPicPr>
        <xdr:cNvPr id="715" name="Picture 714">
          <a:extLst>
            <a:ext uri="{FF2B5EF4-FFF2-40B4-BE49-F238E27FC236}">
              <a16:creationId xmlns:a16="http://schemas.microsoft.com/office/drawing/2014/main" xmlns="" id="{FEA3A184-5769-E1E7-CC49-03C86255C5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254053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383</xdr:row>
      <xdr:rowOff>24805</xdr:rowOff>
    </xdr:from>
    <xdr:to>
      <xdr:col>7</xdr:col>
      <xdr:colOff>393700</xdr:colOff>
      <xdr:row>383</xdr:row>
      <xdr:rowOff>594341</xdr:rowOff>
    </xdr:to>
    <xdr:pic>
      <xdr:nvPicPr>
        <xdr:cNvPr id="717" name="Picture 716">
          <a:extLst>
            <a:ext uri="{FF2B5EF4-FFF2-40B4-BE49-F238E27FC236}">
              <a16:creationId xmlns:a16="http://schemas.microsoft.com/office/drawing/2014/main" xmlns="" id="{2E49F763-3E78-16EC-4F7C-1311982F37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260244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384</xdr:row>
      <xdr:rowOff>24805</xdr:rowOff>
    </xdr:from>
    <xdr:to>
      <xdr:col>7</xdr:col>
      <xdr:colOff>393700</xdr:colOff>
      <xdr:row>384</xdr:row>
      <xdr:rowOff>594341</xdr:rowOff>
    </xdr:to>
    <xdr:pic>
      <xdr:nvPicPr>
        <xdr:cNvPr id="719" name="Picture 718">
          <a:extLst>
            <a:ext uri="{FF2B5EF4-FFF2-40B4-BE49-F238E27FC236}">
              <a16:creationId xmlns:a16="http://schemas.microsoft.com/office/drawing/2014/main" xmlns="" id="{96F2BD4A-BDA3-B169-E81E-3E945948C1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266436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385</xdr:row>
      <xdr:rowOff>24805</xdr:rowOff>
    </xdr:from>
    <xdr:to>
      <xdr:col>7</xdr:col>
      <xdr:colOff>393700</xdr:colOff>
      <xdr:row>385</xdr:row>
      <xdr:rowOff>594341</xdr:rowOff>
    </xdr:to>
    <xdr:pic>
      <xdr:nvPicPr>
        <xdr:cNvPr id="721" name="Picture 720">
          <a:extLst>
            <a:ext uri="{FF2B5EF4-FFF2-40B4-BE49-F238E27FC236}">
              <a16:creationId xmlns:a16="http://schemas.microsoft.com/office/drawing/2014/main" xmlns="" id="{A3160D07-1D2C-E9A6-8F7B-D9A277F4E8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272627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386</xdr:row>
      <xdr:rowOff>24805</xdr:rowOff>
    </xdr:from>
    <xdr:to>
      <xdr:col>7</xdr:col>
      <xdr:colOff>393700</xdr:colOff>
      <xdr:row>386</xdr:row>
      <xdr:rowOff>594341</xdr:rowOff>
    </xdr:to>
    <xdr:pic>
      <xdr:nvPicPr>
        <xdr:cNvPr id="723" name="Picture 722">
          <a:extLst>
            <a:ext uri="{FF2B5EF4-FFF2-40B4-BE49-F238E27FC236}">
              <a16:creationId xmlns:a16="http://schemas.microsoft.com/office/drawing/2014/main" xmlns="" id="{1C243DCF-8C39-00A1-3B70-DB0FECDCCA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278818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387</xdr:row>
      <xdr:rowOff>24805</xdr:rowOff>
    </xdr:from>
    <xdr:to>
      <xdr:col>7</xdr:col>
      <xdr:colOff>393700</xdr:colOff>
      <xdr:row>387</xdr:row>
      <xdr:rowOff>594341</xdr:rowOff>
    </xdr:to>
    <xdr:pic>
      <xdr:nvPicPr>
        <xdr:cNvPr id="725" name="Picture 724">
          <a:extLst>
            <a:ext uri="{FF2B5EF4-FFF2-40B4-BE49-F238E27FC236}">
              <a16:creationId xmlns:a16="http://schemas.microsoft.com/office/drawing/2014/main" xmlns="" id="{28324452-387F-564C-0D85-71DFA79135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285009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388</xdr:row>
      <xdr:rowOff>24805</xdr:rowOff>
    </xdr:from>
    <xdr:to>
      <xdr:col>7</xdr:col>
      <xdr:colOff>393700</xdr:colOff>
      <xdr:row>388</xdr:row>
      <xdr:rowOff>594341</xdr:rowOff>
    </xdr:to>
    <xdr:pic>
      <xdr:nvPicPr>
        <xdr:cNvPr id="727" name="Picture 726">
          <a:extLst>
            <a:ext uri="{FF2B5EF4-FFF2-40B4-BE49-F238E27FC236}">
              <a16:creationId xmlns:a16="http://schemas.microsoft.com/office/drawing/2014/main" xmlns="" id="{ACE9EE1F-E9E4-68F5-C46E-F55974C0FD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291201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389</xdr:row>
      <xdr:rowOff>24805</xdr:rowOff>
    </xdr:from>
    <xdr:to>
      <xdr:col>7</xdr:col>
      <xdr:colOff>393700</xdr:colOff>
      <xdr:row>389</xdr:row>
      <xdr:rowOff>594341</xdr:rowOff>
    </xdr:to>
    <xdr:pic>
      <xdr:nvPicPr>
        <xdr:cNvPr id="729" name="Picture 728">
          <a:extLst>
            <a:ext uri="{FF2B5EF4-FFF2-40B4-BE49-F238E27FC236}">
              <a16:creationId xmlns:a16="http://schemas.microsoft.com/office/drawing/2014/main" xmlns="" id="{86E82E29-CBAC-E051-6B5E-EA5550526B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297392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390</xdr:row>
      <xdr:rowOff>24805</xdr:rowOff>
    </xdr:from>
    <xdr:to>
      <xdr:col>7</xdr:col>
      <xdr:colOff>393700</xdr:colOff>
      <xdr:row>390</xdr:row>
      <xdr:rowOff>594341</xdr:rowOff>
    </xdr:to>
    <xdr:pic>
      <xdr:nvPicPr>
        <xdr:cNvPr id="731" name="Picture 730">
          <a:extLst>
            <a:ext uri="{FF2B5EF4-FFF2-40B4-BE49-F238E27FC236}">
              <a16:creationId xmlns:a16="http://schemas.microsoft.com/office/drawing/2014/main" xmlns="" id="{26971468-E652-49E5-D162-A85C550D76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303583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391</xdr:row>
      <xdr:rowOff>24805</xdr:rowOff>
    </xdr:from>
    <xdr:to>
      <xdr:col>7</xdr:col>
      <xdr:colOff>393700</xdr:colOff>
      <xdr:row>391</xdr:row>
      <xdr:rowOff>594341</xdr:rowOff>
    </xdr:to>
    <xdr:pic>
      <xdr:nvPicPr>
        <xdr:cNvPr id="733" name="Picture 732">
          <a:extLst>
            <a:ext uri="{FF2B5EF4-FFF2-40B4-BE49-F238E27FC236}">
              <a16:creationId xmlns:a16="http://schemas.microsoft.com/office/drawing/2014/main" xmlns="" id="{BB4FE79A-3005-707A-DD23-C0FA84FDED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309774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392</xdr:row>
      <xdr:rowOff>24805</xdr:rowOff>
    </xdr:from>
    <xdr:to>
      <xdr:col>7</xdr:col>
      <xdr:colOff>393700</xdr:colOff>
      <xdr:row>392</xdr:row>
      <xdr:rowOff>594341</xdr:rowOff>
    </xdr:to>
    <xdr:pic>
      <xdr:nvPicPr>
        <xdr:cNvPr id="735" name="Picture 734">
          <a:extLst>
            <a:ext uri="{FF2B5EF4-FFF2-40B4-BE49-F238E27FC236}">
              <a16:creationId xmlns:a16="http://schemas.microsoft.com/office/drawing/2014/main" xmlns="" id="{D4DDA876-11CC-DD80-5CA4-E8BB8DC0F0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315966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393</xdr:row>
      <xdr:rowOff>24805</xdr:rowOff>
    </xdr:from>
    <xdr:to>
      <xdr:col>7</xdr:col>
      <xdr:colOff>393700</xdr:colOff>
      <xdr:row>393</xdr:row>
      <xdr:rowOff>594341</xdr:rowOff>
    </xdr:to>
    <xdr:pic>
      <xdr:nvPicPr>
        <xdr:cNvPr id="737" name="Picture 736">
          <a:extLst>
            <a:ext uri="{FF2B5EF4-FFF2-40B4-BE49-F238E27FC236}">
              <a16:creationId xmlns:a16="http://schemas.microsoft.com/office/drawing/2014/main" xmlns="" id="{330A8390-F967-9CF8-777E-F122229898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322157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394</xdr:row>
      <xdr:rowOff>22671</xdr:rowOff>
    </xdr:from>
    <xdr:to>
      <xdr:col>7</xdr:col>
      <xdr:colOff>393700</xdr:colOff>
      <xdr:row>394</xdr:row>
      <xdr:rowOff>548814</xdr:rowOff>
    </xdr:to>
    <xdr:pic>
      <xdr:nvPicPr>
        <xdr:cNvPr id="739" name="Picture 738">
          <a:extLst>
            <a:ext uri="{FF2B5EF4-FFF2-40B4-BE49-F238E27FC236}">
              <a16:creationId xmlns:a16="http://schemas.microsoft.com/office/drawing/2014/main" xmlns="" id="{F30638B4-3D4E-3885-5FC9-F80D9314E7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32832721"/>
          <a:ext cx="368300" cy="5261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395</xdr:row>
      <xdr:rowOff>24805</xdr:rowOff>
    </xdr:from>
    <xdr:to>
      <xdr:col>7</xdr:col>
      <xdr:colOff>393700</xdr:colOff>
      <xdr:row>395</xdr:row>
      <xdr:rowOff>594341</xdr:rowOff>
    </xdr:to>
    <xdr:pic>
      <xdr:nvPicPr>
        <xdr:cNvPr id="741" name="Picture 740">
          <a:extLst>
            <a:ext uri="{FF2B5EF4-FFF2-40B4-BE49-F238E27FC236}">
              <a16:creationId xmlns:a16="http://schemas.microsoft.com/office/drawing/2014/main" xmlns="" id="{13F41AFF-D5F6-CC39-12CA-EA432A0449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334063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396</xdr:row>
      <xdr:rowOff>24805</xdr:rowOff>
    </xdr:from>
    <xdr:to>
      <xdr:col>7</xdr:col>
      <xdr:colOff>393700</xdr:colOff>
      <xdr:row>396</xdr:row>
      <xdr:rowOff>594341</xdr:rowOff>
    </xdr:to>
    <xdr:pic>
      <xdr:nvPicPr>
        <xdr:cNvPr id="743" name="Picture 742">
          <a:extLst>
            <a:ext uri="{FF2B5EF4-FFF2-40B4-BE49-F238E27FC236}">
              <a16:creationId xmlns:a16="http://schemas.microsoft.com/office/drawing/2014/main" xmlns="" id="{FB3F24CF-2E72-15EB-4C48-5E89C3629D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340254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397</xdr:row>
      <xdr:rowOff>24805</xdr:rowOff>
    </xdr:from>
    <xdr:to>
      <xdr:col>7</xdr:col>
      <xdr:colOff>393700</xdr:colOff>
      <xdr:row>397</xdr:row>
      <xdr:rowOff>594341</xdr:rowOff>
    </xdr:to>
    <xdr:pic>
      <xdr:nvPicPr>
        <xdr:cNvPr id="745" name="Picture 744">
          <a:extLst>
            <a:ext uri="{FF2B5EF4-FFF2-40B4-BE49-F238E27FC236}">
              <a16:creationId xmlns:a16="http://schemas.microsoft.com/office/drawing/2014/main" xmlns="" id="{79F960B7-D8BF-8ADC-F373-EED678A1AD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346446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398</xdr:row>
      <xdr:rowOff>24805</xdr:rowOff>
    </xdr:from>
    <xdr:to>
      <xdr:col>7</xdr:col>
      <xdr:colOff>393700</xdr:colOff>
      <xdr:row>398</xdr:row>
      <xdr:rowOff>594341</xdr:rowOff>
    </xdr:to>
    <xdr:pic>
      <xdr:nvPicPr>
        <xdr:cNvPr id="747" name="Picture 746">
          <a:extLst>
            <a:ext uri="{FF2B5EF4-FFF2-40B4-BE49-F238E27FC236}">
              <a16:creationId xmlns:a16="http://schemas.microsoft.com/office/drawing/2014/main" xmlns="" id="{35C5626D-1A2D-CA10-3DED-45DF5A61BD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352637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399</xdr:row>
      <xdr:rowOff>24805</xdr:rowOff>
    </xdr:from>
    <xdr:to>
      <xdr:col>7</xdr:col>
      <xdr:colOff>393700</xdr:colOff>
      <xdr:row>399</xdr:row>
      <xdr:rowOff>594341</xdr:rowOff>
    </xdr:to>
    <xdr:pic>
      <xdr:nvPicPr>
        <xdr:cNvPr id="749" name="Picture 748">
          <a:extLst>
            <a:ext uri="{FF2B5EF4-FFF2-40B4-BE49-F238E27FC236}">
              <a16:creationId xmlns:a16="http://schemas.microsoft.com/office/drawing/2014/main" xmlns="" id="{08CF9084-B98F-603B-928E-AD8E9EF94B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358828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400</xdr:row>
      <xdr:rowOff>24805</xdr:rowOff>
    </xdr:from>
    <xdr:to>
      <xdr:col>7</xdr:col>
      <xdr:colOff>393700</xdr:colOff>
      <xdr:row>400</xdr:row>
      <xdr:rowOff>594341</xdr:rowOff>
    </xdr:to>
    <xdr:pic>
      <xdr:nvPicPr>
        <xdr:cNvPr id="751" name="Picture 750">
          <a:extLst>
            <a:ext uri="{FF2B5EF4-FFF2-40B4-BE49-F238E27FC236}">
              <a16:creationId xmlns:a16="http://schemas.microsoft.com/office/drawing/2014/main" xmlns="" id="{41AAE208-79D1-B147-575C-FF1243F569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365019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401</xdr:row>
      <xdr:rowOff>24805</xdr:rowOff>
    </xdr:from>
    <xdr:to>
      <xdr:col>7</xdr:col>
      <xdr:colOff>393700</xdr:colOff>
      <xdr:row>401</xdr:row>
      <xdr:rowOff>594341</xdr:rowOff>
    </xdr:to>
    <xdr:pic>
      <xdr:nvPicPr>
        <xdr:cNvPr id="753" name="Picture 752">
          <a:extLst>
            <a:ext uri="{FF2B5EF4-FFF2-40B4-BE49-F238E27FC236}">
              <a16:creationId xmlns:a16="http://schemas.microsoft.com/office/drawing/2014/main" xmlns="" id="{AD308F61-60F2-FBEC-DAFE-187FCCF0BD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371211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402</xdr:row>
      <xdr:rowOff>24805</xdr:rowOff>
    </xdr:from>
    <xdr:to>
      <xdr:col>7</xdr:col>
      <xdr:colOff>393700</xdr:colOff>
      <xdr:row>402</xdr:row>
      <xdr:rowOff>594341</xdr:rowOff>
    </xdr:to>
    <xdr:pic>
      <xdr:nvPicPr>
        <xdr:cNvPr id="755" name="Picture 754">
          <a:extLst>
            <a:ext uri="{FF2B5EF4-FFF2-40B4-BE49-F238E27FC236}">
              <a16:creationId xmlns:a16="http://schemas.microsoft.com/office/drawing/2014/main" xmlns="" id="{4900BBD3-2205-5B2F-1A47-F5BD01D160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377402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403</xdr:row>
      <xdr:rowOff>24805</xdr:rowOff>
    </xdr:from>
    <xdr:to>
      <xdr:col>7</xdr:col>
      <xdr:colOff>393700</xdr:colOff>
      <xdr:row>403</xdr:row>
      <xdr:rowOff>594341</xdr:rowOff>
    </xdr:to>
    <xdr:pic>
      <xdr:nvPicPr>
        <xdr:cNvPr id="757" name="Picture 756">
          <a:extLst>
            <a:ext uri="{FF2B5EF4-FFF2-40B4-BE49-F238E27FC236}">
              <a16:creationId xmlns:a16="http://schemas.microsoft.com/office/drawing/2014/main" xmlns="" id="{4C02649C-5CB8-FDC4-30F7-E666AA6816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383593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404</xdr:row>
      <xdr:rowOff>24061</xdr:rowOff>
    </xdr:from>
    <xdr:to>
      <xdr:col>7</xdr:col>
      <xdr:colOff>393700</xdr:colOff>
      <xdr:row>404</xdr:row>
      <xdr:rowOff>595069</xdr:rowOff>
    </xdr:to>
    <xdr:pic>
      <xdr:nvPicPr>
        <xdr:cNvPr id="759" name="Picture 758">
          <a:extLst>
            <a:ext uri="{FF2B5EF4-FFF2-40B4-BE49-F238E27FC236}">
              <a16:creationId xmlns:a16="http://schemas.microsoft.com/office/drawing/2014/main" xmlns="" id="{D4CC7663-6C8A-3DDB-A878-5BDC491B4B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389777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405</xdr:row>
      <xdr:rowOff>24805</xdr:rowOff>
    </xdr:from>
    <xdr:to>
      <xdr:col>7</xdr:col>
      <xdr:colOff>393700</xdr:colOff>
      <xdr:row>405</xdr:row>
      <xdr:rowOff>594341</xdr:rowOff>
    </xdr:to>
    <xdr:pic>
      <xdr:nvPicPr>
        <xdr:cNvPr id="761" name="Picture 760">
          <a:extLst>
            <a:ext uri="{FF2B5EF4-FFF2-40B4-BE49-F238E27FC236}">
              <a16:creationId xmlns:a16="http://schemas.microsoft.com/office/drawing/2014/main" xmlns="" id="{BF9E21E4-38EA-4692-2858-B6C592D3E8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395976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406</xdr:row>
      <xdr:rowOff>41721</xdr:rowOff>
    </xdr:from>
    <xdr:to>
      <xdr:col>7</xdr:col>
      <xdr:colOff>393700</xdr:colOff>
      <xdr:row>406</xdr:row>
      <xdr:rowOff>567864</xdr:rowOff>
    </xdr:to>
    <xdr:pic>
      <xdr:nvPicPr>
        <xdr:cNvPr id="763" name="Picture 762">
          <a:extLst>
            <a:ext uri="{FF2B5EF4-FFF2-40B4-BE49-F238E27FC236}">
              <a16:creationId xmlns:a16="http://schemas.microsoft.com/office/drawing/2014/main" xmlns="" id="{4286BFDB-FAA8-F665-04CB-4F85E3F8F5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40233646"/>
          <a:ext cx="368300" cy="5261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407</xdr:row>
      <xdr:rowOff>24805</xdr:rowOff>
    </xdr:from>
    <xdr:to>
      <xdr:col>7</xdr:col>
      <xdr:colOff>393700</xdr:colOff>
      <xdr:row>407</xdr:row>
      <xdr:rowOff>594341</xdr:rowOff>
    </xdr:to>
    <xdr:pic>
      <xdr:nvPicPr>
        <xdr:cNvPr id="765" name="Picture 764">
          <a:extLst>
            <a:ext uri="{FF2B5EF4-FFF2-40B4-BE49-F238E27FC236}">
              <a16:creationId xmlns:a16="http://schemas.microsoft.com/office/drawing/2014/main" xmlns="" id="{125AEA4E-0443-3BD7-8D39-92F913255C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40826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408</xdr:row>
      <xdr:rowOff>21530</xdr:rowOff>
    </xdr:from>
    <xdr:to>
      <xdr:col>7</xdr:col>
      <xdr:colOff>393700</xdr:colOff>
      <xdr:row>408</xdr:row>
      <xdr:rowOff>511870</xdr:rowOff>
    </xdr:to>
    <xdr:pic>
      <xdr:nvPicPr>
        <xdr:cNvPr id="767" name="Picture 766">
          <a:extLst>
            <a:ext uri="{FF2B5EF4-FFF2-40B4-BE49-F238E27FC236}">
              <a16:creationId xmlns:a16="http://schemas.microsoft.com/office/drawing/2014/main" xmlns="" id="{A098A35A-3B3F-5600-2616-2481A6F8CA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41442180"/>
          <a:ext cx="368300" cy="49034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409</xdr:row>
      <xdr:rowOff>24805</xdr:rowOff>
    </xdr:from>
    <xdr:to>
      <xdr:col>7</xdr:col>
      <xdr:colOff>393700</xdr:colOff>
      <xdr:row>409</xdr:row>
      <xdr:rowOff>594341</xdr:rowOff>
    </xdr:to>
    <xdr:pic>
      <xdr:nvPicPr>
        <xdr:cNvPr id="769" name="Picture 768">
          <a:extLst>
            <a:ext uri="{FF2B5EF4-FFF2-40B4-BE49-F238E27FC236}">
              <a16:creationId xmlns:a16="http://schemas.microsoft.com/office/drawing/2014/main" xmlns="" id="{F8FB0C77-D195-F719-9F9C-236BB2FB6C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419788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410</xdr:row>
      <xdr:rowOff>41721</xdr:rowOff>
    </xdr:from>
    <xdr:to>
      <xdr:col>7</xdr:col>
      <xdr:colOff>393700</xdr:colOff>
      <xdr:row>410</xdr:row>
      <xdr:rowOff>567864</xdr:rowOff>
    </xdr:to>
    <xdr:pic>
      <xdr:nvPicPr>
        <xdr:cNvPr id="771" name="Picture 770">
          <a:extLst>
            <a:ext uri="{FF2B5EF4-FFF2-40B4-BE49-F238E27FC236}">
              <a16:creationId xmlns:a16="http://schemas.microsoft.com/office/drawing/2014/main" xmlns="" id="{6159D6D4-28BA-4FB0-D744-2047B07929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42614896"/>
          <a:ext cx="368300" cy="5261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411</xdr:row>
      <xdr:rowOff>44202</xdr:rowOff>
    </xdr:from>
    <xdr:to>
      <xdr:col>7</xdr:col>
      <xdr:colOff>393700</xdr:colOff>
      <xdr:row>411</xdr:row>
      <xdr:rowOff>565381</xdr:rowOff>
    </xdr:to>
    <xdr:pic>
      <xdr:nvPicPr>
        <xdr:cNvPr id="773" name="Picture 772">
          <a:extLst>
            <a:ext uri="{FF2B5EF4-FFF2-40B4-BE49-F238E27FC236}">
              <a16:creationId xmlns:a16="http://schemas.microsoft.com/office/drawing/2014/main" xmlns="" id="{1DBD262E-3D92-2F02-C533-E64CE90A89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43226977"/>
          <a:ext cx="368300" cy="5211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412</xdr:row>
      <xdr:rowOff>24061</xdr:rowOff>
    </xdr:from>
    <xdr:to>
      <xdr:col>7</xdr:col>
      <xdr:colOff>393700</xdr:colOff>
      <xdr:row>412</xdr:row>
      <xdr:rowOff>595069</xdr:rowOff>
    </xdr:to>
    <xdr:pic>
      <xdr:nvPicPr>
        <xdr:cNvPr id="775" name="Picture 774">
          <a:extLst>
            <a:ext uri="{FF2B5EF4-FFF2-40B4-BE49-F238E27FC236}">
              <a16:creationId xmlns:a16="http://schemas.microsoft.com/office/drawing/2014/main" xmlns="" id="{65399280-9E43-7B34-121B-9587C01805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438164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413</xdr:row>
      <xdr:rowOff>24805</xdr:rowOff>
    </xdr:from>
    <xdr:to>
      <xdr:col>7</xdr:col>
      <xdr:colOff>393700</xdr:colOff>
      <xdr:row>413</xdr:row>
      <xdr:rowOff>594341</xdr:rowOff>
    </xdr:to>
    <xdr:pic>
      <xdr:nvPicPr>
        <xdr:cNvPr id="777" name="Picture 776">
          <a:extLst>
            <a:ext uri="{FF2B5EF4-FFF2-40B4-BE49-F238E27FC236}">
              <a16:creationId xmlns:a16="http://schemas.microsoft.com/office/drawing/2014/main" xmlns="" id="{B7036FBE-F981-BDEC-5898-9C6FADB70F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44436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414</xdr:row>
      <xdr:rowOff>24805</xdr:rowOff>
    </xdr:from>
    <xdr:to>
      <xdr:col>7</xdr:col>
      <xdr:colOff>393700</xdr:colOff>
      <xdr:row>414</xdr:row>
      <xdr:rowOff>594341</xdr:rowOff>
    </xdr:to>
    <xdr:pic>
      <xdr:nvPicPr>
        <xdr:cNvPr id="779" name="Picture 778">
          <a:extLst>
            <a:ext uri="{FF2B5EF4-FFF2-40B4-BE49-F238E27FC236}">
              <a16:creationId xmlns:a16="http://schemas.microsoft.com/office/drawing/2014/main" xmlns="" id="{3FB1947E-488E-99F2-B658-D7BFCED69A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45055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415</xdr:row>
      <xdr:rowOff>24805</xdr:rowOff>
    </xdr:from>
    <xdr:to>
      <xdr:col>7</xdr:col>
      <xdr:colOff>393700</xdr:colOff>
      <xdr:row>415</xdr:row>
      <xdr:rowOff>594341</xdr:rowOff>
    </xdr:to>
    <xdr:pic>
      <xdr:nvPicPr>
        <xdr:cNvPr id="781" name="Picture 780">
          <a:extLst>
            <a:ext uri="{FF2B5EF4-FFF2-40B4-BE49-F238E27FC236}">
              <a16:creationId xmlns:a16="http://schemas.microsoft.com/office/drawing/2014/main" xmlns="" id="{BCE0217D-A6B6-2CA4-5D55-A5944673E8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45674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416</xdr:row>
      <xdr:rowOff>24805</xdr:rowOff>
    </xdr:from>
    <xdr:to>
      <xdr:col>7</xdr:col>
      <xdr:colOff>393700</xdr:colOff>
      <xdr:row>416</xdr:row>
      <xdr:rowOff>594341</xdr:rowOff>
    </xdr:to>
    <xdr:pic>
      <xdr:nvPicPr>
        <xdr:cNvPr id="783" name="Picture 782">
          <a:extLst>
            <a:ext uri="{FF2B5EF4-FFF2-40B4-BE49-F238E27FC236}">
              <a16:creationId xmlns:a16="http://schemas.microsoft.com/office/drawing/2014/main" xmlns="" id="{114F45CD-7776-1E38-3111-69D7884DC4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46293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417</xdr:row>
      <xdr:rowOff>24805</xdr:rowOff>
    </xdr:from>
    <xdr:to>
      <xdr:col>7</xdr:col>
      <xdr:colOff>393700</xdr:colOff>
      <xdr:row>417</xdr:row>
      <xdr:rowOff>594341</xdr:rowOff>
    </xdr:to>
    <xdr:pic>
      <xdr:nvPicPr>
        <xdr:cNvPr id="785" name="Picture 784">
          <a:extLst>
            <a:ext uri="{FF2B5EF4-FFF2-40B4-BE49-F238E27FC236}">
              <a16:creationId xmlns:a16="http://schemas.microsoft.com/office/drawing/2014/main" xmlns="" id="{8D15C24E-79D9-EF74-85E5-2336926F02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46912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418</xdr:row>
      <xdr:rowOff>172442</xdr:rowOff>
    </xdr:from>
    <xdr:to>
      <xdr:col>7</xdr:col>
      <xdr:colOff>393700</xdr:colOff>
      <xdr:row>418</xdr:row>
      <xdr:rowOff>741978</xdr:rowOff>
    </xdr:to>
    <xdr:pic>
      <xdr:nvPicPr>
        <xdr:cNvPr id="787" name="Picture 786">
          <a:extLst>
            <a:ext uri="{FF2B5EF4-FFF2-40B4-BE49-F238E27FC236}">
              <a16:creationId xmlns:a16="http://schemas.microsoft.com/office/drawing/2014/main" xmlns="" id="{6A2713CD-F7CF-5817-E23A-8597AC8D16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476795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419</xdr:row>
      <xdr:rowOff>24805</xdr:rowOff>
    </xdr:from>
    <xdr:to>
      <xdr:col>7</xdr:col>
      <xdr:colOff>393700</xdr:colOff>
      <xdr:row>419</xdr:row>
      <xdr:rowOff>594341</xdr:rowOff>
    </xdr:to>
    <xdr:pic>
      <xdr:nvPicPr>
        <xdr:cNvPr id="789" name="Picture 788">
          <a:extLst>
            <a:ext uri="{FF2B5EF4-FFF2-40B4-BE49-F238E27FC236}">
              <a16:creationId xmlns:a16="http://schemas.microsoft.com/office/drawing/2014/main" xmlns="" id="{19451D56-6508-4734-E28E-1E4037D17D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48446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421</xdr:row>
      <xdr:rowOff>23813</xdr:rowOff>
    </xdr:from>
    <xdr:to>
      <xdr:col>7</xdr:col>
      <xdr:colOff>393700</xdr:colOff>
      <xdr:row>421</xdr:row>
      <xdr:rowOff>595313</xdr:rowOff>
    </xdr:to>
    <xdr:pic>
      <xdr:nvPicPr>
        <xdr:cNvPr id="791" name="Picture 790">
          <a:extLst>
            <a:ext uri="{FF2B5EF4-FFF2-40B4-BE49-F238E27FC236}">
              <a16:creationId xmlns:a16="http://schemas.microsoft.com/office/drawing/2014/main" xmlns="" id="{7CDF1866-0672-630C-407A-033CBE0917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49254963"/>
          <a:ext cx="368300" cy="571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422</xdr:row>
      <xdr:rowOff>96242</xdr:rowOff>
    </xdr:from>
    <xdr:to>
      <xdr:col>7</xdr:col>
      <xdr:colOff>393700</xdr:colOff>
      <xdr:row>422</xdr:row>
      <xdr:rowOff>665778</xdr:rowOff>
    </xdr:to>
    <xdr:pic>
      <xdr:nvPicPr>
        <xdr:cNvPr id="793" name="Picture 792">
          <a:extLst>
            <a:ext uri="{FF2B5EF4-FFF2-40B4-BE49-F238E27FC236}">
              <a16:creationId xmlns:a16="http://schemas.microsoft.com/office/drawing/2014/main" xmlns="" id="{9AD2505A-DFEB-23A8-CC50-B501DF7F9E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499465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423</xdr:row>
      <xdr:rowOff>24805</xdr:rowOff>
    </xdr:from>
    <xdr:to>
      <xdr:col>7</xdr:col>
      <xdr:colOff>393700</xdr:colOff>
      <xdr:row>423</xdr:row>
      <xdr:rowOff>594341</xdr:rowOff>
    </xdr:to>
    <xdr:pic>
      <xdr:nvPicPr>
        <xdr:cNvPr id="795" name="Picture 794">
          <a:extLst>
            <a:ext uri="{FF2B5EF4-FFF2-40B4-BE49-F238E27FC236}">
              <a16:creationId xmlns:a16="http://schemas.microsoft.com/office/drawing/2014/main" xmlns="" id="{FC71495D-86C6-6719-AAA2-C2099D9856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50637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424</xdr:row>
      <xdr:rowOff>24805</xdr:rowOff>
    </xdr:from>
    <xdr:to>
      <xdr:col>7</xdr:col>
      <xdr:colOff>393700</xdr:colOff>
      <xdr:row>424</xdr:row>
      <xdr:rowOff>594341</xdr:rowOff>
    </xdr:to>
    <xdr:pic>
      <xdr:nvPicPr>
        <xdr:cNvPr id="797" name="Picture 796">
          <a:extLst>
            <a:ext uri="{FF2B5EF4-FFF2-40B4-BE49-F238E27FC236}">
              <a16:creationId xmlns:a16="http://schemas.microsoft.com/office/drawing/2014/main" xmlns="" id="{7331DE33-0276-CEB9-9FC5-608F32EDA9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51256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425</xdr:row>
      <xdr:rowOff>22671</xdr:rowOff>
    </xdr:from>
    <xdr:to>
      <xdr:col>7</xdr:col>
      <xdr:colOff>393700</xdr:colOff>
      <xdr:row>425</xdr:row>
      <xdr:rowOff>548814</xdr:rowOff>
    </xdr:to>
    <xdr:pic>
      <xdr:nvPicPr>
        <xdr:cNvPr id="799" name="Picture 798">
          <a:extLst>
            <a:ext uri="{FF2B5EF4-FFF2-40B4-BE49-F238E27FC236}">
              <a16:creationId xmlns:a16="http://schemas.microsoft.com/office/drawing/2014/main" xmlns="" id="{8C316349-54BD-9A34-1233-CCD1013554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51873196"/>
          <a:ext cx="368300" cy="5261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426</xdr:row>
      <xdr:rowOff>24805</xdr:rowOff>
    </xdr:from>
    <xdr:to>
      <xdr:col>7</xdr:col>
      <xdr:colOff>393700</xdr:colOff>
      <xdr:row>426</xdr:row>
      <xdr:rowOff>594341</xdr:rowOff>
    </xdr:to>
    <xdr:pic>
      <xdr:nvPicPr>
        <xdr:cNvPr id="801" name="Picture 800">
          <a:extLst>
            <a:ext uri="{FF2B5EF4-FFF2-40B4-BE49-F238E27FC236}">
              <a16:creationId xmlns:a16="http://schemas.microsoft.com/office/drawing/2014/main" xmlns="" id="{5246B076-BCC9-5D21-2B29-B70C4DC240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52446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427</xdr:row>
      <xdr:rowOff>24805</xdr:rowOff>
    </xdr:from>
    <xdr:to>
      <xdr:col>7</xdr:col>
      <xdr:colOff>393700</xdr:colOff>
      <xdr:row>427</xdr:row>
      <xdr:rowOff>594341</xdr:rowOff>
    </xdr:to>
    <xdr:pic>
      <xdr:nvPicPr>
        <xdr:cNvPr id="803" name="Picture 802">
          <a:extLst>
            <a:ext uri="{FF2B5EF4-FFF2-40B4-BE49-F238E27FC236}">
              <a16:creationId xmlns:a16="http://schemas.microsoft.com/office/drawing/2014/main" xmlns="" id="{E2AB6498-F715-5136-FAC4-115B67579D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53065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428</xdr:row>
      <xdr:rowOff>24805</xdr:rowOff>
    </xdr:from>
    <xdr:to>
      <xdr:col>7</xdr:col>
      <xdr:colOff>393700</xdr:colOff>
      <xdr:row>428</xdr:row>
      <xdr:rowOff>594341</xdr:rowOff>
    </xdr:to>
    <xdr:pic>
      <xdr:nvPicPr>
        <xdr:cNvPr id="805" name="Picture 804">
          <a:extLst>
            <a:ext uri="{FF2B5EF4-FFF2-40B4-BE49-F238E27FC236}">
              <a16:creationId xmlns:a16="http://schemas.microsoft.com/office/drawing/2014/main" xmlns="" id="{61C78711-CC2D-186C-EEBE-ED383D4E40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53685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429</xdr:row>
      <xdr:rowOff>24805</xdr:rowOff>
    </xdr:from>
    <xdr:to>
      <xdr:col>7</xdr:col>
      <xdr:colOff>393700</xdr:colOff>
      <xdr:row>429</xdr:row>
      <xdr:rowOff>594341</xdr:rowOff>
    </xdr:to>
    <xdr:pic>
      <xdr:nvPicPr>
        <xdr:cNvPr id="807" name="Picture 806">
          <a:extLst>
            <a:ext uri="{FF2B5EF4-FFF2-40B4-BE49-F238E27FC236}">
              <a16:creationId xmlns:a16="http://schemas.microsoft.com/office/drawing/2014/main" xmlns="" id="{EC3306E1-7BCB-7C84-5EFD-CB68017CBE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54304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430</xdr:row>
      <xdr:rowOff>24805</xdr:rowOff>
    </xdr:from>
    <xdr:to>
      <xdr:col>7</xdr:col>
      <xdr:colOff>393700</xdr:colOff>
      <xdr:row>430</xdr:row>
      <xdr:rowOff>594341</xdr:rowOff>
    </xdr:to>
    <xdr:pic>
      <xdr:nvPicPr>
        <xdr:cNvPr id="809" name="Picture 808">
          <a:extLst>
            <a:ext uri="{FF2B5EF4-FFF2-40B4-BE49-F238E27FC236}">
              <a16:creationId xmlns:a16="http://schemas.microsoft.com/office/drawing/2014/main" xmlns="" id="{A8B18A56-7A2D-BC0A-05FF-8D3355C0BF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54923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431</xdr:row>
      <xdr:rowOff>24805</xdr:rowOff>
    </xdr:from>
    <xdr:to>
      <xdr:col>7</xdr:col>
      <xdr:colOff>393700</xdr:colOff>
      <xdr:row>431</xdr:row>
      <xdr:rowOff>594341</xdr:rowOff>
    </xdr:to>
    <xdr:pic>
      <xdr:nvPicPr>
        <xdr:cNvPr id="811" name="Picture 810">
          <a:extLst>
            <a:ext uri="{FF2B5EF4-FFF2-40B4-BE49-F238E27FC236}">
              <a16:creationId xmlns:a16="http://schemas.microsoft.com/office/drawing/2014/main" xmlns="" id="{FC393CF4-B6FA-9F54-2CD9-7DA4DE91AF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55542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432</xdr:row>
      <xdr:rowOff>23813</xdr:rowOff>
    </xdr:from>
    <xdr:to>
      <xdr:col>7</xdr:col>
      <xdr:colOff>393700</xdr:colOff>
      <xdr:row>432</xdr:row>
      <xdr:rowOff>595313</xdr:rowOff>
    </xdr:to>
    <xdr:pic>
      <xdr:nvPicPr>
        <xdr:cNvPr id="813" name="Picture 812">
          <a:extLst>
            <a:ext uri="{FF2B5EF4-FFF2-40B4-BE49-F238E27FC236}">
              <a16:creationId xmlns:a16="http://schemas.microsoft.com/office/drawing/2014/main" xmlns="" id="{22E013DF-03B6-A10C-0A01-ACBA95CC0D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56160588"/>
          <a:ext cx="368300" cy="571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433</xdr:row>
      <xdr:rowOff>24805</xdr:rowOff>
    </xdr:from>
    <xdr:to>
      <xdr:col>7</xdr:col>
      <xdr:colOff>393700</xdr:colOff>
      <xdr:row>433</xdr:row>
      <xdr:rowOff>594341</xdr:rowOff>
    </xdr:to>
    <xdr:pic>
      <xdr:nvPicPr>
        <xdr:cNvPr id="815" name="Picture 814">
          <a:extLst>
            <a:ext uri="{FF2B5EF4-FFF2-40B4-BE49-F238E27FC236}">
              <a16:creationId xmlns:a16="http://schemas.microsoft.com/office/drawing/2014/main" xmlns="" id="{70B34251-A2BF-C73D-B2EC-6D5CDE0D1E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56780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434</xdr:row>
      <xdr:rowOff>24805</xdr:rowOff>
    </xdr:from>
    <xdr:to>
      <xdr:col>7</xdr:col>
      <xdr:colOff>393700</xdr:colOff>
      <xdr:row>434</xdr:row>
      <xdr:rowOff>594341</xdr:rowOff>
    </xdr:to>
    <xdr:pic>
      <xdr:nvPicPr>
        <xdr:cNvPr id="817" name="Picture 816">
          <a:extLst>
            <a:ext uri="{FF2B5EF4-FFF2-40B4-BE49-F238E27FC236}">
              <a16:creationId xmlns:a16="http://schemas.microsoft.com/office/drawing/2014/main" xmlns="" id="{8ABDCD93-BA75-2C8E-B687-F7DF03474B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57399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435</xdr:row>
      <xdr:rowOff>23813</xdr:rowOff>
    </xdr:from>
    <xdr:to>
      <xdr:col>7</xdr:col>
      <xdr:colOff>393700</xdr:colOff>
      <xdr:row>435</xdr:row>
      <xdr:rowOff>595313</xdr:rowOff>
    </xdr:to>
    <xdr:pic>
      <xdr:nvPicPr>
        <xdr:cNvPr id="819" name="Picture 818">
          <a:extLst>
            <a:ext uri="{FF2B5EF4-FFF2-40B4-BE49-F238E27FC236}">
              <a16:creationId xmlns:a16="http://schemas.microsoft.com/office/drawing/2014/main" xmlns="" id="{5D585AB7-F1D2-F364-DDF2-74835D6935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58017963"/>
          <a:ext cx="368300" cy="571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436</xdr:row>
      <xdr:rowOff>117921</xdr:rowOff>
    </xdr:from>
    <xdr:to>
      <xdr:col>7</xdr:col>
      <xdr:colOff>393700</xdr:colOff>
      <xdr:row>436</xdr:row>
      <xdr:rowOff>644064</xdr:rowOff>
    </xdr:to>
    <xdr:pic>
      <xdr:nvPicPr>
        <xdr:cNvPr id="821" name="Picture 820">
          <a:extLst>
            <a:ext uri="{FF2B5EF4-FFF2-40B4-BE49-F238E27FC236}">
              <a16:creationId xmlns:a16="http://schemas.microsoft.com/office/drawing/2014/main" xmlns="" id="{C345E2C6-1FB5-7F97-ACA4-A0A37E5EA0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58731196"/>
          <a:ext cx="368300" cy="5261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437</xdr:row>
      <xdr:rowOff>24805</xdr:rowOff>
    </xdr:from>
    <xdr:to>
      <xdr:col>7</xdr:col>
      <xdr:colOff>393700</xdr:colOff>
      <xdr:row>437</xdr:row>
      <xdr:rowOff>594341</xdr:rowOff>
    </xdr:to>
    <xdr:pic>
      <xdr:nvPicPr>
        <xdr:cNvPr id="823" name="Picture 822">
          <a:extLst>
            <a:ext uri="{FF2B5EF4-FFF2-40B4-BE49-F238E27FC236}">
              <a16:creationId xmlns:a16="http://schemas.microsoft.com/office/drawing/2014/main" xmlns="" id="{B3552752-4650-443E-9B28-0C91FB0DBB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59400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438</xdr:row>
      <xdr:rowOff>24805</xdr:rowOff>
    </xdr:from>
    <xdr:to>
      <xdr:col>7</xdr:col>
      <xdr:colOff>393700</xdr:colOff>
      <xdr:row>438</xdr:row>
      <xdr:rowOff>594341</xdr:rowOff>
    </xdr:to>
    <xdr:pic>
      <xdr:nvPicPr>
        <xdr:cNvPr id="825" name="Picture 824">
          <a:extLst>
            <a:ext uri="{FF2B5EF4-FFF2-40B4-BE49-F238E27FC236}">
              <a16:creationId xmlns:a16="http://schemas.microsoft.com/office/drawing/2014/main" xmlns="" id="{DDCA2BF5-CD77-90C3-6CAB-DC4B7A713A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60019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439</xdr:row>
      <xdr:rowOff>24805</xdr:rowOff>
    </xdr:from>
    <xdr:to>
      <xdr:col>7</xdr:col>
      <xdr:colOff>393700</xdr:colOff>
      <xdr:row>439</xdr:row>
      <xdr:rowOff>594341</xdr:rowOff>
    </xdr:to>
    <xdr:pic>
      <xdr:nvPicPr>
        <xdr:cNvPr id="827" name="Picture 826">
          <a:extLst>
            <a:ext uri="{FF2B5EF4-FFF2-40B4-BE49-F238E27FC236}">
              <a16:creationId xmlns:a16="http://schemas.microsoft.com/office/drawing/2014/main" xmlns="" id="{33AFE8CE-9B3D-9E53-222C-77EBA7798B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60638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440</xdr:row>
      <xdr:rowOff>22671</xdr:rowOff>
    </xdr:from>
    <xdr:to>
      <xdr:col>7</xdr:col>
      <xdr:colOff>393700</xdr:colOff>
      <xdr:row>440</xdr:row>
      <xdr:rowOff>548814</xdr:rowOff>
    </xdr:to>
    <xdr:pic>
      <xdr:nvPicPr>
        <xdr:cNvPr id="829" name="Picture 828">
          <a:extLst>
            <a:ext uri="{FF2B5EF4-FFF2-40B4-BE49-F238E27FC236}">
              <a16:creationId xmlns:a16="http://schemas.microsoft.com/office/drawing/2014/main" xmlns="" id="{4CE75355-F296-DD64-A1B8-8B8D17143D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61255321"/>
          <a:ext cx="368300" cy="5261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441</xdr:row>
      <xdr:rowOff>21828</xdr:rowOff>
    </xdr:from>
    <xdr:to>
      <xdr:col>7</xdr:col>
      <xdr:colOff>393700</xdr:colOff>
      <xdr:row>441</xdr:row>
      <xdr:rowOff>549647</xdr:rowOff>
    </xdr:to>
    <xdr:pic>
      <xdr:nvPicPr>
        <xdr:cNvPr id="831" name="Picture 830">
          <a:extLst>
            <a:ext uri="{FF2B5EF4-FFF2-40B4-BE49-F238E27FC236}">
              <a16:creationId xmlns:a16="http://schemas.microsoft.com/office/drawing/2014/main" xmlns="" id="{8729A2EB-263A-35CD-1D0E-D1D735E394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61825978"/>
          <a:ext cx="368300" cy="52781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442</xdr:row>
      <xdr:rowOff>24805</xdr:rowOff>
    </xdr:from>
    <xdr:to>
      <xdr:col>7</xdr:col>
      <xdr:colOff>393700</xdr:colOff>
      <xdr:row>442</xdr:row>
      <xdr:rowOff>594341</xdr:rowOff>
    </xdr:to>
    <xdr:pic>
      <xdr:nvPicPr>
        <xdr:cNvPr id="833" name="Picture 832">
          <a:extLst>
            <a:ext uri="{FF2B5EF4-FFF2-40B4-BE49-F238E27FC236}">
              <a16:creationId xmlns:a16="http://schemas.microsoft.com/office/drawing/2014/main" xmlns="" id="{942362E6-A2CC-8FB6-3FEC-D6D5E88231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62400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443</xdr:row>
      <xdr:rowOff>41721</xdr:rowOff>
    </xdr:from>
    <xdr:to>
      <xdr:col>7</xdr:col>
      <xdr:colOff>393700</xdr:colOff>
      <xdr:row>443</xdr:row>
      <xdr:rowOff>567864</xdr:rowOff>
    </xdr:to>
    <xdr:pic>
      <xdr:nvPicPr>
        <xdr:cNvPr id="835" name="Picture 834">
          <a:extLst>
            <a:ext uri="{FF2B5EF4-FFF2-40B4-BE49-F238E27FC236}">
              <a16:creationId xmlns:a16="http://schemas.microsoft.com/office/drawing/2014/main" xmlns="" id="{1BD500E0-88F0-3286-5FA2-E4AE767E4A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63036496"/>
          <a:ext cx="368300" cy="5261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445</xdr:row>
      <xdr:rowOff>24805</xdr:rowOff>
    </xdr:from>
    <xdr:to>
      <xdr:col>7</xdr:col>
      <xdr:colOff>393700</xdr:colOff>
      <xdr:row>445</xdr:row>
      <xdr:rowOff>594341</xdr:rowOff>
    </xdr:to>
    <xdr:pic>
      <xdr:nvPicPr>
        <xdr:cNvPr id="837" name="Picture 836">
          <a:extLst>
            <a:ext uri="{FF2B5EF4-FFF2-40B4-BE49-F238E27FC236}">
              <a16:creationId xmlns:a16="http://schemas.microsoft.com/office/drawing/2014/main" xmlns="" id="{6C09ACF4-96FB-82CD-188D-E547AB6F3B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64238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446</xdr:row>
      <xdr:rowOff>24805</xdr:rowOff>
    </xdr:from>
    <xdr:to>
      <xdr:col>7</xdr:col>
      <xdr:colOff>393700</xdr:colOff>
      <xdr:row>446</xdr:row>
      <xdr:rowOff>594341</xdr:rowOff>
    </xdr:to>
    <xdr:pic>
      <xdr:nvPicPr>
        <xdr:cNvPr id="839" name="Picture 838">
          <a:extLst>
            <a:ext uri="{FF2B5EF4-FFF2-40B4-BE49-F238E27FC236}">
              <a16:creationId xmlns:a16="http://schemas.microsoft.com/office/drawing/2014/main" xmlns="" id="{1347A3DD-FAB5-87B1-BA23-DA292ED538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64857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447</xdr:row>
      <xdr:rowOff>96242</xdr:rowOff>
    </xdr:from>
    <xdr:to>
      <xdr:col>7</xdr:col>
      <xdr:colOff>393700</xdr:colOff>
      <xdr:row>447</xdr:row>
      <xdr:rowOff>665778</xdr:rowOff>
    </xdr:to>
    <xdr:pic>
      <xdr:nvPicPr>
        <xdr:cNvPr id="841" name="Picture 840">
          <a:extLst>
            <a:ext uri="{FF2B5EF4-FFF2-40B4-BE49-F238E27FC236}">
              <a16:creationId xmlns:a16="http://schemas.microsoft.com/office/drawing/2014/main" xmlns="" id="{B25103AD-9834-BB02-59C4-2C1EBD1AC0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655484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449</xdr:row>
      <xdr:rowOff>24061</xdr:rowOff>
    </xdr:from>
    <xdr:to>
      <xdr:col>7</xdr:col>
      <xdr:colOff>393700</xdr:colOff>
      <xdr:row>449</xdr:row>
      <xdr:rowOff>595069</xdr:rowOff>
    </xdr:to>
    <xdr:pic>
      <xdr:nvPicPr>
        <xdr:cNvPr id="843" name="Picture 842">
          <a:extLst>
            <a:ext uri="{FF2B5EF4-FFF2-40B4-BE49-F238E27FC236}">
              <a16:creationId xmlns:a16="http://schemas.microsoft.com/office/drawing/2014/main" xmlns="" id="{5995E113-8935-8D63-14ED-F693AE81F7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664287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450</xdr:row>
      <xdr:rowOff>24061</xdr:rowOff>
    </xdr:from>
    <xdr:to>
      <xdr:col>7</xdr:col>
      <xdr:colOff>393700</xdr:colOff>
      <xdr:row>450</xdr:row>
      <xdr:rowOff>595069</xdr:rowOff>
    </xdr:to>
    <xdr:pic>
      <xdr:nvPicPr>
        <xdr:cNvPr id="845" name="Picture 844">
          <a:extLst>
            <a:ext uri="{FF2B5EF4-FFF2-40B4-BE49-F238E27FC236}">
              <a16:creationId xmlns:a16="http://schemas.microsoft.com/office/drawing/2014/main" xmlns="" id="{DA5C1AC0-FE17-3FC3-3EA8-8E8B2C112F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670479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451</xdr:row>
      <xdr:rowOff>24061</xdr:rowOff>
    </xdr:from>
    <xdr:to>
      <xdr:col>7</xdr:col>
      <xdr:colOff>393700</xdr:colOff>
      <xdr:row>451</xdr:row>
      <xdr:rowOff>595069</xdr:rowOff>
    </xdr:to>
    <xdr:pic>
      <xdr:nvPicPr>
        <xdr:cNvPr id="847" name="Picture 846">
          <a:extLst>
            <a:ext uri="{FF2B5EF4-FFF2-40B4-BE49-F238E27FC236}">
              <a16:creationId xmlns:a16="http://schemas.microsoft.com/office/drawing/2014/main" xmlns="" id="{E0A7C219-E3F1-E0C1-5F72-4BC58D513C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676670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452</xdr:row>
      <xdr:rowOff>25574</xdr:rowOff>
    </xdr:from>
    <xdr:to>
      <xdr:col>7</xdr:col>
      <xdr:colOff>393700</xdr:colOff>
      <xdr:row>452</xdr:row>
      <xdr:rowOff>517369</xdr:rowOff>
    </xdr:to>
    <xdr:pic>
      <xdr:nvPicPr>
        <xdr:cNvPr id="849" name="Picture 848">
          <a:extLst>
            <a:ext uri="{FF2B5EF4-FFF2-40B4-BE49-F238E27FC236}">
              <a16:creationId xmlns:a16="http://schemas.microsoft.com/office/drawing/2014/main" xmlns="" id="{4AF4173E-85B6-A81C-DECF-D37B0CB035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68287674"/>
          <a:ext cx="368300" cy="49179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453</xdr:row>
      <xdr:rowOff>24061</xdr:rowOff>
    </xdr:from>
    <xdr:to>
      <xdr:col>7</xdr:col>
      <xdr:colOff>393700</xdr:colOff>
      <xdr:row>453</xdr:row>
      <xdr:rowOff>595069</xdr:rowOff>
    </xdr:to>
    <xdr:pic>
      <xdr:nvPicPr>
        <xdr:cNvPr id="851" name="Picture 850">
          <a:extLst>
            <a:ext uri="{FF2B5EF4-FFF2-40B4-BE49-F238E27FC236}">
              <a16:creationId xmlns:a16="http://schemas.microsoft.com/office/drawing/2014/main" xmlns="" id="{12C76E66-5190-B753-1658-C6C8D32172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688290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454</xdr:row>
      <xdr:rowOff>24061</xdr:rowOff>
    </xdr:from>
    <xdr:to>
      <xdr:col>7</xdr:col>
      <xdr:colOff>393700</xdr:colOff>
      <xdr:row>454</xdr:row>
      <xdr:rowOff>595069</xdr:rowOff>
    </xdr:to>
    <xdr:pic>
      <xdr:nvPicPr>
        <xdr:cNvPr id="853" name="Picture 852">
          <a:extLst>
            <a:ext uri="{FF2B5EF4-FFF2-40B4-BE49-F238E27FC236}">
              <a16:creationId xmlns:a16="http://schemas.microsoft.com/office/drawing/2014/main" xmlns="" id="{9A2C54A1-11CB-F98C-3660-2F8EFAAD02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694482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455</xdr:row>
      <xdr:rowOff>24061</xdr:rowOff>
    </xdr:from>
    <xdr:to>
      <xdr:col>7</xdr:col>
      <xdr:colOff>393700</xdr:colOff>
      <xdr:row>455</xdr:row>
      <xdr:rowOff>595069</xdr:rowOff>
    </xdr:to>
    <xdr:pic>
      <xdr:nvPicPr>
        <xdr:cNvPr id="855" name="Picture 854">
          <a:extLst>
            <a:ext uri="{FF2B5EF4-FFF2-40B4-BE49-F238E27FC236}">
              <a16:creationId xmlns:a16="http://schemas.microsoft.com/office/drawing/2014/main" xmlns="" id="{44322251-743C-FBA5-80BA-0688FB2F67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700673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456</xdr:row>
      <xdr:rowOff>24061</xdr:rowOff>
    </xdr:from>
    <xdr:to>
      <xdr:col>7</xdr:col>
      <xdr:colOff>393700</xdr:colOff>
      <xdr:row>456</xdr:row>
      <xdr:rowOff>595069</xdr:rowOff>
    </xdr:to>
    <xdr:pic>
      <xdr:nvPicPr>
        <xdr:cNvPr id="857" name="Picture 856">
          <a:extLst>
            <a:ext uri="{FF2B5EF4-FFF2-40B4-BE49-F238E27FC236}">
              <a16:creationId xmlns:a16="http://schemas.microsoft.com/office/drawing/2014/main" xmlns="" id="{E24146D9-9F6A-E6CE-904F-59AA50BF97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706864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457</xdr:row>
      <xdr:rowOff>24061</xdr:rowOff>
    </xdr:from>
    <xdr:to>
      <xdr:col>7</xdr:col>
      <xdr:colOff>393700</xdr:colOff>
      <xdr:row>457</xdr:row>
      <xdr:rowOff>595069</xdr:rowOff>
    </xdr:to>
    <xdr:pic>
      <xdr:nvPicPr>
        <xdr:cNvPr id="859" name="Picture 858">
          <a:extLst>
            <a:ext uri="{FF2B5EF4-FFF2-40B4-BE49-F238E27FC236}">
              <a16:creationId xmlns:a16="http://schemas.microsoft.com/office/drawing/2014/main" xmlns="" id="{C09AC360-E34F-2CCB-8011-142664AB5A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713055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458</xdr:row>
      <xdr:rowOff>24061</xdr:rowOff>
    </xdr:from>
    <xdr:to>
      <xdr:col>7</xdr:col>
      <xdr:colOff>393700</xdr:colOff>
      <xdr:row>458</xdr:row>
      <xdr:rowOff>595069</xdr:rowOff>
    </xdr:to>
    <xdr:pic>
      <xdr:nvPicPr>
        <xdr:cNvPr id="861" name="Picture 860">
          <a:extLst>
            <a:ext uri="{FF2B5EF4-FFF2-40B4-BE49-F238E27FC236}">
              <a16:creationId xmlns:a16="http://schemas.microsoft.com/office/drawing/2014/main" xmlns="" id="{27E40B73-A428-EB17-EA8C-62F50117B3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719247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459</xdr:row>
      <xdr:rowOff>24061</xdr:rowOff>
    </xdr:from>
    <xdr:to>
      <xdr:col>7</xdr:col>
      <xdr:colOff>393700</xdr:colOff>
      <xdr:row>459</xdr:row>
      <xdr:rowOff>595069</xdr:rowOff>
    </xdr:to>
    <xdr:pic>
      <xdr:nvPicPr>
        <xdr:cNvPr id="863" name="Picture 862">
          <a:extLst>
            <a:ext uri="{FF2B5EF4-FFF2-40B4-BE49-F238E27FC236}">
              <a16:creationId xmlns:a16="http://schemas.microsoft.com/office/drawing/2014/main" xmlns="" id="{450BFCB7-286F-FA71-77B5-017C9E96D5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725438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461</xdr:row>
      <xdr:rowOff>24061</xdr:rowOff>
    </xdr:from>
    <xdr:to>
      <xdr:col>7</xdr:col>
      <xdr:colOff>393700</xdr:colOff>
      <xdr:row>461</xdr:row>
      <xdr:rowOff>595069</xdr:rowOff>
    </xdr:to>
    <xdr:pic>
      <xdr:nvPicPr>
        <xdr:cNvPr id="865" name="Picture 864">
          <a:extLst>
            <a:ext uri="{FF2B5EF4-FFF2-40B4-BE49-F238E27FC236}">
              <a16:creationId xmlns:a16="http://schemas.microsoft.com/office/drawing/2014/main" xmlns="" id="{76CECC58-BC86-FCC1-4D63-63020CB7E2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733534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462</xdr:row>
      <xdr:rowOff>22225</xdr:rowOff>
    </xdr:from>
    <xdr:to>
      <xdr:col>7</xdr:col>
      <xdr:colOff>393700</xdr:colOff>
      <xdr:row>462</xdr:row>
      <xdr:rowOff>482600</xdr:rowOff>
    </xdr:to>
    <xdr:pic>
      <xdr:nvPicPr>
        <xdr:cNvPr id="867" name="Picture 866">
          <a:extLst>
            <a:ext uri="{FF2B5EF4-FFF2-40B4-BE49-F238E27FC236}">
              <a16:creationId xmlns:a16="http://schemas.microsoft.com/office/drawing/2014/main" xmlns="" id="{151B5243-7A78-F66D-F5CF-A85CBA906B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73970750"/>
          <a:ext cx="368300" cy="46037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463</xdr:row>
      <xdr:rowOff>24061</xdr:rowOff>
    </xdr:from>
    <xdr:to>
      <xdr:col>7</xdr:col>
      <xdr:colOff>393700</xdr:colOff>
      <xdr:row>463</xdr:row>
      <xdr:rowOff>595069</xdr:rowOff>
    </xdr:to>
    <xdr:pic>
      <xdr:nvPicPr>
        <xdr:cNvPr id="869" name="Picture 868">
          <a:extLst>
            <a:ext uri="{FF2B5EF4-FFF2-40B4-BE49-F238E27FC236}">
              <a16:creationId xmlns:a16="http://schemas.microsoft.com/office/drawing/2014/main" xmlns="" id="{D57841EB-4B27-1765-2D8C-2CC0D6F54C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744774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464</xdr:row>
      <xdr:rowOff>24061</xdr:rowOff>
    </xdr:from>
    <xdr:to>
      <xdr:col>7</xdr:col>
      <xdr:colOff>393700</xdr:colOff>
      <xdr:row>464</xdr:row>
      <xdr:rowOff>595069</xdr:rowOff>
    </xdr:to>
    <xdr:pic>
      <xdr:nvPicPr>
        <xdr:cNvPr id="871" name="Picture 870">
          <a:extLst>
            <a:ext uri="{FF2B5EF4-FFF2-40B4-BE49-F238E27FC236}">
              <a16:creationId xmlns:a16="http://schemas.microsoft.com/office/drawing/2014/main" xmlns="" id="{8126227D-6297-74AA-64E4-315D725203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750965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552</xdr:colOff>
      <xdr:row>466</xdr:row>
      <xdr:rowOff>29813</xdr:rowOff>
    </xdr:from>
    <xdr:to>
      <xdr:col>7</xdr:col>
      <xdr:colOff>414130</xdr:colOff>
      <xdr:row>466</xdr:row>
      <xdr:rowOff>604631</xdr:rowOff>
    </xdr:to>
    <xdr:pic>
      <xdr:nvPicPr>
        <xdr:cNvPr id="873" name="Picture 872">
          <a:extLst>
            <a:ext uri="{FF2B5EF4-FFF2-40B4-BE49-F238E27FC236}">
              <a16:creationId xmlns:a16="http://schemas.microsoft.com/office/drawing/2014/main" xmlns="" id="{BF2161D4-10BA-3960-4911-5197EA9D3F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682422" y="277199030"/>
          <a:ext cx="413578" cy="57481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467</xdr:row>
      <xdr:rowOff>24061</xdr:rowOff>
    </xdr:from>
    <xdr:to>
      <xdr:col>7</xdr:col>
      <xdr:colOff>393700</xdr:colOff>
      <xdr:row>467</xdr:row>
      <xdr:rowOff>595069</xdr:rowOff>
    </xdr:to>
    <xdr:pic>
      <xdr:nvPicPr>
        <xdr:cNvPr id="875" name="Picture 874">
          <a:extLst>
            <a:ext uri="{FF2B5EF4-FFF2-40B4-BE49-F238E27FC236}">
              <a16:creationId xmlns:a16="http://schemas.microsoft.com/office/drawing/2014/main" xmlns="" id="{FF47439B-528A-2D64-9B65-2C5BE93D54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768586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469</xdr:row>
      <xdr:rowOff>24805</xdr:rowOff>
    </xdr:from>
    <xdr:to>
      <xdr:col>7</xdr:col>
      <xdr:colOff>393700</xdr:colOff>
      <xdr:row>469</xdr:row>
      <xdr:rowOff>594341</xdr:rowOff>
    </xdr:to>
    <xdr:pic>
      <xdr:nvPicPr>
        <xdr:cNvPr id="877" name="Picture 876">
          <a:extLst>
            <a:ext uri="{FF2B5EF4-FFF2-40B4-BE49-F238E27FC236}">
              <a16:creationId xmlns:a16="http://schemas.microsoft.com/office/drawing/2014/main" xmlns="" id="{31422C0C-24AD-6D33-6F17-8C6C6ACEB9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77669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470</xdr:row>
      <xdr:rowOff>24805</xdr:rowOff>
    </xdr:from>
    <xdr:to>
      <xdr:col>7</xdr:col>
      <xdr:colOff>393700</xdr:colOff>
      <xdr:row>470</xdr:row>
      <xdr:rowOff>594341</xdr:rowOff>
    </xdr:to>
    <xdr:pic>
      <xdr:nvPicPr>
        <xdr:cNvPr id="879" name="Picture 878">
          <a:extLst>
            <a:ext uri="{FF2B5EF4-FFF2-40B4-BE49-F238E27FC236}">
              <a16:creationId xmlns:a16="http://schemas.microsoft.com/office/drawing/2014/main" xmlns="" id="{69CBE027-560F-31A6-0AFF-1545537BD1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78288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471</xdr:row>
      <xdr:rowOff>24805</xdr:rowOff>
    </xdr:from>
    <xdr:to>
      <xdr:col>7</xdr:col>
      <xdr:colOff>393700</xdr:colOff>
      <xdr:row>471</xdr:row>
      <xdr:rowOff>594341</xdr:rowOff>
    </xdr:to>
    <xdr:pic>
      <xdr:nvPicPr>
        <xdr:cNvPr id="881" name="Picture 880">
          <a:extLst>
            <a:ext uri="{FF2B5EF4-FFF2-40B4-BE49-F238E27FC236}">
              <a16:creationId xmlns:a16="http://schemas.microsoft.com/office/drawing/2014/main" xmlns="" id="{1D01C607-D2DA-A797-8DCC-D07F02FC7A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78907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472</xdr:row>
      <xdr:rowOff>24805</xdr:rowOff>
    </xdr:from>
    <xdr:to>
      <xdr:col>7</xdr:col>
      <xdr:colOff>393700</xdr:colOff>
      <xdr:row>472</xdr:row>
      <xdr:rowOff>594341</xdr:rowOff>
    </xdr:to>
    <xdr:pic>
      <xdr:nvPicPr>
        <xdr:cNvPr id="883" name="Picture 882">
          <a:extLst>
            <a:ext uri="{FF2B5EF4-FFF2-40B4-BE49-F238E27FC236}">
              <a16:creationId xmlns:a16="http://schemas.microsoft.com/office/drawing/2014/main" xmlns="" id="{5AA8FF68-F576-8C09-9A6C-477A219ACE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79526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473</xdr:row>
      <xdr:rowOff>24805</xdr:rowOff>
    </xdr:from>
    <xdr:to>
      <xdr:col>7</xdr:col>
      <xdr:colOff>393700</xdr:colOff>
      <xdr:row>473</xdr:row>
      <xdr:rowOff>594341</xdr:rowOff>
    </xdr:to>
    <xdr:pic>
      <xdr:nvPicPr>
        <xdr:cNvPr id="885" name="Picture 884">
          <a:extLst>
            <a:ext uri="{FF2B5EF4-FFF2-40B4-BE49-F238E27FC236}">
              <a16:creationId xmlns:a16="http://schemas.microsoft.com/office/drawing/2014/main" xmlns="" id="{BF31FFF6-21DC-2DC3-F683-B75CEC21E7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80145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474</xdr:row>
      <xdr:rowOff>24805</xdr:rowOff>
    </xdr:from>
    <xdr:to>
      <xdr:col>7</xdr:col>
      <xdr:colOff>393700</xdr:colOff>
      <xdr:row>474</xdr:row>
      <xdr:rowOff>594341</xdr:rowOff>
    </xdr:to>
    <xdr:pic>
      <xdr:nvPicPr>
        <xdr:cNvPr id="887" name="Picture 886">
          <a:extLst>
            <a:ext uri="{FF2B5EF4-FFF2-40B4-BE49-F238E27FC236}">
              <a16:creationId xmlns:a16="http://schemas.microsoft.com/office/drawing/2014/main" xmlns="" id="{FA7A4401-220A-0CA6-93E1-83ADBBE659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80764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475</xdr:row>
      <xdr:rowOff>24805</xdr:rowOff>
    </xdr:from>
    <xdr:to>
      <xdr:col>7</xdr:col>
      <xdr:colOff>393700</xdr:colOff>
      <xdr:row>475</xdr:row>
      <xdr:rowOff>594341</xdr:rowOff>
    </xdr:to>
    <xdr:pic>
      <xdr:nvPicPr>
        <xdr:cNvPr id="889" name="Picture 888">
          <a:extLst>
            <a:ext uri="{FF2B5EF4-FFF2-40B4-BE49-F238E27FC236}">
              <a16:creationId xmlns:a16="http://schemas.microsoft.com/office/drawing/2014/main" xmlns="" id="{A0BB7B39-54C9-3875-DA4F-9B4B50BD71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81383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476</xdr:row>
      <xdr:rowOff>24805</xdr:rowOff>
    </xdr:from>
    <xdr:to>
      <xdr:col>7</xdr:col>
      <xdr:colOff>393700</xdr:colOff>
      <xdr:row>476</xdr:row>
      <xdr:rowOff>594341</xdr:rowOff>
    </xdr:to>
    <xdr:pic>
      <xdr:nvPicPr>
        <xdr:cNvPr id="891" name="Picture 890">
          <a:extLst>
            <a:ext uri="{FF2B5EF4-FFF2-40B4-BE49-F238E27FC236}">
              <a16:creationId xmlns:a16="http://schemas.microsoft.com/office/drawing/2014/main" xmlns="" id="{D76012FE-BEAF-8073-128B-10B1EFB61C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82002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477</xdr:row>
      <xdr:rowOff>24061</xdr:rowOff>
    </xdr:from>
    <xdr:to>
      <xdr:col>7</xdr:col>
      <xdr:colOff>393700</xdr:colOff>
      <xdr:row>477</xdr:row>
      <xdr:rowOff>595069</xdr:rowOff>
    </xdr:to>
    <xdr:pic>
      <xdr:nvPicPr>
        <xdr:cNvPr id="893" name="Picture 892">
          <a:extLst>
            <a:ext uri="{FF2B5EF4-FFF2-40B4-BE49-F238E27FC236}">
              <a16:creationId xmlns:a16="http://schemas.microsoft.com/office/drawing/2014/main" xmlns="" id="{804AC532-920B-6814-51BC-F74668B1AE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826212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478</xdr:row>
      <xdr:rowOff>24805</xdr:rowOff>
    </xdr:from>
    <xdr:to>
      <xdr:col>7</xdr:col>
      <xdr:colOff>393700</xdr:colOff>
      <xdr:row>478</xdr:row>
      <xdr:rowOff>594341</xdr:rowOff>
    </xdr:to>
    <xdr:pic>
      <xdr:nvPicPr>
        <xdr:cNvPr id="895" name="Picture 894">
          <a:extLst>
            <a:ext uri="{FF2B5EF4-FFF2-40B4-BE49-F238E27FC236}">
              <a16:creationId xmlns:a16="http://schemas.microsoft.com/office/drawing/2014/main" xmlns="" id="{23BD30CA-C7D8-38A6-BC4C-0113AF8FFA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83241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479</xdr:row>
      <xdr:rowOff>24805</xdr:rowOff>
    </xdr:from>
    <xdr:to>
      <xdr:col>7</xdr:col>
      <xdr:colOff>393700</xdr:colOff>
      <xdr:row>479</xdr:row>
      <xdr:rowOff>594341</xdr:rowOff>
    </xdr:to>
    <xdr:pic>
      <xdr:nvPicPr>
        <xdr:cNvPr id="897" name="Picture 896">
          <a:extLst>
            <a:ext uri="{FF2B5EF4-FFF2-40B4-BE49-F238E27FC236}">
              <a16:creationId xmlns:a16="http://schemas.microsoft.com/office/drawing/2014/main" xmlns="" id="{E57DF2BF-AED5-24B6-9F02-11759093CD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83860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480</xdr:row>
      <xdr:rowOff>24805</xdr:rowOff>
    </xdr:from>
    <xdr:to>
      <xdr:col>7</xdr:col>
      <xdr:colOff>393700</xdr:colOff>
      <xdr:row>480</xdr:row>
      <xdr:rowOff>594341</xdr:rowOff>
    </xdr:to>
    <xdr:pic>
      <xdr:nvPicPr>
        <xdr:cNvPr id="899" name="Picture 898">
          <a:extLst>
            <a:ext uri="{FF2B5EF4-FFF2-40B4-BE49-F238E27FC236}">
              <a16:creationId xmlns:a16="http://schemas.microsoft.com/office/drawing/2014/main" xmlns="" id="{E4370BEB-A4ED-5222-376D-288E356748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84479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481</xdr:row>
      <xdr:rowOff>24805</xdr:rowOff>
    </xdr:from>
    <xdr:to>
      <xdr:col>7</xdr:col>
      <xdr:colOff>393700</xdr:colOff>
      <xdr:row>481</xdr:row>
      <xdr:rowOff>594341</xdr:rowOff>
    </xdr:to>
    <xdr:pic>
      <xdr:nvPicPr>
        <xdr:cNvPr id="901" name="Picture 900">
          <a:extLst>
            <a:ext uri="{FF2B5EF4-FFF2-40B4-BE49-F238E27FC236}">
              <a16:creationId xmlns:a16="http://schemas.microsoft.com/office/drawing/2014/main" xmlns="" id="{081D6AF3-5FFA-3EA6-468C-7E7AD45A1C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85098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465</xdr:row>
      <xdr:rowOff>59629</xdr:rowOff>
    </xdr:from>
    <xdr:to>
      <xdr:col>7</xdr:col>
      <xdr:colOff>414130</xdr:colOff>
      <xdr:row>465</xdr:row>
      <xdr:rowOff>604630</xdr:rowOff>
    </xdr:to>
    <xdr:pic>
      <xdr:nvPicPr>
        <xdr:cNvPr id="903" name="Picture 902">
          <a:extLst>
            <a:ext uri="{FF2B5EF4-FFF2-40B4-BE49-F238E27FC236}">
              <a16:creationId xmlns:a16="http://schemas.microsoft.com/office/drawing/2014/main" xmlns="" id="{5C293CF6-E3F3-499C-6735-1611E00C1C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7270" y="276615933"/>
          <a:ext cx="388730" cy="54500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444</xdr:row>
      <xdr:rowOff>41721</xdr:rowOff>
    </xdr:from>
    <xdr:to>
      <xdr:col>7</xdr:col>
      <xdr:colOff>393700</xdr:colOff>
      <xdr:row>444</xdr:row>
      <xdr:rowOff>567864</xdr:rowOff>
    </xdr:to>
    <xdr:pic>
      <xdr:nvPicPr>
        <xdr:cNvPr id="905" name="Picture 904">
          <a:extLst>
            <a:ext uri="{FF2B5EF4-FFF2-40B4-BE49-F238E27FC236}">
              <a16:creationId xmlns:a16="http://schemas.microsoft.com/office/drawing/2014/main" xmlns="" id="{CE49866F-0A1A-EE06-42F9-6E383029F3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63646096"/>
          <a:ext cx="368300" cy="5261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484</xdr:row>
      <xdr:rowOff>24805</xdr:rowOff>
    </xdr:from>
    <xdr:to>
      <xdr:col>7</xdr:col>
      <xdr:colOff>393700</xdr:colOff>
      <xdr:row>484</xdr:row>
      <xdr:rowOff>594341</xdr:rowOff>
    </xdr:to>
    <xdr:pic>
      <xdr:nvPicPr>
        <xdr:cNvPr id="907" name="Picture 906">
          <a:extLst>
            <a:ext uri="{FF2B5EF4-FFF2-40B4-BE49-F238E27FC236}">
              <a16:creationId xmlns:a16="http://schemas.microsoft.com/office/drawing/2014/main" xmlns="" id="{9665ABF1-5165-544F-8893-4E6EFD2B75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86298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485</xdr:row>
      <xdr:rowOff>24805</xdr:rowOff>
    </xdr:from>
    <xdr:to>
      <xdr:col>7</xdr:col>
      <xdr:colOff>393700</xdr:colOff>
      <xdr:row>485</xdr:row>
      <xdr:rowOff>594341</xdr:rowOff>
    </xdr:to>
    <xdr:pic>
      <xdr:nvPicPr>
        <xdr:cNvPr id="909" name="Picture 908">
          <a:extLst>
            <a:ext uri="{FF2B5EF4-FFF2-40B4-BE49-F238E27FC236}">
              <a16:creationId xmlns:a16="http://schemas.microsoft.com/office/drawing/2014/main" xmlns="" id="{E475117E-850D-AED6-02F9-E5F988487F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86917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486</xdr:row>
      <xdr:rowOff>24805</xdr:rowOff>
    </xdr:from>
    <xdr:to>
      <xdr:col>7</xdr:col>
      <xdr:colOff>393700</xdr:colOff>
      <xdr:row>486</xdr:row>
      <xdr:rowOff>594341</xdr:rowOff>
    </xdr:to>
    <xdr:pic>
      <xdr:nvPicPr>
        <xdr:cNvPr id="911" name="Picture 910">
          <a:extLst>
            <a:ext uri="{FF2B5EF4-FFF2-40B4-BE49-F238E27FC236}">
              <a16:creationId xmlns:a16="http://schemas.microsoft.com/office/drawing/2014/main" xmlns="" id="{8B615968-69D1-45A3-A0AF-6FC8E21EB8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87536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487</xdr:row>
      <xdr:rowOff>24805</xdr:rowOff>
    </xdr:from>
    <xdr:to>
      <xdr:col>7</xdr:col>
      <xdr:colOff>393700</xdr:colOff>
      <xdr:row>487</xdr:row>
      <xdr:rowOff>594341</xdr:rowOff>
    </xdr:to>
    <xdr:pic>
      <xdr:nvPicPr>
        <xdr:cNvPr id="913" name="Picture 912">
          <a:extLst>
            <a:ext uri="{FF2B5EF4-FFF2-40B4-BE49-F238E27FC236}">
              <a16:creationId xmlns:a16="http://schemas.microsoft.com/office/drawing/2014/main" xmlns="" id="{CB7AFD4B-6F91-250F-5F47-79E64A2FF1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88156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488</xdr:row>
      <xdr:rowOff>24805</xdr:rowOff>
    </xdr:from>
    <xdr:to>
      <xdr:col>7</xdr:col>
      <xdr:colOff>393700</xdr:colOff>
      <xdr:row>488</xdr:row>
      <xdr:rowOff>594341</xdr:rowOff>
    </xdr:to>
    <xdr:pic>
      <xdr:nvPicPr>
        <xdr:cNvPr id="915" name="Picture 914">
          <a:extLst>
            <a:ext uri="{FF2B5EF4-FFF2-40B4-BE49-F238E27FC236}">
              <a16:creationId xmlns:a16="http://schemas.microsoft.com/office/drawing/2014/main" xmlns="" id="{A32F3116-7B5F-800E-10D5-70D3DDCC52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88775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489</xdr:row>
      <xdr:rowOff>24805</xdr:rowOff>
    </xdr:from>
    <xdr:to>
      <xdr:col>7</xdr:col>
      <xdr:colOff>393700</xdr:colOff>
      <xdr:row>489</xdr:row>
      <xdr:rowOff>594341</xdr:rowOff>
    </xdr:to>
    <xdr:pic>
      <xdr:nvPicPr>
        <xdr:cNvPr id="917" name="Picture 916">
          <a:extLst>
            <a:ext uri="{FF2B5EF4-FFF2-40B4-BE49-F238E27FC236}">
              <a16:creationId xmlns:a16="http://schemas.microsoft.com/office/drawing/2014/main" xmlns="" id="{0484291D-7261-931F-C039-12CF312805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89394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490</xdr:row>
      <xdr:rowOff>24805</xdr:rowOff>
    </xdr:from>
    <xdr:to>
      <xdr:col>7</xdr:col>
      <xdr:colOff>393700</xdr:colOff>
      <xdr:row>490</xdr:row>
      <xdr:rowOff>594341</xdr:rowOff>
    </xdr:to>
    <xdr:pic>
      <xdr:nvPicPr>
        <xdr:cNvPr id="919" name="Picture 918">
          <a:extLst>
            <a:ext uri="{FF2B5EF4-FFF2-40B4-BE49-F238E27FC236}">
              <a16:creationId xmlns:a16="http://schemas.microsoft.com/office/drawing/2014/main" xmlns="" id="{9AC92BB8-4026-1628-0811-00BF7E721F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90013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491</xdr:row>
      <xdr:rowOff>24805</xdr:rowOff>
    </xdr:from>
    <xdr:to>
      <xdr:col>7</xdr:col>
      <xdr:colOff>393700</xdr:colOff>
      <xdr:row>491</xdr:row>
      <xdr:rowOff>594341</xdr:rowOff>
    </xdr:to>
    <xdr:pic>
      <xdr:nvPicPr>
        <xdr:cNvPr id="921" name="Picture 920">
          <a:extLst>
            <a:ext uri="{FF2B5EF4-FFF2-40B4-BE49-F238E27FC236}">
              <a16:creationId xmlns:a16="http://schemas.microsoft.com/office/drawing/2014/main" xmlns="" id="{F2F9F69D-C0D4-39AD-9257-C85325DD53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90632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492</xdr:row>
      <xdr:rowOff>24805</xdr:rowOff>
    </xdr:from>
    <xdr:to>
      <xdr:col>7</xdr:col>
      <xdr:colOff>393700</xdr:colOff>
      <xdr:row>492</xdr:row>
      <xdr:rowOff>594341</xdr:rowOff>
    </xdr:to>
    <xdr:pic>
      <xdr:nvPicPr>
        <xdr:cNvPr id="923" name="Picture 922">
          <a:extLst>
            <a:ext uri="{FF2B5EF4-FFF2-40B4-BE49-F238E27FC236}">
              <a16:creationId xmlns:a16="http://schemas.microsoft.com/office/drawing/2014/main" xmlns="" id="{0D15575C-5990-0488-C8CD-4F13CFBC15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91251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493</xdr:row>
      <xdr:rowOff>24805</xdr:rowOff>
    </xdr:from>
    <xdr:to>
      <xdr:col>7</xdr:col>
      <xdr:colOff>393700</xdr:colOff>
      <xdr:row>493</xdr:row>
      <xdr:rowOff>594341</xdr:rowOff>
    </xdr:to>
    <xdr:pic>
      <xdr:nvPicPr>
        <xdr:cNvPr id="925" name="Picture 924">
          <a:extLst>
            <a:ext uri="{FF2B5EF4-FFF2-40B4-BE49-F238E27FC236}">
              <a16:creationId xmlns:a16="http://schemas.microsoft.com/office/drawing/2014/main" xmlns="" id="{18C1D031-39AB-17B0-79C4-22E85F8B69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91870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494</xdr:row>
      <xdr:rowOff>24805</xdr:rowOff>
    </xdr:from>
    <xdr:to>
      <xdr:col>7</xdr:col>
      <xdr:colOff>393700</xdr:colOff>
      <xdr:row>494</xdr:row>
      <xdr:rowOff>594341</xdr:rowOff>
    </xdr:to>
    <xdr:pic>
      <xdr:nvPicPr>
        <xdr:cNvPr id="927" name="Picture 926">
          <a:extLst>
            <a:ext uri="{FF2B5EF4-FFF2-40B4-BE49-F238E27FC236}">
              <a16:creationId xmlns:a16="http://schemas.microsoft.com/office/drawing/2014/main" xmlns="" id="{5D2DCA38-0AEA-D9B6-9880-352C2E2BFA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92489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495</xdr:row>
      <xdr:rowOff>24805</xdr:rowOff>
    </xdr:from>
    <xdr:to>
      <xdr:col>7</xdr:col>
      <xdr:colOff>393700</xdr:colOff>
      <xdr:row>495</xdr:row>
      <xdr:rowOff>594341</xdr:rowOff>
    </xdr:to>
    <xdr:pic>
      <xdr:nvPicPr>
        <xdr:cNvPr id="929" name="Picture 928">
          <a:extLst>
            <a:ext uri="{FF2B5EF4-FFF2-40B4-BE49-F238E27FC236}">
              <a16:creationId xmlns:a16="http://schemas.microsoft.com/office/drawing/2014/main" xmlns="" id="{AC0E85F5-A714-655C-208D-9AD56816D7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93109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496</xdr:row>
      <xdr:rowOff>24805</xdr:rowOff>
    </xdr:from>
    <xdr:to>
      <xdr:col>7</xdr:col>
      <xdr:colOff>393700</xdr:colOff>
      <xdr:row>496</xdr:row>
      <xdr:rowOff>594341</xdr:rowOff>
    </xdr:to>
    <xdr:pic>
      <xdr:nvPicPr>
        <xdr:cNvPr id="931" name="Picture 930">
          <a:extLst>
            <a:ext uri="{FF2B5EF4-FFF2-40B4-BE49-F238E27FC236}">
              <a16:creationId xmlns:a16="http://schemas.microsoft.com/office/drawing/2014/main" xmlns="" id="{B6FB9CAC-444F-BCBB-8DC0-CDB781C55E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93728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497</xdr:row>
      <xdr:rowOff>24805</xdr:rowOff>
    </xdr:from>
    <xdr:to>
      <xdr:col>7</xdr:col>
      <xdr:colOff>393700</xdr:colOff>
      <xdr:row>497</xdr:row>
      <xdr:rowOff>594341</xdr:rowOff>
    </xdr:to>
    <xdr:pic>
      <xdr:nvPicPr>
        <xdr:cNvPr id="933" name="Picture 932">
          <a:extLst>
            <a:ext uri="{FF2B5EF4-FFF2-40B4-BE49-F238E27FC236}">
              <a16:creationId xmlns:a16="http://schemas.microsoft.com/office/drawing/2014/main" xmlns="" id="{F14F2C6B-FE30-990B-B5C2-1F563E3EA3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94347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498</xdr:row>
      <xdr:rowOff>24805</xdr:rowOff>
    </xdr:from>
    <xdr:to>
      <xdr:col>7</xdr:col>
      <xdr:colOff>393700</xdr:colOff>
      <xdr:row>498</xdr:row>
      <xdr:rowOff>594341</xdr:rowOff>
    </xdr:to>
    <xdr:pic>
      <xdr:nvPicPr>
        <xdr:cNvPr id="935" name="Picture 934">
          <a:extLst>
            <a:ext uri="{FF2B5EF4-FFF2-40B4-BE49-F238E27FC236}">
              <a16:creationId xmlns:a16="http://schemas.microsoft.com/office/drawing/2014/main" xmlns="" id="{C0648DAB-C802-F632-7175-442DC385A1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94966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499</xdr:row>
      <xdr:rowOff>24805</xdr:rowOff>
    </xdr:from>
    <xdr:to>
      <xdr:col>7</xdr:col>
      <xdr:colOff>393700</xdr:colOff>
      <xdr:row>499</xdr:row>
      <xdr:rowOff>594341</xdr:rowOff>
    </xdr:to>
    <xdr:pic>
      <xdr:nvPicPr>
        <xdr:cNvPr id="937" name="Picture 936">
          <a:extLst>
            <a:ext uri="{FF2B5EF4-FFF2-40B4-BE49-F238E27FC236}">
              <a16:creationId xmlns:a16="http://schemas.microsoft.com/office/drawing/2014/main" xmlns="" id="{979CDAA1-87EE-0D58-8760-0BAE0FA61A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95585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500</xdr:row>
      <xdr:rowOff>24805</xdr:rowOff>
    </xdr:from>
    <xdr:to>
      <xdr:col>7</xdr:col>
      <xdr:colOff>393700</xdr:colOff>
      <xdr:row>500</xdr:row>
      <xdr:rowOff>594341</xdr:rowOff>
    </xdr:to>
    <xdr:pic>
      <xdr:nvPicPr>
        <xdr:cNvPr id="939" name="Picture 938">
          <a:extLst>
            <a:ext uri="{FF2B5EF4-FFF2-40B4-BE49-F238E27FC236}">
              <a16:creationId xmlns:a16="http://schemas.microsoft.com/office/drawing/2014/main" xmlns="" id="{CD4B3430-B38A-468C-B16A-83F4632840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96204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501</xdr:row>
      <xdr:rowOff>24805</xdr:rowOff>
    </xdr:from>
    <xdr:to>
      <xdr:col>7</xdr:col>
      <xdr:colOff>393700</xdr:colOff>
      <xdr:row>501</xdr:row>
      <xdr:rowOff>594341</xdr:rowOff>
    </xdr:to>
    <xdr:pic>
      <xdr:nvPicPr>
        <xdr:cNvPr id="941" name="Picture 940">
          <a:extLst>
            <a:ext uri="{FF2B5EF4-FFF2-40B4-BE49-F238E27FC236}">
              <a16:creationId xmlns:a16="http://schemas.microsoft.com/office/drawing/2014/main" xmlns="" id="{2225D3B9-1B43-57A0-D12F-2E00804258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96823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502</xdr:row>
      <xdr:rowOff>24805</xdr:rowOff>
    </xdr:from>
    <xdr:to>
      <xdr:col>7</xdr:col>
      <xdr:colOff>393700</xdr:colOff>
      <xdr:row>502</xdr:row>
      <xdr:rowOff>594341</xdr:rowOff>
    </xdr:to>
    <xdr:pic>
      <xdr:nvPicPr>
        <xdr:cNvPr id="943" name="Picture 942">
          <a:extLst>
            <a:ext uri="{FF2B5EF4-FFF2-40B4-BE49-F238E27FC236}">
              <a16:creationId xmlns:a16="http://schemas.microsoft.com/office/drawing/2014/main" xmlns="" id="{AE043C02-7D9C-D5CF-919F-776B6FD14F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97442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503</xdr:row>
      <xdr:rowOff>24805</xdr:rowOff>
    </xdr:from>
    <xdr:to>
      <xdr:col>7</xdr:col>
      <xdr:colOff>393700</xdr:colOff>
      <xdr:row>503</xdr:row>
      <xdr:rowOff>594341</xdr:rowOff>
    </xdr:to>
    <xdr:pic>
      <xdr:nvPicPr>
        <xdr:cNvPr id="945" name="Picture 944">
          <a:extLst>
            <a:ext uri="{FF2B5EF4-FFF2-40B4-BE49-F238E27FC236}">
              <a16:creationId xmlns:a16="http://schemas.microsoft.com/office/drawing/2014/main" xmlns="" id="{303E9971-104B-98B8-70B4-EBAC5B57A6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98062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504</xdr:row>
      <xdr:rowOff>24805</xdr:rowOff>
    </xdr:from>
    <xdr:to>
      <xdr:col>7</xdr:col>
      <xdr:colOff>393700</xdr:colOff>
      <xdr:row>504</xdr:row>
      <xdr:rowOff>594341</xdr:rowOff>
    </xdr:to>
    <xdr:pic>
      <xdr:nvPicPr>
        <xdr:cNvPr id="947" name="Picture 946">
          <a:extLst>
            <a:ext uri="{FF2B5EF4-FFF2-40B4-BE49-F238E27FC236}">
              <a16:creationId xmlns:a16="http://schemas.microsoft.com/office/drawing/2014/main" xmlns="" id="{AE14D877-0C21-64D5-D52C-93613696EA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98681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505</xdr:row>
      <xdr:rowOff>24061</xdr:rowOff>
    </xdr:from>
    <xdr:to>
      <xdr:col>7</xdr:col>
      <xdr:colOff>393700</xdr:colOff>
      <xdr:row>505</xdr:row>
      <xdr:rowOff>595069</xdr:rowOff>
    </xdr:to>
    <xdr:pic>
      <xdr:nvPicPr>
        <xdr:cNvPr id="949" name="Picture 948">
          <a:extLst>
            <a:ext uri="{FF2B5EF4-FFF2-40B4-BE49-F238E27FC236}">
              <a16:creationId xmlns:a16="http://schemas.microsoft.com/office/drawing/2014/main" xmlns="" id="{48DC45A6-1B2F-0834-4DB2-E9E7A1DC8C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992995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506</xdr:row>
      <xdr:rowOff>24805</xdr:rowOff>
    </xdr:from>
    <xdr:to>
      <xdr:col>7</xdr:col>
      <xdr:colOff>393700</xdr:colOff>
      <xdr:row>506</xdr:row>
      <xdr:rowOff>594341</xdr:rowOff>
    </xdr:to>
    <xdr:pic>
      <xdr:nvPicPr>
        <xdr:cNvPr id="951" name="Picture 950">
          <a:extLst>
            <a:ext uri="{FF2B5EF4-FFF2-40B4-BE49-F238E27FC236}">
              <a16:creationId xmlns:a16="http://schemas.microsoft.com/office/drawing/2014/main" xmlns="" id="{86FDCCCB-3C76-3AD5-FCF4-363564A29F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299919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507</xdr:row>
      <xdr:rowOff>24805</xdr:rowOff>
    </xdr:from>
    <xdr:to>
      <xdr:col>7</xdr:col>
      <xdr:colOff>393700</xdr:colOff>
      <xdr:row>507</xdr:row>
      <xdr:rowOff>594341</xdr:rowOff>
    </xdr:to>
    <xdr:pic>
      <xdr:nvPicPr>
        <xdr:cNvPr id="953" name="Picture 952">
          <a:extLst>
            <a:ext uri="{FF2B5EF4-FFF2-40B4-BE49-F238E27FC236}">
              <a16:creationId xmlns:a16="http://schemas.microsoft.com/office/drawing/2014/main" xmlns="" id="{BEB879C7-35E6-17FB-6C75-F7769EB1E9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00538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508</xdr:row>
      <xdr:rowOff>24805</xdr:rowOff>
    </xdr:from>
    <xdr:to>
      <xdr:col>7</xdr:col>
      <xdr:colOff>393700</xdr:colOff>
      <xdr:row>508</xdr:row>
      <xdr:rowOff>594341</xdr:rowOff>
    </xdr:to>
    <xdr:pic>
      <xdr:nvPicPr>
        <xdr:cNvPr id="955" name="Picture 954">
          <a:extLst>
            <a:ext uri="{FF2B5EF4-FFF2-40B4-BE49-F238E27FC236}">
              <a16:creationId xmlns:a16="http://schemas.microsoft.com/office/drawing/2014/main" xmlns="" id="{2CE06182-E8F0-7E58-995C-84F91EB387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01157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509</xdr:row>
      <xdr:rowOff>24805</xdr:rowOff>
    </xdr:from>
    <xdr:to>
      <xdr:col>7</xdr:col>
      <xdr:colOff>393700</xdr:colOff>
      <xdr:row>509</xdr:row>
      <xdr:rowOff>594341</xdr:rowOff>
    </xdr:to>
    <xdr:pic>
      <xdr:nvPicPr>
        <xdr:cNvPr id="957" name="Picture 956">
          <a:extLst>
            <a:ext uri="{FF2B5EF4-FFF2-40B4-BE49-F238E27FC236}">
              <a16:creationId xmlns:a16="http://schemas.microsoft.com/office/drawing/2014/main" xmlns="" id="{48DDDFAF-E355-BCA4-BA68-E4DC328B8D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01776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510</xdr:row>
      <xdr:rowOff>24805</xdr:rowOff>
    </xdr:from>
    <xdr:to>
      <xdr:col>7</xdr:col>
      <xdr:colOff>393700</xdr:colOff>
      <xdr:row>510</xdr:row>
      <xdr:rowOff>594341</xdr:rowOff>
    </xdr:to>
    <xdr:pic>
      <xdr:nvPicPr>
        <xdr:cNvPr id="959" name="Picture 958">
          <a:extLst>
            <a:ext uri="{FF2B5EF4-FFF2-40B4-BE49-F238E27FC236}">
              <a16:creationId xmlns:a16="http://schemas.microsoft.com/office/drawing/2014/main" xmlns="" id="{E6C77645-77D5-ABA7-BB46-F8C79DBFE1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02395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511</xdr:row>
      <xdr:rowOff>21530</xdr:rowOff>
    </xdr:from>
    <xdr:to>
      <xdr:col>7</xdr:col>
      <xdr:colOff>393700</xdr:colOff>
      <xdr:row>511</xdr:row>
      <xdr:rowOff>511870</xdr:rowOff>
    </xdr:to>
    <xdr:pic>
      <xdr:nvPicPr>
        <xdr:cNvPr id="961" name="Picture 960">
          <a:extLst>
            <a:ext uri="{FF2B5EF4-FFF2-40B4-BE49-F238E27FC236}">
              <a16:creationId xmlns:a16="http://schemas.microsoft.com/office/drawing/2014/main" xmlns="" id="{5F099791-181B-CB1A-8BE8-34A29DBAE3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03011780"/>
          <a:ext cx="368300" cy="49034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512</xdr:row>
      <xdr:rowOff>24805</xdr:rowOff>
    </xdr:from>
    <xdr:to>
      <xdr:col>7</xdr:col>
      <xdr:colOff>393700</xdr:colOff>
      <xdr:row>512</xdr:row>
      <xdr:rowOff>594341</xdr:rowOff>
    </xdr:to>
    <xdr:pic>
      <xdr:nvPicPr>
        <xdr:cNvPr id="963" name="Picture 962">
          <a:extLst>
            <a:ext uri="{FF2B5EF4-FFF2-40B4-BE49-F238E27FC236}">
              <a16:creationId xmlns:a16="http://schemas.microsoft.com/office/drawing/2014/main" xmlns="" id="{FE8CF810-396C-9EB0-D6DB-2B93A1E682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03548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513</xdr:row>
      <xdr:rowOff>24805</xdr:rowOff>
    </xdr:from>
    <xdr:to>
      <xdr:col>7</xdr:col>
      <xdr:colOff>393700</xdr:colOff>
      <xdr:row>513</xdr:row>
      <xdr:rowOff>594341</xdr:rowOff>
    </xdr:to>
    <xdr:pic>
      <xdr:nvPicPr>
        <xdr:cNvPr id="965" name="Picture 964">
          <a:extLst>
            <a:ext uri="{FF2B5EF4-FFF2-40B4-BE49-F238E27FC236}">
              <a16:creationId xmlns:a16="http://schemas.microsoft.com/office/drawing/2014/main" xmlns="" id="{96EFFBE9-1C3C-EF98-6E32-3C6B3F911C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041675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514</xdr:row>
      <xdr:rowOff>24805</xdr:rowOff>
    </xdr:from>
    <xdr:to>
      <xdr:col>7</xdr:col>
      <xdr:colOff>393700</xdr:colOff>
      <xdr:row>514</xdr:row>
      <xdr:rowOff>594341</xdr:rowOff>
    </xdr:to>
    <xdr:pic>
      <xdr:nvPicPr>
        <xdr:cNvPr id="967" name="Picture 966">
          <a:extLst>
            <a:ext uri="{FF2B5EF4-FFF2-40B4-BE49-F238E27FC236}">
              <a16:creationId xmlns:a16="http://schemas.microsoft.com/office/drawing/2014/main" xmlns="" id="{943FD73E-8D32-FD0F-FEE8-712E1DCC78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04786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515</xdr:row>
      <xdr:rowOff>24805</xdr:rowOff>
    </xdr:from>
    <xdr:to>
      <xdr:col>7</xdr:col>
      <xdr:colOff>393700</xdr:colOff>
      <xdr:row>515</xdr:row>
      <xdr:rowOff>594341</xdr:rowOff>
    </xdr:to>
    <xdr:pic>
      <xdr:nvPicPr>
        <xdr:cNvPr id="969" name="Picture 968">
          <a:extLst>
            <a:ext uri="{FF2B5EF4-FFF2-40B4-BE49-F238E27FC236}">
              <a16:creationId xmlns:a16="http://schemas.microsoft.com/office/drawing/2014/main" xmlns="" id="{6957F6A8-B958-3149-E009-4420146BE2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05405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516</xdr:row>
      <xdr:rowOff>24805</xdr:rowOff>
    </xdr:from>
    <xdr:to>
      <xdr:col>7</xdr:col>
      <xdr:colOff>393700</xdr:colOff>
      <xdr:row>516</xdr:row>
      <xdr:rowOff>594341</xdr:rowOff>
    </xdr:to>
    <xdr:pic>
      <xdr:nvPicPr>
        <xdr:cNvPr id="971" name="Picture 970">
          <a:extLst>
            <a:ext uri="{FF2B5EF4-FFF2-40B4-BE49-F238E27FC236}">
              <a16:creationId xmlns:a16="http://schemas.microsoft.com/office/drawing/2014/main" xmlns="" id="{FD73399C-7705-40AA-C239-2B4B3FB128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06024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517</xdr:row>
      <xdr:rowOff>24805</xdr:rowOff>
    </xdr:from>
    <xdr:to>
      <xdr:col>7</xdr:col>
      <xdr:colOff>393700</xdr:colOff>
      <xdr:row>517</xdr:row>
      <xdr:rowOff>594341</xdr:rowOff>
    </xdr:to>
    <xdr:pic>
      <xdr:nvPicPr>
        <xdr:cNvPr id="973" name="Picture 972">
          <a:extLst>
            <a:ext uri="{FF2B5EF4-FFF2-40B4-BE49-F238E27FC236}">
              <a16:creationId xmlns:a16="http://schemas.microsoft.com/office/drawing/2014/main" xmlns="" id="{A1336DA6-3256-1737-80A5-6CC6705322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06644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518</xdr:row>
      <xdr:rowOff>24805</xdr:rowOff>
    </xdr:from>
    <xdr:to>
      <xdr:col>7</xdr:col>
      <xdr:colOff>393700</xdr:colOff>
      <xdr:row>518</xdr:row>
      <xdr:rowOff>594341</xdr:rowOff>
    </xdr:to>
    <xdr:pic>
      <xdr:nvPicPr>
        <xdr:cNvPr id="975" name="Picture 974">
          <a:extLst>
            <a:ext uri="{FF2B5EF4-FFF2-40B4-BE49-F238E27FC236}">
              <a16:creationId xmlns:a16="http://schemas.microsoft.com/office/drawing/2014/main" xmlns="" id="{EC669AAB-22C1-9A03-E6B8-F34BDA1F9C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07263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519</xdr:row>
      <xdr:rowOff>24805</xdr:rowOff>
    </xdr:from>
    <xdr:to>
      <xdr:col>7</xdr:col>
      <xdr:colOff>393700</xdr:colOff>
      <xdr:row>519</xdr:row>
      <xdr:rowOff>594341</xdr:rowOff>
    </xdr:to>
    <xdr:pic>
      <xdr:nvPicPr>
        <xdr:cNvPr id="977" name="Picture 976">
          <a:extLst>
            <a:ext uri="{FF2B5EF4-FFF2-40B4-BE49-F238E27FC236}">
              <a16:creationId xmlns:a16="http://schemas.microsoft.com/office/drawing/2014/main" xmlns="" id="{9D2C76DD-AA9E-AAC5-E4A3-2AAD4793DC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07882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520</xdr:row>
      <xdr:rowOff>24805</xdr:rowOff>
    </xdr:from>
    <xdr:to>
      <xdr:col>7</xdr:col>
      <xdr:colOff>393700</xdr:colOff>
      <xdr:row>520</xdr:row>
      <xdr:rowOff>594341</xdr:rowOff>
    </xdr:to>
    <xdr:pic>
      <xdr:nvPicPr>
        <xdr:cNvPr id="979" name="Picture 978">
          <a:extLst>
            <a:ext uri="{FF2B5EF4-FFF2-40B4-BE49-F238E27FC236}">
              <a16:creationId xmlns:a16="http://schemas.microsoft.com/office/drawing/2014/main" xmlns="" id="{C99C4833-5327-5C05-C654-5B4A108D69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08501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521</xdr:row>
      <xdr:rowOff>24805</xdr:rowOff>
    </xdr:from>
    <xdr:to>
      <xdr:col>7</xdr:col>
      <xdr:colOff>393700</xdr:colOff>
      <xdr:row>521</xdr:row>
      <xdr:rowOff>594341</xdr:rowOff>
    </xdr:to>
    <xdr:pic>
      <xdr:nvPicPr>
        <xdr:cNvPr id="981" name="Picture 980">
          <a:extLst>
            <a:ext uri="{FF2B5EF4-FFF2-40B4-BE49-F238E27FC236}">
              <a16:creationId xmlns:a16="http://schemas.microsoft.com/office/drawing/2014/main" xmlns="" id="{8A9ACC1A-B899-2288-449E-368E722644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091205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522</xdr:row>
      <xdr:rowOff>24805</xdr:rowOff>
    </xdr:from>
    <xdr:to>
      <xdr:col>7</xdr:col>
      <xdr:colOff>393700</xdr:colOff>
      <xdr:row>522</xdr:row>
      <xdr:rowOff>594341</xdr:rowOff>
    </xdr:to>
    <xdr:pic>
      <xdr:nvPicPr>
        <xdr:cNvPr id="983" name="Picture 982">
          <a:extLst>
            <a:ext uri="{FF2B5EF4-FFF2-40B4-BE49-F238E27FC236}">
              <a16:creationId xmlns:a16="http://schemas.microsoft.com/office/drawing/2014/main" xmlns="" id="{B42CD13C-8A28-7404-5742-16C94A485B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09739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523</xdr:row>
      <xdr:rowOff>24805</xdr:rowOff>
    </xdr:from>
    <xdr:to>
      <xdr:col>7</xdr:col>
      <xdr:colOff>393700</xdr:colOff>
      <xdr:row>523</xdr:row>
      <xdr:rowOff>594341</xdr:rowOff>
    </xdr:to>
    <xdr:pic>
      <xdr:nvPicPr>
        <xdr:cNvPr id="985" name="Picture 984">
          <a:extLst>
            <a:ext uri="{FF2B5EF4-FFF2-40B4-BE49-F238E27FC236}">
              <a16:creationId xmlns:a16="http://schemas.microsoft.com/office/drawing/2014/main" xmlns="" id="{52C283BE-AD1C-8B05-2869-F460498A5D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10358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524</xdr:row>
      <xdr:rowOff>24805</xdr:rowOff>
    </xdr:from>
    <xdr:to>
      <xdr:col>7</xdr:col>
      <xdr:colOff>393700</xdr:colOff>
      <xdr:row>524</xdr:row>
      <xdr:rowOff>594341</xdr:rowOff>
    </xdr:to>
    <xdr:pic>
      <xdr:nvPicPr>
        <xdr:cNvPr id="987" name="Picture 986">
          <a:extLst>
            <a:ext uri="{FF2B5EF4-FFF2-40B4-BE49-F238E27FC236}">
              <a16:creationId xmlns:a16="http://schemas.microsoft.com/office/drawing/2014/main" xmlns="" id="{5EA94D9E-4451-748D-0BDA-7E9421CAD9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10977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525</xdr:row>
      <xdr:rowOff>24061</xdr:rowOff>
    </xdr:from>
    <xdr:to>
      <xdr:col>7</xdr:col>
      <xdr:colOff>393700</xdr:colOff>
      <xdr:row>525</xdr:row>
      <xdr:rowOff>595069</xdr:rowOff>
    </xdr:to>
    <xdr:pic>
      <xdr:nvPicPr>
        <xdr:cNvPr id="989" name="Picture 988">
          <a:extLst>
            <a:ext uri="{FF2B5EF4-FFF2-40B4-BE49-F238E27FC236}">
              <a16:creationId xmlns:a16="http://schemas.microsoft.com/office/drawing/2014/main" xmlns="" id="{6DD2DD96-A865-0BC6-2091-B41C16E452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115963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526</xdr:row>
      <xdr:rowOff>24805</xdr:rowOff>
    </xdr:from>
    <xdr:to>
      <xdr:col>7</xdr:col>
      <xdr:colOff>393700</xdr:colOff>
      <xdr:row>526</xdr:row>
      <xdr:rowOff>594341</xdr:rowOff>
    </xdr:to>
    <xdr:pic>
      <xdr:nvPicPr>
        <xdr:cNvPr id="991" name="Picture 990">
          <a:extLst>
            <a:ext uri="{FF2B5EF4-FFF2-40B4-BE49-F238E27FC236}">
              <a16:creationId xmlns:a16="http://schemas.microsoft.com/office/drawing/2014/main" xmlns="" id="{5F98F07A-A928-F956-1150-EFA9CB7BD1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12216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527</xdr:row>
      <xdr:rowOff>24805</xdr:rowOff>
    </xdr:from>
    <xdr:to>
      <xdr:col>7</xdr:col>
      <xdr:colOff>393700</xdr:colOff>
      <xdr:row>527</xdr:row>
      <xdr:rowOff>594341</xdr:rowOff>
    </xdr:to>
    <xdr:pic>
      <xdr:nvPicPr>
        <xdr:cNvPr id="993" name="Picture 992">
          <a:extLst>
            <a:ext uri="{FF2B5EF4-FFF2-40B4-BE49-F238E27FC236}">
              <a16:creationId xmlns:a16="http://schemas.microsoft.com/office/drawing/2014/main" xmlns="" id="{E6186676-0F4D-8E44-36A4-DABE7D3DAE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12835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528</xdr:row>
      <xdr:rowOff>24805</xdr:rowOff>
    </xdr:from>
    <xdr:to>
      <xdr:col>7</xdr:col>
      <xdr:colOff>393700</xdr:colOff>
      <xdr:row>528</xdr:row>
      <xdr:rowOff>594341</xdr:rowOff>
    </xdr:to>
    <xdr:pic>
      <xdr:nvPicPr>
        <xdr:cNvPr id="995" name="Picture 994">
          <a:extLst>
            <a:ext uri="{FF2B5EF4-FFF2-40B4-BE49-F238E27FC236}">
              <a16:creationId xmlns:a16="http://schemas.microsoft.com/office/drawing/2014/main" xmlns="" id="{45D69CB9-C0D8-6094-19FE-F53F542C45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13454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529</xdr:row>
      <xdr:rowOff>24061</xdr:rowOff>
    </xdr:from>
    <xdr:to>
      <xdr:col>7</xdr:col>
      <xdr:colOff>393700</xdr:colOff>
      <xdr:row>529</xdr:row>
      <xdr:rowOff>595069</xdr:rowOff>
    </xdr:to>
    <xdr:pic>
      <xdr:nvPicPr>
        <xdr:cNvPr id="997" name="Picture 996">
          <a:extLst>
            <a:ext uri="{FF2B5EF4-FFF2-40B4-BE49-F238E27FC236}">
              <a16:creationId xmlns:a16="http://schemas.microsoft.com/office/drawing/2014/main" xmlns="" id="{F63922AC-4ACC-DF05-6A41-5265AD4E3E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140728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530</xdr:row>
      <xdr:rowOff>24805</xdr:rowOff>
    </xdr:from>
    <xdr:to>
      <xdr:col>7</xdr:col>
      <xdr:colOff>393700</xdr:colOff>
      <xdr:row>530</xdr:row>
      <xdr:rowOff>594341</xdr:rowOff>
    </xdr:to>
    <xdr:pic>
      <xdr:nvPicPr>
        <xdr:cNvPr id="999" name="Picture 998">
          <a:extLst>
            <a:ext uri="{FF2B5EF4-FFF2-40B4-BE49-F238E27FC236}">
              <a16:creationId xmlns:a16="http://schemas.microsoft.com/office/drawing/2014/main" xmlns="" id="{FACF4A99-7687-B52F-53D5-5CD8AACFDA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14692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531</xdr:row>
      <xdr:rowOff>24061</xdr:rowOff>
    </xdr:from>
    <xdr:to>
      <xdr:col>7</xdr:col>
      <xdr:colOff>393700</xdr:colOff>
      <xdr:row>531</xdr:row>
      <xdr:rowOff>595069</xdr:rowOff>
    </xdr:to>
    <xdr:pic>
      <xdr:nvPicPr>
        <xdr:cNvPr id="1001" name="Picture 1000">
          <a:extLst>
            <a:ext uri="{FF2B5EF4-FFF2-40B4-BE49-F238E27FC236}">
              <a16:creationId xmlns:a16="http://schemas.microsoft.com/office/drawing/2014/main" xmlns="" id="{9D5FDBE2-E182-66B6-F328-DFFF176737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153110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532</xdr:row>
      <xdr:rowOff>24805</xdr:rowOff>
    </xdr:from>
    <xdr:to>
      <xdr:col>7</xdr:col>
      <xdr:colOff>393700</xdr:colOff>
      <xdr:row>532</xdr:row>
      <xdr:rowOff>594341</xdr:rowOff>
    </xdr:to>
    <xdr:pic>
      <xdr:nvPicPr>
        <xdr:cNvPr id="1003" name="Picture 1002">
          <a:extLst>
            <a:ext uri="{FF2B5EF4-FFF2-40B4-BE49-F238E27FC236}">
              <a16:creationId xmlns:a16="http://schemas.microsoft.com/office/drawing/2014/main" xmlns="" id="{23C4C070-6D73-DB51-7CDA-6AD74CF890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15930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533</xdr:row>
      <xdr:rowOff>24805</xdr:rowOff>
    </xdr:from>
    <xdr:to>
      <xdr:col>7</xdr:col>
      <xdr:colOff>393700</xdr:colOff>
      <xdr:row>533</xdr:row>
      <xdr:rowOff>594341</xdr:rowOff>
    </xdr:to>
    <xdr:pic>
      <xdr:nvPicPr>
        <xdr:cNvPr id="1005" name="Picture 1004">
          <a:extLst>
            <a:ext uri="{FF2B5EF4-FFF2-40B4-BE49-F238E27FC236}">
              <a16:creationId xmlns:a16="http://schemas.microsoft.com/office/drawing/2014/main" xmlns="" id="{27BDB718-6051-90E7-7FD1-7CC1FE2682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16550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534</xdr:row>
      <xdr:rowOff>24805</xdr:rowOff>
    </xdr:from>
    <xdr:to>
      <xdr:col>7</xdr:col>
      <xdr:colOff>393700</xdr:colOff>
      <xdr:row>534</xdr:row>
      <xdr:rowOff>594341</xdr:rowOff>
    </xdr:to>
    <xdr:pic>
      <xdr:nvPicPr>
        <xdr:cNvPr id="1007" name="Picture 1006">
          <a:extLst>
            <a:ext uri="{FF2B5EF4-FFF2-40B4-BE49-F238E27FC236}">
              <a16:creationId xmlns:a16="http://schemas.microsoft.com/office/drawing/2014/main" xmlns="" id="{AD2A8957-3DDC-4DE5-3300-B4AB50BC6A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17169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535</xdr:row>
      <xdr:rowOff>24805</xdr:rowOff>
    </xdr:from>
    <xdr:to>
      <xdr:col>7</xdr:col>
      <xdr:colOff>393700</xdr:colOff>
      <xdr:row>535</xdr:row>
      <xdr:rowOff>594341</xdr:rowOff>
    </xdr:to>
    <xdr:pic>
      <xdr:nvPicPr>
        <xdr:cNvPr id="1009" name="Picture 1008">
          <a:extLst>
            <a:ext uri="{FF2B5EF4-FFF2-40B4-BE49-F238E27FC236}">
              <a16:creationId xmlns:a16="http://schemas.microsoft.com/office/drawing/2014/main" xmlns="" id="{15C4CEC6-B828-D2B5-685B-E2A8481153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17788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536</xdr:row>
      <xdr:rowOff>24805</xdr:rowOff>
    </xdr:from>
    <xdr:to>
      <xdr:col>7</xdr:col>
      <xdr:colOff>393700</xdr:colOff>
      <xdr:row>536</xdr:row>
      <xdr:rowOff>594341</xdr:rowOff>
    </xdr:to>
    <xdr:pic>
      <xdr:nvPicPr>
        <xdr:cNvPr id="1011" name="Picture 1010">
          <a:extLst>
            <a:ext uri="{FF2B5EF4-FFF2-40B4-BE49-F238E27FC236}">
              <a16:creationId xmlns:a16="http://schemas.microsoft.com/office/drawing/2014/main" xmlns="" id="{1BF2BFD4-E0CC-41C7-3616-AB0C41D128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18407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537</xdr:row>
      <xdr:rowOff>24805</xdr:rowOff>
    </xdr:from>
    <xdr:to>
      <xdr:col>7</xdr:col>
      <xdr:colOff>393700</xdr:colOff>
      <xdr:row>537</xdr:row>
      <xdr:rowOff>594341</xdr:rowOff>
    </xdr:to>
    <xdr:pic>
      <xdr:nvPicPr>
        <xdr:cNvPr id="1013" name="Picture 1012">
          <a:extLst>
            <a:ext uri="{FF2B5EF4-FFF2-40B4-BE49-F238E27FC236}">
              <a16:creationId xmlns:a16="http://schemas.microsoft.com/office/drawing/2014/main" xmlns="" id="{FD5C0BAE-55D0-2385-1EE9-F612D084EF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190265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538</xdr:row>
      <xdr:rowOff>24805</xdr:rowOff>
    </xdr:from>
    <xdr:to>
      <xdr:col>7</xdr:col>
      <xdr:colOff>393700</xdr:colOff>
      <xdr:row>538</xdr:row>
      <xdr:rowOff>594341</xdr:rowOff>
    </xdr:to>
    <xdr:pic>
      <xdr:nvPicPr>
        <xdr:cNvPr id="1015" name="Picture 1014">
          <a:extLst>
            <a:ext uri="{FF2B5EF4-FFF2-40B4-BE49-F238E27FC236}">
              <a16:creationId xmlns:a16="http://schemas.microsoft.com/office/drawing/2014/main" xmlns="" id="{B1B23E41-4632-A50A-7C54-BE1AEF9FD4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19645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539</xdr:row>
      <xdr:rowOff>24805</xdr:rowOff>
    </xdr:from>
    <xdr:to>
      <xdr:col>7</xdr:col>
      <xdr:colOff>393700</xdr:colOff>
      <xdr:row>539</xdr:row>
      <xdr:rowOff>594341</xdr:rowOff>
    </xdr:to>
    <xdr:pic>
      <xdr:nvPicPr>
        <xdr:cNvPr id="1017" name="Picture 1016">
          <a:extLst>
            <a:ext uri="{FF2B5EF4-FFF2-40B4-BE49-F238E27FC236}">
              <a16:creationId xmlns:a16="http://schemas.microsoft.com/office/drawing/2014/main" xmlns="" id="{9DEE502E-BB79-6DA2-D9F3-10B5450744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20264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540</xdr:row>
      <xdr:rowOff>24805</xdr:rowOff>
    </xdr:from>
    <xdr:to>
      <xdr:col>7</xdr:col>
      <xdr:colOff>393700</xdr:colOff>
      <xdr:row>540</xdr:row>
      <xdr:rowOff>594341</xdr:rowOff>
    </xdr:to>
    <xdr:pic>
      <xdr:nvPicPr>
        <xdr:cNvPr id="1019" name="Picture 1018">
          <a:extLst>
            <a:ext uri="{FF2B5EF4-FFF2-40B4-BE49-F238E27FC236}">
              <a16:creationId xmlns:a16="http://schemas.microsoft.com/office/drawing/2014/main" xmlns="" id="{824A61BC-4591-5518-6F65-654BB5568F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20883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541</xdr:row>
      <xdr:rowOff>24805</xdr:rowOff>
    </xdr:from>
    <xdr:to>
      <xdr:col>7</xdr:col>
      <xdr:colOff>393700</xdr:colOff>
      <xdr:row>541</xdr:row>
      <xdr:rowOff>594341</xdr:rowOff>
    </xdr:to>
    <xdr:pic>
      <xdr:nvPicPr>
        <xdr:cNvPr id="1021" name="Picture 1020">
          <a:extLst>
            <a:ext uri="{FF2B5EF4-FFF2-40B4-BE49-F238E27FC236}">
              <a16:creationId xmlns:a16="http://schemas.microsoft.com/office/drawing/2014/main" xmlns="" id="{F6F49400-9751-FAB3-5799-31147FAEAD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21503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542</xdr:row>
      <xdr:rowOff>24805</xdr:rowOff>
    </xdr:from>
    <xdr:to>
      <xdr:col>7</xdr:col>
      <xdr:colOff>393700</xdr:colOff>
      <xdr:row>542</xdr:row>
      <xdr:rowOff>594341</xdr:rowOff>
    </xdr:to>
    <xdr:pic>
      <xdr:nvPicPr>
        <xdr:cNvPr id="1023" name="Picture 1022">
          <a:extLst>
            <a:ext uri="{FF2B5EF4-FFF2-40B4-BE49-F238E27FC236}">
              <a16:creationId xmlns:a16="http://schemas.microsoft.com/office/drawing/2014/main" xmlns="" id="{1FD87E0E-9250-52C9-F5C0-C36BF5E0D7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22122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543</xdr:row>
      <xdr:rowOff>24805</xdr:rowOff>
    </xdr:from>
    <xdr:to>
      <xdr:col>7</xdr:col>
      <xdr:colOff>393700</xdr:colOff>
      <xdr:row>543</xdr:row>
      <xdr:rowOff>594341</xdr:rowOff>
    </xdr:to>
    <xdr:pic>
      <xdr:nvPicPr>
        <xdr:cNvPr id="1025" name="Picture 1024">
          <a:extLst>
            <a:ext uri="{FF2B5EF4-FFF2-40B4-BE49-F238E27FC236}">
              <a16:creationId xmlns:a16="http://schemas.microsoft.com/office/drawing/2014/main" xmlns="" id="{14A179E3-AE10-874D-1892-5F985463D5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22741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544</xdr:row>
      <xdr:rowOff>24061</xdr:rowOff>
    </xdr:from>
    <xdr:to>
      <xdr:col>7</xdr:col>
      <xdr:colOff>393700</xdr:colOff>
      <xdr:row>544</xdr:row>
      <xdr:rowOff>595069</xdr:rowOff>
    </xdr:to>
    <xdr:pic>
      <xdr:nvPicPr>
        <xdr:cNvPr id="1027" name="Picture 1026">
          <a:extLst>
            <a:ext uri="{FF2B5EF4-FFF2-40B4-BE49-F238E27FC236}">
              <a16:creationId xmlns:a16="http://schemas.microsoft.com/office/drawing/2014/main" xmlns="" id="{652D0FE2-A108-C8E9-E3C6-02991B1B15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233597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545</xdr:row>
      <xdr:rowOff>24805</xdr:rowOff>
    </xdr:from>
    <xdr:to>
      <xdr:col>7</xdr:col>
      <xdr:colOff>393700</xdr:colOff>
      <xdr:row>545</xdr:row>
      <xdr:rowOff>594341</xdr:rowOff>
    </xdr:to>
    <xdr:pic>
      <xdr:nvPicPr>
        <xdr:cNvPr id="1029" name="Picture 1028">
          <a:extLst>
            <a:ext uri="{FF2B5EF4-FFF2-40B4-BE49-F238E27FC236}">
              <a16:creationId xmlns:a16="http://schemas.microsoft.com/office/drawing/2014/main" xmlns="" id="{9FADEEA3-D293-0BEA-CFAD-94CF1F4C07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239795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546</xdr:row>
      <xdr:rowOff>24805</xdr:rowOff>
    </xdr:from>
    <xdr:to>
      <xdr:col>7</xdr:col>
      <xdr:colOff>393700</xdr:colOff>
      <xdr:row>546</xdr:row>
      <xdr:rowOff>594341</xdr:rowOff>
    </xdr:to>
    <xdr:pic>
      <xdr:nvPicPr>
        <xdr:cNvPr id="1031" name="Picture 1030">
          <a:extLst>
            <a:ext uri="{FF2B5EF4-FFF2-40B4-BE49-F238E27FC236}">
              <a16:creationId xmlns:a16="http://schemas.microsoft.com/office/drawing/2014/main" xmlns="" id="{0EA186DB-1351-8202-54EB-5752604288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24598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547</xdr:row>
      <xdr:rowOff>24805</xdr:rowOff>
    </xdr:from>
    <xdr:to>
      <xdr:col>7</xdr:col>
      <xdr:colOff>393700</xdr:colOff>
      <xdr:row>547</xdr:row>
      <xdr:rowOff>594341</xdr:rowOff>
    </xdr:to>
    <xdr:pic>
      <xdr:nvPicPr>
        <xdr:cNvPr id="1033" name="Picture 1032">
          <a:extLst>
            <a:ext uri="{FF2B5EF4-FFF2-40B4-BE49-F238E27FC236}">
              <a16:creationId xmlns:a16="http://schemas.microsoft.com/office/drawing/2014/main" xmlns="" id="{CDD30153-D282-EDF9-A64C-9417902A08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25217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548</xdr:row>
      <xdr:rowOff>24805</xdr:rowOff>
    </xdr:from>
    <xdr:to>
      <xdr:col>7</xdr:col>
      <xdr:colOff>393700</xdr:colOff>
      <xdr:row>548</xdr:row>
      <xdr:rowOff>594341</xdr:rowOff>
    </xdr:to>
    <xdr:pic>
      <xdr:nvPicPr>
        <xdr:cNvPr id="1035" name="Picture 1034">
          <a:extLst>
            <a:ext uri="{FF2B5EF4-FFF2-40B4-BE49-F238E27FC236}">
              <a16:creationId xmlns:a16="http://schemas.microsoft.com/office/drawing/2014/main" xmlns="" id="{D26889F2-4AF4-A516-4F8B-78A040508D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25836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549</xdr:row>
      <xdr:rowOff>24805</xdr:rowOff>
    </xdr:from>
    <xdr:to>
      <xdr:col>7</xdr:col>
      <xdr:colOff>393700</xdr:colOff>
      <xdr:row>549</xdr:row>
      <xdr:rowOff>594341</xdr:rowOff>
    </xdr:to>
    <xdr:pic>
      <xdr:nvPicPr>
        <xdr:cNvPr id="1037" name="Picture 1036">
          <a:extLst>
            <a:ext uri="{FF2B5EF4-FFF2-40B4-BE49-F238E27FC236}">
              <a16:creationId xmlns:a16="http://schemas.microsoft.com/office/drawing/2014/main" xmlns="" id="{13EEB0F3-1CAE-FA6F-D48B-342EE3574D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26456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550</xdr:row>
      <xdr:rowOff>23813</xdr:rowOff>
    </xdr:from>
    <xdr:to>
      <xdr:col>7</xdr:col>
      <xdr:colOff>393700</xdr:colOff>
      <xdr:row>550</xdr:row>
      <xdr:rowOff>576263</xdr:rowOff>
    </xdr:to>
    <xdr:pic>
      <xdr:nvPicPr>
        <xdr:cNvPr id="1039" name="Picture 1038">
          <a:extLst>
            <a:ext uri="{FF2B5EF4-FFF2-40B4-BE49-F238E27FC236}">
              <a16:creationId xmlns:a16="http://schemas.microsoft.com/office/drawing/2014/main" xmlns="" id="{CD7AB43E-5FD0-59D5-B90E-FEA5757E86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27074213"/>
          <a:ext cx="368300" cy="5524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551</xdr:row>
      <xdr:rowOff>24805</xdr:rowOff>
    </xdr:from>
    <xdr:to>
      <xdr:col>7</xdr:col>
      <xdr:colOff>393700</xdr:colOff>
      <xdr:row>551</xdr:row>
      <xdr:rowOff>594341</xdr:rowOff>
    </xdr:to>
    <xdr:pic>
      <xdr:nvPicPr>
        <xdr:cNvPr id="1041" name="Picture 1040">
          <a:extLst>
            <a:ext uri="{FF2B5EF4-FFF2-40B4-BE49-F238E27FC236}">
              <a16:creationId xmlns:a16="http://schemas.microsoft.com/office/drawing/2014/main" xmlns="" id="{B92C09DB-F9D2-F03E-6CA3-DCF4D41CAE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27675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552</xdr:row>
      <xdr:rowOff>24805</xdr:rowOff>
    </xdr:from>
    <xdr:to>
      <xdr:col>7</xdr:col>
      <xdr:colOff>393700</xdr:colOff>
      <xdr:row>552</xdr:row>
      <xdr:rowOff>594341</xdr:rowOff>
    </xdr:to>
    <xdr:pic>
      <xdr:nvPicPr>
        <xdr:cNvPr id="1043" name="Picture 1042">
          <a:extLst>
            <a:ext uri="{FF2B5EF4-FFF2-40B4-BE49-F238E27FC236}">
              <a16:creationId xmlns:a16="http://schemas.microsoft.com/office/drawing/2014/main" xmlns="" id="{909A49A2-A174-3817-C767-E26D102A32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28294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553</xdr:row>
      <xdr:rowOff>24805</xdr:rowOff>
    </xdr:from>
    <xdr:to>
      <xdr:col>7</xdr:col>
      <xdr:colOff>393700</xdr:colOff>
      <xdr:row>553</xdr:row>
      <xdr:rowOff>594341</xdr:rowOff>
    </xdr:to>
    <xdr:pic>
      <xdr:nvPicPr>
        <xdr:cNvPr id="1045" name="Picture 1044">
          <a:extLst>
            <a:ext uri="{FF2B5EF4-FFF2-40B4-BE49-F238E27FC236}">
              <a16:creationId xmlns:a16="http://schemas.microsoft.com/office/drawing/2014/main" xmlns="" id="{710B3AE8-24A7-C0EF-2952-F6F2942A30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28913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554</xdr:row>
      <xdr:rowOff>24805</xdr:rowOff>
    </xdr:from>
    <xdr:to>
      <xdr:col>7</xdr:col>
      <xdr:colOff>393700</xdr:colOff>
      <xdr:row>554</xdr:row>
      <xdr:rowOff>594341</xdr:rowOff>
    </xdr:to>
    <xdr:pic>
      <xdr:nvPicPr>
        <xdr:cNvPr id="1047" name="Picture 1046">
          <a:extLst>
            <a:ext uri="{FF2B5EF4-FFF2-40B4-BE49-F238E27FC236}">
              <a16:creationId xmlns:a16="http://schemas.microsoft.com/office/drawing/2014/main" xmlns="" id="{8FEB23E1-B9C1-BAE5-BA68-BBADCB33EB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29532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555</xdr:row>
      <xdr:rowOff>24805</xdr:rowOff>
    </xdr:from>
    <xdr:to>
      <xdr:col>7</xdr:col>
      <xdr:colOff>393700</xdr:colOff>
      <xdr:row>555</xdr:row>
      <xdr:rowOff>594341</xdr:rowOff>
    </xdr:to>
    <xdr:pic>
      <xdr:nvPicPr>
        <xdr:cNvPr id="1049" name="Picture 1048">
          <a:extLst>
            <a:ext uri="{FF2B5EF4-FFF2-40B4-BE49-F238E27FC236}">
              <a16:creationId xmlns:a16="http://schemas.microsoft.com/office/drawing/2014/main" xmlns="" id="{5F72B8D1-87E0-A176-4463-D29266329C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30151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556</xdr:row>
      <xdr:rowOff>24805</xdr:rowOff>
    </xdr:from>
    <xdr:to>
      <xdr:col>7</xdr:col>
      <xdr:colOff>393700</xdr:colOff>
      <xdr:row>556</xdr:row>
      <xdr:rowOff>594341</xdr:rowOff>
    </xdr:to>
    <xdr:pic>
      <xdr:nvPicPr>
        <xdr:cNvPr id="1051" name="Picture 1050">
          <a:extLst>
            <a:ext uri="{FF2B5EF4-FFF2-40B4-BE49-F238E27FC236}">
              <a16:creationId xmlns:a16="http://schemas.microsoft.com/office/drawing/2014/main" xmlns="" id="{6F989564-0CBF-257E-2439-8239BC9CDA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30770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557</xdr:row>
      <xdr:rowOff>24805</xdr:rowOff>
    </xdr:from>
    <xdr:to>
      <xdr:col>7</xdr:col>
      <xdr:colOff>393700</xdr:colOff>
      <xdr:row>557</xdr:row>
      <xdr:rowOff>594341</xdr:rowOff>
    </xdr:to>
    <xdr:pic>
      <xdr:nvPicPr>
        <xdr:cNvPr id="1053" name="Picture 1052">
          <a:extLst>
            <a:ext uri="{FF2B5EF4-FFF2-40B4-BE49-F238E27FC236}">
              <a16:creationId xmlns:a16="http://schemas.microsoft.com/office/drawing/2014/main" xmlns="" id="{19BEB058-A05B-E7E1-5310-6040B04461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31390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558</xdr:row>
      <xdr:rowOff>24805</xdr:rowOff>
    </xdr:from>
    <xdr:to>
      <xdr:col>7</xdr:col>
      <xdr:colOff>393700</xdr:colOff>
      <xdr:row>558</xdr:row>
      <xdr:rowOff>594341</xdr:rowOff>
    </xdr:to>
    <xdr:pic>
      <xdr:nvPicPr>
        <xdr:cNvPr id="1055" name="Picture 1054">
          <a:extLst>
            <a:ext uri="{FF2B5EF4-FFF2-40B4-BE49-F238E27FC236}">
              <a16:creationId xmlns:a16="http://schemas.microsoft.com/office/drawing/2014/main" xmlns="" id="{B3ED6FC1-0622-C2E5-2321-2CBE8A08DE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32009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559</xdr:row>
      <xdr:rowOff>23813</xdr:rowOff>
    </xdr:from>
    <xdr:to>
      <xdr:col>7</xdr:col>
      <xdr:colOff>393700</xdr:colOff>
      <xdr:row>559</xdr:row>
      <xdr:rowOff>595313</xdr:rowOff>
    </xdr:to>
    <xdr:pic>
      <xdr:nvPicPr>
        <xdr:cNvPr id="1057" name="Picture 1056">
          <a:extLst>
            <a:ext uri="{FF2B5EF4-FFF2-40B4-BE49-F238E27FC236}">
              <a16:creationId xmlns:a16="http://schemas.microsoft.com/office/drawing/2014/main" xmlns="" id="{49EFC154-2C11-F28F-5166-2B893691CD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32627288"/>
          <a:ext cx="368300" cy="571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560</xdr:row>
      <xdr:rowOff>24805</xdr:rowOff>
    </xdr:from>
    <xdr:to>
      <xdr:col>7</xdr:col>
      <xdr:colOff>393700</xdr:colOff>
      <xdr:row>560</xdr:row>
      <xdr:rowOff>594341</xdr:rowOff>
    </xdr:to>
    <xdr:pic>
      <xdr:nvPicPr>
        <xdr:cNvPr id="1059" name="Picture 1058">
          <a:extLst>
            <a:ext uri="{FF2B5EF4-FFF2-40B4-BE49-F238E27FC236}">
              <a16:creationId xmlns:a16="http://schemas.microsoft.com/office/drawing/2014/main" xmlns="" id="{D9717B9D-37B8-23B5-71F8-8D50E66CBB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33247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561</xdr:row>
      <xdr:rowOff>24805</xdr:rowOff>
    </xdr:from>
    <xdr:to>
      <xdr:col>7</xdr:col>
      <xdr:colOff>393700</xdr:colOff>
      <xdr:row>561</xdr:row>
      <xdr:rowOff>594341</xdr:rowOff>
    </xdr:to>
    <xdr:pic>
      <xdr:nvPicPr>
        <xdr:cNvPr id="1061" name="Picture 1060">
          <a:extLst>
            <a:ext uri="{FF2B5EF4-FFF2-40B4-BE49-F238E27FC236}">
              <a16:creationId xmlns:a16="http://schemas.microsoft.com/office/drawing/2014/main" xmlns="" id="{3C1F0C24-173E-4338-5323-6053AA7B6F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33866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562</xdr:row>
      <xdr:rowOff>24805</xdr:rowOff>
    </xdr:from>
    <xdr:to>
      <xdr:col>7</xdr:col>
      <xdr:colOff>393700</xdr:colOff>
      <xdr:row>562</xdr:row>
      <xdr:rowOff>594341</xdr:rowOff>
    </xdr:to>
    <xdr:pic>
      <xdr:nvPicPr>
        <xdr:cNvPr id="1063" name="Picture 1062">
          <a:extLst>
            <a:ext uri="{FF2B5EF4-FFF2-40B4-BE49-F238E27FC236}">
              <a16:creationId xmlns:a16="http://schemas.microsoft.com/office/drawing/2014/main" xmlns="" id="{D932DA73-CB2D-12E7-966C-D5563369D3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34485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563</xdr:row>
      <xdr:rowOff>24805</xdr:rowOff>
    </xdr:from>
    <xdr:to>
      <xdr:col>7</xdr:col>
      <xdr:colOff>393700</xdr:colOff>
      <xdr:row>563</xdr:row>
      <xdr:rowOff>594341</xdr:rowOff>
    </xdr:to>
    <xdr:pic>
      <xdr:nvPicPr>
        <xdr:cNvPr id="1065" name="Picture 1064">
          <a:extLst>
            <a:ext uri="{FF2B5EF4-FFF2-40B4-BE49-F238E27FC236}">
              <a16:creationId xmlns:a16="http://schemas.microsoft.com/office/drawing/2014/main" xmlns="" id="{9D821217-5AB9-2B2C-C5E9-2D20461A75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35104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564</xdr:row>
      <xdr:rowOff>24805</xdr:rowOff>
    </xdr:from>
    <xdr:to>
      <xdr:col>7</xdr:col>
      <xdr:colOff>393700</xdr:colOff>
      <xdr:row>564</xdr:row>
      <xdr:rowOff>594341</xdr:rowOff>
    </xdr:to>
    <xdr:pic>
      <xdr:nvPicPr>
        <xdr:cNvPr id="1067" name="Picture 1066">
          <a:extLst>
            <a:ext uri="{FF2B5EF4-FFF2-40B4-BE49-F238E27FC236}">
              <a16:creationId xmlns:a16="http://schemas.microsoft.com/office/drawing/2014/main" xmlns="" id="{BBD74A63-D829-5BC1-849A-FE35E9B53F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35723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565</xdr:row>
      <xdr:rowOff>24805</xdr:rowOff>
    </xdr:from>
    <xdr:to>
      <xdr:col>7</xdr:col>
      <xdr:colOff>393700</xdr:colOff>
      <xdr:row>565</xdr:row>
      <xdr:rowOff>594341</xdr:rowOff>
    </xdr:to>
    <xdr:pic>
      <xdr:nvPicPr>
        <xdr:cNvPr id="1069" name="Picture 1068">
          <a:extLst>
            <a:ext uri="{FF2B5EF4-FFF2-40B4-BE49-F238E27FC236}">
              <a16:creationId xmlns:a16="http://schemas.microsoft.com/office/drawing/2014/main" xmlns="" id="{FF5E839E-E766-6263-6F47-CC614B6CF5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36343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566</xdr:row>
      <xdr:rowOff>24805</xdr:rowOff>
    </xdr:from>
    <xdr:to>
      <xdr:col>7</xdr:col>
      <xdr:colOff>393700</xdr:colOff>
      <xdr:row>566</xdr:row>
      <xdr:rowOff>594341</xdr:rowOff>
    </xdr:to>
    <xdr:pic>
      <xdr:nvPicPr>
        <xdr:cNvPr id="1071" name="Picture 1070">
          <a:extLst>
            <a:ext uri="{FF2B5EF4-FFF2-40B4-BE49-F238E27FC236}">
              <a16:creationId xmlns:a16="http://schemas.microsoft.com/office/drawing/2014/main" xmlns="" id="{DEE98C2C-CAB4-6EBE-A5D8-C85F4AB55C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36962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567</xdr:row>
      <xdr:rowOff>24805</xdr:rowOff>
    </xdr:from>
    <xdr:to>
      <xdr:col>7</xdr:col>
      <xdr:colOff>393700</xdr:colOff>
      <xdr:row>567</xdr:row>
      <xdr:rowOff>594341</xdr:rowOff>
    </xdr:to>
    <xdr:pic>
      <xdr:nvPicPr>
        <xdr:cNvPr id="1073" name="Picture 1072">
          <a:extLst>
            <a:ext uri="{FF2B5EF4-FFF2-40B4-BE49-F238E27FC236}">
              <a16:creationId xmlns:a16="http://schemas.microsoft.com/office/drawing/2014/main" xmlns="" id="{D20CBBC5-2DF6-E679-85D4-3FCEF69991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37581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568</xdr:row>
      <xdr:rowOff>24805</xdr:rowOff>
    </xdr:from>
    <xdr:to>
      <xdr:col>7</xdr:col>
      <xdr:colOff>393700</xdr:colOff>
      <xdr:row>568</xdr:row>
      <xdr:rowOff>594341</xdr:rowOff>
    </xdr:to>
    <xdr:pic>
      <xdr:nvPicPr>
        <xdr:cNvPr id="1075" name="Picture 1074">
          <a:extLst>
            <a:ext uri="{FF2B5EF4-FFF2-40B4-BE49-F238E27FC236}">
              <a16:creationId xmlns:a16="http://schemas.microsoft.com/office/drawing/2014/main" xmlns="" id="{E7385846-449A-43F2-E4D3-9416C51742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38200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569</xdr:row>
      <xdr:rowOff>24805</xdr:rowOff>
    </xdr:from>
    <xdr:to>
      <xdr:col>7</xdr:col>
      <xdr:colOff>393700</xdr:colOff>
      <xdr:row>569</xdr:row>
      <xdr:rowOff>594341</xdr:rowOff>
    </xdr:to>
    <xdr:pic>
      <xdr:nvPicPr>
        <xdr:cNvPr id="1077" name="Picture 1076">
          <a:extLst>
            <a:ext uri="{FF2B5EF4-FFF2-40B4-BE49-F238E27FC236}">
              <a16:creationId xmlns:a16="http://schemas.microsoft.com/office/drawing/2014/main" xmlns="" id="{C5908DC0-8CFB-067F-7A33-1CC8F63CC3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38819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570</xdr:row>
      <xdr:rowOff>59630</xdr:rowOff>
    </xdr:from>
    <xdr:to>
      <xdr:col>7</xdr:col>
      <xdr:colOff>393700</xdr:colOff>
      <xdr:row>570</xdr:row>
      <xdr:rowOff>549970</xdr:rowOff>
    </xdr:to>
    <xdr:pic>
      <xdr:nvPicPr>
        <xdr:cNvPr id="1079" name="Picture 1078">
          <a:extLst>
            <a:ext uri="{FF2B5EF4-FFF2-40B4-BE49-F238E27FC236}">
              <a16:creationId xmlns:a16="http://schemas.microsoft.com/office/drawing/2014/main" xmlns="" id="{B5CC2D67-8362-5F96-C22A-B65F0D0CD2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39473480"/>
          <a:ext cx="368300" cy="49034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571</xdr:row>
      <xdr:rowOff>24805</xdr:rowOff>
    </xdr:from>
    <xdr:to>
      <xdr:col>7</xdr:col>
      <xdr:colOff>393700</xdr:colOff>
      <xdr:row>571</xdr:row>
      <xdr:rowOff>594341</xdr:rowOff>
    </xdr:to>
    <xdr:pic>
      <xdr:nvPicPr>
        <xdr:cNvPr id="1081" name="Picture 1080">
          <a:extLst>
            <a:ext uri="{FF2B5EF4-FFF2-40B4-BE49-F238E27FC236}">
              <a16:creationId xmlns:a16="http://schemas.microsoft.com/office/drawing/2014/main" xmlns="" id="{3BCC9D16-C76A-92DE-B34D-C7759D133B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40048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572</xdr:row>
      <xdr:rowOff>24805</xdr:rowOff>
    </xdr:from>
    <xdr:to>
      <xdr:col>7</xdr:col>
      <xdr:colOff>393700</xdr:colOff>
      <xdr:row>572</xdr:row>
      <xdr:rowOff>594341</xdr:rowOff>
    </xdr:to>
    <xdr:pic>
      <xdr:nvPicPr>
        <xdr:cNvPr id="1083" name="Picture 1082">
          <a:extLst>
            <a:ext uri="{FF2B5EF4-FFF2-40B4-BE49-F238E27FC236}">
              <a16:creationId xmlns:a16="http://schemas.microsoft.com/office/drawing/2014/main" xmlns="" id="{6AD8FC09-62A9-F371-08A2-25E98B5BD0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40667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573</xdr:row>
      <xdr:rowOff>24805</xdr:rowOff>
    </xdr:from>
    <xdr:to>
      <xdr:col>7</xdr:col>
      <xdr:colOff>393700</xdr:colOff>
      <xdr:row>573</xdr:row>
      <xdr:rowOff>594341</xdr:rowOff>
    </xdr:to>
    <xdr:pic>
      <xdr:nvPicPr>
        <xdr:cNvPr id="1085" name="Picture 1084">
          <a:extLst>
            <a:ext uri="{FF2B5EF4-FFF2-40B4-BE49-F238E27FC236}">
              <a16:creationId xmlns:a16="http://schemas.microsoft.com/office/drawing/2014/main" xmlns="" id="{E64D78BD-B80D-E470-33A5-F70C17FF47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41286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574</xdr:row>
      <xdr:rowOff>24061</xdr:rowOff>
    </xdr:from>
    <xdr:to>
      <xdr:col>7</xdr:col>
      <xdr:colOff>393700</xdr:colOff>
      <xdr:row>574</xdr:row>
      <xdr:rowOff>595069</xdr:rowOff>
    </xdr:to>
    <xdr:pic>
      <xdr:nvPicPr>
        <xdr:cNvPr id="1087" name="Picture 1086">
          <a:extLst>
            <a:ext uri="{FF2B5EF4-FFF2-40B4-BE49-F238E27FC236}">
              <a16:creationId xmlns:a16="http://schemas.microsoft.com/office/drawing/2014/main" xmlns="" id="{CAFDC041-BA59-E4C3-1BDD-41DCF03CE0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419048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575</xdr:row>
      <xdr:rowOff>24061</xdr:rowOff>
    </xdr:from>
    <xdr:to>
      <xdr:col>7</xdr:col>
      <xdr:colOff>393700</xdr:colOff>
      <xdr:row>575</xdr:row>
      <xdr:rowOff>595069</xdr:rowOff>
    </xdr:to>
    <xdr:pic>
      <xdr:nvPicPr>
        <xdr:cNvPr id="1089" name="Picture 1088">
          <a:extLst>
            <a:ext uri="{FF2B5EF4-FFF2-40B4-BE49-F238E27FC236}">
              <a16:creationId xmlns:a16="http://schemas.microsoft.com/office/drawing/2014/main" xmlns="" id="{88F7C341-5533-8F3C-F778-3790D7EA51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425240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576</xdr:row>
      <xdr:rowOff>24805</xdr:rowOff>
    </xdr:from>
    <xdr:to>
      <xdr:col>7</xdr:col>
      <xdr:colOff>393700</xdr:colOff>
      <xdr:row>576</xdr:row>
      <xdr:rowOff>594341</xdr:rowOff>
    </xdr:to>
    <xdr:pic>
      <xdr:nvPicPr>
        <xdr:cNvPr id="1091" name="Picture 1090">
          <a:extLst>
            <a:ext uri="{FF2B5EF4-FFF2-40B4-BE49-F238E27FC236}">
              <a16:creationId xmlns:a16="http://schemas.microsoft.com/office/drawing/2014/main" xmlns="" id="{A231A754-3868-091E-7271-2CFA093372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43143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577</xdr:row>
      <xdr:rowOff>24805</xdr:rowOff>
    </xdr:from>
    <xdr:to>
      <xdr:col>7</xdr:col>
      <xdr:colOff>393700</xdr:colOff>
      <xdr:row>577</xdr:row>
      <xdr:rowOff>594341</xdr:rowOff>
    </xdr:to>
    <xdr:pic>
      <xdr:nvPicPr>
        <xdr:cNvPr id="1093" name="Picture 1092">
          <a:extLst>
            <a:ext uri="{FF2B5EF4-FFF2-40B4-BE49-F238E27FC236}">
              <a16:creationId xmlns:a16="http://schemas.microsoft.com/office/drawing/2014/main" xmlns="" id="{D8A5BFA6-BEEA-01D6-0497-1DACD653EF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437630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578</xdr:row>
      <xdr:rowOff>24805</xdr:rowOff>
    </xdr:from>
    <xdr:to>
      <xdr:col>7</xdr:col>
      <xdr:colOff>393700</xdr:colOff>
      <xdr:row>578</xdr:row>
      <xdr:rowOff>594341</xdr:rowOff>
    </xdr:to>
    <xdr:pic>
      <xdr:nvPicPr>
        <xdr:cNvPr id="1095" name="Picture 1094">
          <a:extLst>
            <a:ext uri="{FF2B5EF4-FFF2-40B4-BE49-F238E27FC236}">
              <a16:creationId xmlns:a16="http://schemas.microsoft.com/office/drawing/2014/main" xmlns="" id="{984613DA-1BD8-2696-ACFE-49D1AC2C0B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44382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579</xdr:row>
      <xdr:rowOff>24805</xdr:rowOff>
    </xdr:from>
    <xdr:to>
      <xdr:col>7</xdr:col>
      <xdr:colOff>393700</xdr:colOff>
      <xdr:row>579</xdr:row>
      <xdr:rowOff>594341</xdr:rowOff>
    </xdr:to>
    <xdr:pic>
      <xdr:nvPicPr>
        <xdr:cNvPr id="1097" name="Picture 1096">
          <a:extLst>
            <a:ext uri="{FF2B5EF4-FFF2-40B4-BE49-F238E27FC236}">
              <a16:creationId xmlns:a16="http://schemas.microsoft.com/office/drawing/2014/main" xmlns="" id="{13FBF598-9029-E3B0-D590-F0334D819C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45001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580</xdr:row>
      <xdr:rowOff>24805</xdr:rowOff>
    </xdr:from>
    <xdr:to>
      <xdr:col>7</xdr:col>
      <xdr:colOff>393700</xdr:colOff>
      <xdr:row>580</xdr:row>
      <xdr:rowOff>594341</xdr:rowOff>
    </xdr:to>
    <xdr:pic>
      <xdr:nvPicPr>
        <xdr:cNvPr id="1099" name="Picture 1098">
          <a:extLst>
            <a:ext uri="{FF2B5EF4-FFF2-40B4-BE49-F238E27FC236}">
              <a16:creationId xmlns:a16="http://schemas.microsoft.com/office/drawing/2014/main" xmlns="" id="{77154BDC-0842-5D8B-15F6-2899AEB60C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45620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581</xdr:row>
      <xdr:rowOff>24805</xdr:rowOff>
    </xdr:from>
    <xdr:to>
      <xdr:col>7</xdr:col>
      <xdr:colOff>393700</xdr:colOff>
      <xdr:row>581</xdr:row>
      <xdr:rowOff>594341</xdr:rowOff>
    </xdr:to>
    <xdr:pic>
      <xdr:nvPicPr>
        <xdr:cNvPr id="1101" name="Picture 1100">
          <a:extLst>
            <a:ext uri="{FF2B5EF4-FFF2-40B4-BE49-F238E27FC236}">
              <a16:creationId xmlns:a16="http://schemas.microsoft.com/office/drawing/2014/main" xmlns="" id="{2994C117-0A24-B04C-A658-509D84BDBD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46239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582</xdr:row>
      <xdr:rowOff>24805</xdr:rowOff>
    </xdr:from>
    <xdr:to>
      <xdr:col>7</xdr:col>
      <xdr:colOff>393700</xdr:colOff>
      <xdr:row>582</xdr:row>
      <xdr:rowOff>594341</xdr:rowOff>
    </xdr:to>
    <xdr:pic>
      <xdr:nvPicPr>
        <xdr:cNvPr id="1103" name="Picture 1102">
          <a:extLst>
            <a:ext uri="{FF2B5EF4-FFF2-40B4-BE49-F238E27FC236}">
              <a16:creationId xmlns:a16="http://schemas.microsoft.com/office/drawing/2014/main" xmlns="" id="{6C546D0E-C923-E1D6-C6BD-42C39A2B67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46858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583</xdr:row>
      <xdr:rowOff>24805</xdr:rowOff>
    </xdr:from>
    <xdr:to>
      <xdr:col>7</xdr:col>
      <xdr:colOff>393700</xdr:colOff>
      <xdr:row>583</xdr:row>
      <xdr:rowOff>594341</xdr:rowOff>
    </xdr:to>
    <xdr:pic>
      <xdr:nvPicPr>
        <xdr:cNvPr id="1105" name="Picture 1104">
          <a:extLst>
            <a:ext uri="{FF2B5EF4-FFF2-40B4-BE49-F238E27FC236}">
              <a16:creationId xmlns:a16="http://schemas.microsoft.com/office/drawing/2014/main" xmlns="" id="{7694BF1C-DE7F-5868-C39B-14BF02258D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47477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584</xdr:row>
      <xdr:rowOff>24805</xdr:rowOff>
    </xdr:from>
    <xdr:to>
      <xdr:col>7</xdr:col>
      <xdr:colOff>393700</xdr:colOff>
      <xdr:row>584</xdr:row>
      <xdr:rowOff>594341</xdr:rowOff>
    </xdr:to>
    <xdr:pic>
      <xdr:nvPicPr>
        <xdr:cNvPr id="1107" name="Picture 1106">
          <a:extLst>
            <a:ext uri="{FF2B5EF4-FFF2-40B4-BE49-F238E27FC236}">
              <a16:creationId xmlns:a16="http://schemas.microsoft.com/office/drawing/2014/main" xmlns="" id="{14159761-869D-86C7-CB40-1766DAE72A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48096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585</xdr:row>
      <xdr:rowOff>24805</xdr:rowOff>
    </xdr:from>
    <xdr:to>
      <xdr:col>7</xdr:col>
      <xdr:colOff>393700</xdr:colOff>
      <xdr:row>585</xdr:row>
      <xdr:rowOff>594341</xdr:rowOff>
    </xdr:to>
    <xdr:pic>
      <xdr:nvPicPr>
        <xdr:cNvPr id="1109" name="Picture 1108">
          <a:extLst>
            <a:ext uri="{FF2B5EF4-FFF2-40B4-BE49-F238E27FC236}">
              <a16:creationId xmlns:a16="http://schemas.microsoft.com/office/drawing/2014/main" xmlns="" id="{A0E5E046-242E-7463-F382-C69D177E52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487160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586</xdr:row>
      <xdr:rowOff>24805</xdr:rowOff>
    </xdr:from>
    <xdr:to>
      <xdr:col>7</xdr:col>
      <xdr:colOff>393700</xdr:colOff>
      <xdr:row>586</xdr:row>
      <xdr:rowOff>594341</xdr:rowOff>
    </xdr:to>
    <xdr:pic>
      <xdr:nvPicPr>
        <xdr:cNvPr id="1111" name="Picture 1110">
          <a:extLst>
            <a:ext uri="{FF2B5EF4-FFF2-40B4-BE49-F238E27FC236}">
              <a16:creationId xmlns:a16="http://schemas.microsoft.com/office/drawing/2014/main" xmlns="" id="{3B3E964E-75A0-906D-41D6-A7E59E4D53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49335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587</xdr:row>
      <xdr:rowOff>24805</xdr:rowOff>
    </xdr:from>
    <xdr:to>
      <xdr:col>7</xdr:col>
      <xdr:colOff>393700</xdr:colOff>
      <xdr:row>587</xdr:row>
      <xdr:rowOff>594341</xdr:rowOff>
    </xdr:to>
    <xdr:pic>
      <xdr:nvPicPr>
        <xdr:cNvPr id="1113" name="Picture 1112">
          <a:extLst>
            <a:ext uri="{FF2B5EF4-FFF2-40B4-BE49-F238E27FC236}">
              <a16:creationId xmlns:a16="http://schemas.microsoft.com/office/drawing/2014/main" xmlns="" id="{927F3FAF-B760-0F7E-5EB9-ABB4B6D241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49954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588</xdr:row>
      <xdr:rowOff>24805</xdr:rowOff>
    </xdr:from>
    <xdr:to>
      <xdr:col>7</xdr:col>
      <xdr:colOff>393700</xdr:colOff>
      <xdr:row>588</xdr:row>
      <xdr:rowOff>594341</xdr:rowOff>
    </xdr:to>
    <xdr:pic>
      <xdr:nvPicPr>
        <xdr:cNvPr id="1115" name="Picture 1114">
          <a:extLst>
            <a:ext uri="{FF2B5EF4-FFF2-40B4-BE49-F238E27FC236}">
              <a16:creationId xmlns:a16="http://schemas.microsoft.com/office/drawing/2014/main" xmlns="" id="{211D1452-2FB4-1AE5-4821-8B91022A25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50573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589</xdr:row>
      <xdr:rowOff>24805</xdr:rowOff>
    </xdr:from>
    <xdr:to>
      <xdr:col>7</xdr:col>
      <xdr:colOff>393700</xdr:colOff>
      <xdr:row>589</xdr:row>
      <xdr:rowOff>594341</xdr:rowOff>
    </xdr:to>
    <xdr:pic>
      <xdr:nvPicPr>
        <xdr:cNvPr id="1117" name="Picture 1116">
          <a:extLst>
            <a:ext uri="{FF2B5EF4-FFF2-40B4-BE49-F238E27FC236}">
              <a16:creationId xmlns:a16="http://schemas.microsoft.com/office/drawing/2014/main" xmlns="" id="{32D34B8E-B1A3-A505-3486-B85F58FEEC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51192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590</xdr:row>
      <xdr:rowOff>24805</xdr:rowOff>
    </xdr:from>
    <xdr:to>
      <xdr:col>7</xdr:col>
      <xdr:colOff>393700</xdr:colOff>
      <xdr:row>590</xdr:row>
      <xdr:rowOff>594341</xdr:rowOff>
    </xdr:to>
    <xdr:pic>
      <xdr:nvPicPr>
        <xdr:cNvPr id="1119" name="Picture 1118">
          <a:extLst>
            <a:ext uri="{FF2B5EF4-FFF2-40B4-BE49-F238E27FC236}">
              <a16:creationId xmlns:a16="http://schemas.microsoft.com/office/drawing/2014/main" xmlns="" id="{93AAE02D-109A-26B5-37CC-9E83A39ECD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51811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591</xdr:row>
      <xdr:rowOff>24805</xdr:rowOff>
    </xdr:from>
    <xdr:to>
      <xdr:col>7</xdr:col>
      <xdr:colOff>393700</xdr:colOff>
      <xdr:row>591</xdr:row>
      <xdr:rowOff>594341</xdr:rowOff>
    </xdr:to>
    <xdr:pic>
      <xdr:nvPicPr>
        <xdr:cNvPr id="1121" name="Picture 1120">
          <a:extLst>
            <a:ext uri="{FF2B5EF4-FFF2-40B4-BE49-F238E27FC236}">
              <a16:creationId xmlns:a16="http://schemas.microsoft.com/office/drawing/2014/main" xmlns="" id="{6D7D5F27-C61E-D3F5-170F-1FC506B4B5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52430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592</xdr:row>
      <xdr:rowOff>21530</xdr:rowOff>
    </xdr:from>
    <xdr:to>
      <xdr:col>7</xdr:col>
      <xdr:colOff>393700</xdr:colOff>
      <xdr:row>592</xdr:row>
      <xdr:rowOff>511870</xdr:rowOff>
    </xdr:to>
    <xdr:pic>
      <xdr:nvPicPr>
        <xdr:cNvPr id="1123" name="Picture 1122">
          <a:extLst>
            <a:ext uri="{FF2B5EF4-FFF2-40B4-BE49-F238E27FC236}">
              <a16:creationId xmlns:a16="http://schemas.microsoft.com/office/drawing/2014/main" xmlns="" id="{D32F5A73-EDA7-2573-462E-540D3BAB5A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53046605"/>
          <a:ext cx="368300" cy="49034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593</xdr:row>
      <xdr:rowOff>24805</xdr:rowOff>
    </xdr:from>
    <xdr:to>
      <xdr:col>7</xdr:col>
      <xdr:colOff>393700</xdr:colOff>
      <xdr:row>593</xdr:row>
      <xdr:rowOff>594341</xdr:rowOff>
    </xdr:to>
    <xdr:pic>
      <xdr:nvPicPr>
        <xdr:cNvPr id="1125" name="Picture 1124">
          <a:extLst>
            <a:ext uri="{FF2B5EF4-FFF2-40B4-BE49-F238E27FC236}">
              <a16:creationId xmlns:a16="http://schemas.microsoft.com/office/drawing/2014/main" xmlns="" id="{EA316879-4462-A636-E33F-E26B818EE2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53583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594</xdr:row>
      <xdr:rowOff>24805</xdr:rowOff>
    </xdr:from>
    <xdr:to>
      <xdr:col>7</xdr:col>
      <xdr:colOff>393700</xdr:colOff>
      <xdr:row>594</xdr:row>
      <xdr:rowOff>594341</xdr:rowOff>
    </xdr:to>
    <xdr:pic>
      <xdr:nvPicPr>
        <xdr:cNvPr id="1127" name="Picture 1126">
          <a:extLst>
            <a:ext uri="{FF2B5EF4-FFF2-40B4-BE49-F238E27FC236}">
              <a16:creationId xmlns:a16="http://schemas.microsoft.com/office/drawing/2014/main" xmlns="" id="{F49A71DA-8425-9775-9CD1-0D31458A19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54202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595</xdr:row>
      <xdr:rowOff>24805</xdr:rowOff>
    </xdr:from>
    <xdr:to>
      <xdr:col>7</xdr:col>
      <xdr:colOff>393700</xdr:colOff>
      <xdr:row>595</xdr:row>
      <xdr:rowOff>594341</xdr:rowOff>
    </xdr:to>
    <xdr:pic>
      <xdr:nvPicPr>
        <xdr:cNvPr id="1129" name="Picture 1128">
          <a:extLst>
            <a:ext uri="{FF2B5EF4-FFF2-40B4-BE49-F238E27FC236}">
              <a16:creationId xmlns:a16="http://schemas.microsoft.com/office/drawing/2014/main" xmlns="" id="{89517F1E-A4EE-29B1-EC99-E370806F9C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54821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596</xdr:row>
      <xdr:rowOff>24805</xdr:rowOff>
    </xdr:from>
    <xdr:to>
      <xdr:col>7</xdr:col>
      <xdr:colOff>393700</xdr:colOff>
      <xdr:row>596</xdr:row>
      <xdr:rowOff>594341</xdr:rowOff>
    </xdr:to>
    <xdr:pic>
      <xdr:nvPicPr>
        <xdr:cNvPr id="1131" name="Picture 1130">
          <a:extLst>
            <a:ext uri="{FF2B5EF4-FFF2-40B4-BE49-F238E27FC236}">
              <a16:creationId xmlns:a16="http://schemas.microsoft.com/office/drawing/2014/main" xmlns="" id="{3A85DB43-1C42-5CF4-D541-A12441BDC8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55440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597</xdr:row>
      <xdr:rowOff>24805</xdr:rowOff>
    </xdr:from>
    <xdr:to>
      <xdr:col>7</xdr:col>
      <xdr:colOff>393700</xdr:colOff>
      <xdr:row>597</xdr:row>
      <xdr:rowOff>594341</xdr:rowOff>
    </xdr:to>
    <xdr:pic>
      <xdr:nvPicPr>
        <xdr:cNvPr id="1133" name="Picture 1132">
          <a:extLst>
            <a:ext uri="{FF2B5EF4-FFF2-40B4-BE49-F238E27FC236}">
              <a16:creationId xmlns:a16="http://schemas.microsoft.com/office/drawing/2014/main" xmlns="" id="{6E8F7AD4-8503-28EE-BBA1-A080F96D64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56059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598</xdr:row>
      <xdr:rowOff>24805</xdr:rowOff>
    </xdr:from>
    <xdr:to>
      <xdr:col>7</xdr:col>
      <xdr:colOff>393700</xdr:colOff>
      <xdr:row>598</xdr:row>
      <xdr:rowOff>594341</xdr:rowOff>
    </xdr:to>
    <xdr:pic>
      <xdr:nvPicPr>
        <xdr:cNvPr id="1135" name="Picture 1134">
          <a:extLst>
            <a:ext uri="{FF2B5EF4-FFF2-40B4-BE49-F238E27FC236}">
              <a16:creationId xmlns:a16="http://schemas.microsoft.com/office/drawing/2014/main" xmlns="" id="{1DB359CD-5E5D-A9A6-AD73-E98AACEB53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56678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599</xdr:row>
      <xdr:rowOff>24805</xdr:rowOff>
    </xdr:from>
    <xdr:to>
      <xdr:col>7</xdr:col>
      <xdr:colOff>393700</xdr:colOff>
      <xdr:row>599</xdr:row>
      <xdr:rowOff>594341</xdr:rowOff>
    </xdr:to>
    <xdr:pic>
      <xdr:nvPicPr>
        <xdr:cNvPr id="1137" name="Picture 1136">
          <a:extLst>
            <a:ext uri="{FF2B5EF4-FFF2-40B4-BE49-F238E27FC236}">
              <a16:creationId xmlns:a16="http://schemas.microsoft.com/office/drawing/2014/main" xmlns="" id="{28D9ABBA-7D7C-5C94-3546-FD5D97E05C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57298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600</xdr:row>
      <xdr:rowOff>21530</xdr:rowOff>
    </xdr:from>
    <xdr:to>
      <xdr:col>7</xdr:col>
      <xdr:colOff>393700</xdr:colOff>
      <xdr:row>600</xdr:row>
      <xdr:rowOff>511870</xdr:rowOff>
    </xdr:to>
    <xdr:pic>
      <xdr:nvPicPr>
        <xdr:cNvPr id="1139" name="Picture 1138">
          <a:extLst>
            <a:ext uri="{FF2B5EF4-FFF2-40B4-BE49-F238E27FC236}">
              <a16:creationId xmlns:a16="http://schemas.microsoft.com/office/drawing/2014/main" xmlns="" id="{BDF781C3-12B1-162A-B120-FBEAAD37C4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57913880"/>
          <a:ext cx="368300" cy="49034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601</xdr:row>
      <xdr:rowOff>24805</xdr:rowOff>
    </xdr:from>
    <xdr:to>
      <xdr:col>7</xdr:col>
      <xdr:colOff>393700</xdr:colOff>
      <xdr:row>601</xdr:row>
      <xdr:rowOff>594341</xdr:rowOff>
    </xdr:to>
    <xdr:pic>
      <xdr:nvPicPr>
        <xdr:cNvPr id="1141" name="Picture 1140">
          <a:extLst>
            <a:ext uri="{FF2B5EF4-FFF2-40B4-BE49-F238E27FC236}">
              <a16:creationId xmlns:a16="http://schemas.microsoft.com/office/drawing/2014/main" xmlns="" id="{90FF7AB7-FEEF-A193-FFD4-46F551BA37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58450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602</xdr:row>
      <xdr:rowOff>24805</xdr:rowOff>
    </xdr:from>
    <xdr:to>
      <xdr:col>7</xdr:col>
      <xdr:colOff>393700</xdr:colOff>
      <xdr:row>602</xdr:row>
      <xdr:rowOff>594341</xdr:rowOff>
    </xdr:to>
    <xdr:pic>
      <xdr:nvPicPr>
        <xdr:cNvPr id="1143" name="Picture 1142">
          <a:extLst>
            <a:ext uri="{FF2B5EF4-FFF2-40B4-BE49-F238E27FC236}">
              <a16:creationId xmlns:a16="http://schemas.microsoft.com/office/drawing/2014/main" xmlns="" id="{ACD59223-27A8-885C-EB88-A9C90E5CC5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59069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603</xdr:row>
      <xdr:rowOff>24805</xdr:rowOff>
    </xdr:from>
    <xdr:to>
      <xdr:col>7</xdr:col>
      <xdr:colOff>393700</xdr:colOff>
      <xdr:row>603</xdr:row>
      <xdr:rowOff>594341</xdr:rowOff>
    </xdr:to>
    <xdr:pic>
      <xdr:nvPicPr>
        <xdr:cNvPr id="1145" name="Picture 1144">
          <a:extLst>
            <a:ext uri="{FF2B5EF4-FFF2-40B4-BE49-F238E27FC236}">
              <a16:creationId xmlns:a16="http://schemas.microsoft.com/office/drawing/2014/main" xmlns="" id="{C6BAE0CF-46C8-9C54-846F-86FDBA9868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59688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604</xdr:row>
      <xdr:rowOff>24805</xdr:rowOff>
    </xdr:from>
    <xdr:to>
      <xdr:col>7</xdr:col>
      <xdr:colOff>393700</xdr:colOff>
      <xdr:row>604</xdr:row>
      <xdr:rowOff>594341</xdr:rowOff>
    </xdr:to>
    <xdr:pic>
      <xdr:nvPicPr>
        <xdr:cNvPr id="1147" name="Picture 1146">
          <a:extLst>
            <a:ext uri="{FF2B5EF4-FFF2-40B4-BE49-F238E27FC236}">
              <a16:creationId xmlns:a16="http://schemas.microsoft.com/office/drawing/2014/main" xmlns="" id="{05738AE4-1917-0485-704F-FC73D562A2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60307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605</xdr:row>
      <xdr:rowOff>24805</xdr:rowOff>
    </xdr:from>
    <xdr:to>
      <xdr:col>7</xdr:col>
      <xdr:colOff>393700</xdr:colOff>
      <xdr:row>605</xdr:row>
      <xdr:rowOff>594341</xdr:rowOff>
    </xdr:to>
    <xdr:pic>
      <xdr:nvPicPr>
        <xdr:cNvPr id="1149" name="Picture 1148">
          <a:extLst>
            <a:ext uri="{FF2B5EF4-FFF2-40B4-BE49-F238E27FC236}">
              <a16:creationId xmlns:a16="http://schemas.microsoft.com/office/drawing/2014/main" xmlns="" id="{D08460D8-605F-047F-E24D-D7FA2C0D27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60927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606</xdr:row>
      <xdr:rowOff>24805</xdr:rowOff>
    </xdr:from>
    <xdr:to>
      <xdr:col>7</xdr:col>
      <xdr:colOff>393700</xdr:colOff>
      <xdr:row>606</xdr:row>
      <xdr:rowOff>594341</xdr:rowOff>
    </xdr:to>
    <xdr:pic>
      <xdr:nvPicPr>
        <xdr:cNvPr id="1151" name="Picture 1150">
          <a:extLst>
            <a:ext uri="{FF2B5EF4-FFF2-40B4-BE49-F238E27FC236}">
              <a16:creationId xmlns:a16="http://schemas.microsoft.com/office/drawing/2014/main" xmlns="" id="{E739C115-156D-CE2D-4809-66E05B392A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61546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607</xdr:row>
      <xdr:rowOff>24805</xdr:rowOff>
    </xdr:from>
    <xdr:to>
      <xdr:col>7</xdr:col>
      <xdr:colOff>393700</xdr:colOff>
      <xdr:row>607</xdr:row>
      <xdr:rowOff>594341</xdr:rowOff>
    </xdr:to>
    <xdr:pic>
      <xdr:nvPicPr>
        <xdr:cNvPr id="1153" name="Picture 1152">
          <a:extLst>
            <a:ext uri="{FF2B5EF4-FFF2-40B4-BE49-F238E27FC236}">
              <a16:creationId xmlns:a16="http://schemas.microsoft.com/office/drawing/2014/main" xmlns="" id="{91E39D39-947D-00BE-6879-8BE86F86FD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62165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608</xdr:row>
      <xdr:rowOff>24805</xdr:rowOff>
    </xdr:from>
    <xdr:to>
      <xdr:col>7</xdr:col>
      <xdr:colOff>393700</xdr:colOff>
      <xdr:row>608</xdr:row>
      <xdr:rowOff>594341</xdr:rowOff>
    </xdr:to>
    <xdr:pic>
      <xdr:nvPicPr>
        <xdr:cNvPr id="1155" name="Picture 1154">
          <a:extLst>
            <a:ext uri="{FF2B5EF4-FFF2-40B4-BE49-F238E27FC236}">
              <a16:creationId xmlns:a16="http://schemas.microsoft.com/office/drawing/2014/main" xmlns="" id="{A07D289E-853B-4D8C-3FBE-D72DB43190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62784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609</xdr:row>
      <xdr:rowOff>24805</xdr:rowOff>
    </xdr:from>
    <xdr:to>
      <xdr:col>7</xdr:col>
      <xdr:colOff>393700</xdr:colOff>
      <xdr:row>609</xdr:row>
      <xdr:rowOff>594341</xdr:rowOff>
    </xdr:to>
    <xdr:pic>
      <xdr:nvPicPr>
        <xdr:cNvPr id="1157" name="Picture 1156">
          <a:extLst>
            <a:ext uri="{FF2B5EF4-FFF2-40B4-BE49-F238E27FC236}">
              <a16:creationId xmlns:a16="http://schemas.microsoft.com/office/drawing/2014/main" xmlns="" id="{51112D76-7C7C-9B97-134D-53B2EA7257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63403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610</xdr:row>
      <xdr:rowOff>24805</xdr:rowOff>
    </xdr:from>
    <xdr:to>
      <xdr:col>7</xdr:col>
      <xdr:colOff>393700</xdr:colOff>
      <xdr:row>610</xdr:row>
      <xdr:rowOff>594341</xdr:rowOff>
    </xdr:to>
    <xdr:pic>
      <xdr:nvPicPr>
        <xdr:cNvPr id="1159" name="Picture 1158">
          <a:extLst>
            <a:ext uri="{FF2B5EF4-FFF2-40B4-BE49-F238E27FC236}">
              <a16:creationId xmlns:a16="http://schemas.microsoft.com/office/drawing/2014/main" xmlns="" id="{F4DFEC40-D117-770D-C3EB-E820912B6C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64022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611</xdr:row>
      <xdr:rowOff>24805</xdr:rowOff>
    </xdr:from>
    <xdr:to>
      <xdr:col>7</xdr:col>
      <xdr:colOff>393700</xdr:colOff>
      <xdr:row>611</xdr:row>
      <xdr:rowOff>594341</xdr:rowOff>
    </xdr:to>
    <xdr:pic>
      <xdr:nvPicPr>
        <xdr:cNvPr id="1161" name="Picture 1160">
          <a:extLst>
            <a:ext uri="{FF2B5EF4-FFF2-40B4-BE49-F238E27FC236}">
              <a16:creationId xmlns:a16="http://schemas.microsoft.com/office/drawing/2014/main" xmlns="" id="{19F35BDA-7FC7-09C3-8723-7867769A78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64641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612</xdr:row>
      <xdr:rowOff>24805</xdr:rowOff>
    </xdr:from>
    <xdr:to>
      <xdr:col>7</xdr:col>
      <xdr:colOff>393700</xdr:colOff>
      <xdr:row>612</xdr:row>
      <xdr:rowOff>594341</xdr:rowOff>
    </xdr:to>
    <xdr:pic>
      <xdr:nvPicPr>
        <xdr:cNvPr id="1163" name="Picture 1162">
          <a:extLst>
            <a:ext uri="{FF2B5EF4-FFF2-40B4-BE49-F238E27FC236}">
              <a16:creationId xmlns:a16="http://schemas.microsoft.com/office/drawing/2014/main" xmlns="" id="{89FEB95E-0E62-43EC-0E5D-E6A80DB650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65260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613</xdr:row>
      <xdr:rowOff>24805</xdr:rowOff>
    </xdr:from>
    <xdr:to>
      <xdr:col>7</xdr:col>
      <xdr:colOff>393700</xdr:colOff>
      <xdr:row>613</xdr:row>
      <xdr:rowOff>594341</xdr:rowOff>
    </xdr:to>
    <xdr:pic>
      <xdr:nvPicPr>
        <xdr:cNvPr id="1165" name="Picture 1164">
          <a:extLst>
            <a:ext uri="{FF2B5EF4-FFF2-40B4-BE49-F238E27FC236}">
              <a16:creationId xmlns:a16="http://schemas.microsoft.com/office/drawing/2014/main" xmlns="" id="{D664D430-D1F9-7374-229B-96DEB7F644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65880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616</xdr:row>
      <xdr:rowOff>24805</xdr:rowOff>
    </xdr:from>
    <xdr:to>
      <xdr:col>7</xdr:col>
      <xdr:colOff>393700</xdr:colOff>
      <xdr:row>616</xdr:row>
      <xdr:rowOff>594341</xdr:rowOff>
    </xdr:to>
    <xdr:pic>
      <xdr:nvPicPr>
        <xdr:cNvPr id="1167" name="Picture 1166">
          <a:extLst>
            <a:ext uri="{FF2B5EF4-FFF2-40B4-BE49-F238E27FC236}">
              <a16:creationId xmlns:a16="http://schemas.microsoft.com/office/drawing/2014/main" xmlns="" id="{9C3498DE-76B2-F3F6-1BD4-E0CE3D7D0B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66880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617</xdr:row>
      <xdr:rowOff>24805</xdr:rowOff>
    </xdr:from>
    <xdr:to>
      <xdr:col>7</xdr:col>
      <xdr:colOff>393700</xdr:colOff>
      <xdr:row>617</xdr:row>
      <xdr:rowOff>594341</xdr:rowOff>
    </xdr:to>
    <xdr:pic>
      <xdr:nvPicPr>
        <xdr:cNvPr id="1169" name="Picture 1168">
          <a:extLst>
            <a:ext uri="{FF2B5EF4-FFF2-40B4-BE49-F238E27FC236}">
              <a16:creationId xmlns:a16="http://schemas.microsoft.com/office/drawing/2014/main" xmlns="" id="{CE89E713-C39E-7154-CFBF-F0F54A1156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67499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618</xdr:row>
      <xdr:rowOff>24805</xdr:rowOff>
    </xdr:from>
    <xdr:to>
      <xdr:col>7</xdr:col>
      <xdr:colOff>393700</xdr:colOff>
      <xdr:row>618</xdr:row>
      <xdr:rowOff>594341</xdr:rowOff>
    </xdr:to>
    <xdr:pic>
      <xdr:nvPicPr>
        <xdr:cNvPr id="1171" name="Picture 1170">
          <a:extLst>
            <a:ext uri="{FF2B5EF4-FFF2-40B4-BE49-F238E27FC236}">
              <a16:creationId xmlns:a16="http://schemas.microsoft.com/office/drawing/2014/main" xmlns="" id="{93A807C2-4DE5-67D4-C3E9-4E675447FF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68118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619</xdr:row>
      <xdr:rowOff>24805</xdr:rowOff>
    </xdr:from>
    <xdr:to>
      <xdr:col>7</xdr:col>
      <xdr:colOff>393700</xdr:colOff>
      <xdr:row>619</xdr:row>
      <xdr:rowOff>594341</xdr:rowOff>
    </xdr:to>
    <xdr:pic>
      <xdr:nvPicPr>
        <xdr:cNvPr id="1173" name="Picture 1172">
          <a:extLst>
            <a:ext uri="{FF2B5EF4-FFF2-40B4-BE49-F238E27FC236}">
              <a16:creationId xmlns:a16="http://schemas.microsoft.com/office/drawing/2014/main" xmlns="" id="{50B6AA0E-1785-65B6-FFCF-C870FDD2E3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68737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620</xdr:row>
      <xdr:rowOff>28575</xdr:rowOff>
    </xdr:from>
    <xdr:to>
      <xdr:col>7</xdr:col>
      <xdr:colOff>393700</xdr:colOff>
      <xdr:row>620</xdr:row>
      <xdr:rowOff>581025</xdr:rowOff>
    </xdr:to>
    <xdr:pic>
      <xdr:nvPicPr>
        <xdr:cNvPr id="1175" name="Picture 1174">
          <a:extLst>
            <a:ext uri="{FF2B5EF4-FFF2-40B4-BE49-F238E27FC236}">
              <a16:creationId xmlns:a16="http://schemas.microsoft.com/office/drawing/2014/main" xmlns="" id="{48AF5D45-3DDF-4619-855C-FFDA5E35B8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69360450"/>
          <a:ext cx="368300" cy="5524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621</xdr:row>
      <xdr:rowOff>24805</xdr:rowOff>
    </xdr:from>
    <xdr:to>
      <xdr:col>7</xdr:col>
      <xdr:colOff>393700</xdr:colOff>
      <xdr:row>621</xdr:row>
      <xdr:rowOff>594341</xdr:rowOff>
    </xdr:to>
    <xdr:pic>
      <xdr:nvPicPr>
        <xdr:cNvPr id="1177" name="Picture 1176">
          <a:extLst>
            <a:ext uri="{FF2B5EF4-FFF2-40B4-BE49-F238E27FC236}">
              <a16:creationId xmlns:a16="http://schemas.microsoft.com/office/drawing/2014/main" xmlns="" id="{F05E9868-2486-212A-C47E-5B2E56BEBF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69966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622</xdr:row>
      <xdr:rowOff>24805</xdr:rowOff>
    </xdr:from>
    <xdr:to>
      <xdr:col>7</xdr:col>
      <xdr:colOff>393700</xdr:colOff>
      <xdr:row>622</xdr:row>
      <xdr:rowOff>594341</xdr:rowOff>
    </xdr:to>
    <xdr:pic>
      <xdr:nvPicPr>
        <xdr:cNvPr id="1179" name="Picture 1178">
          <a:extLst>
            <a:ext uri="{FF2B5EF4-FFF2-40B4-BE49-F238E27FC236}">
              <a16:creationId xmlns:a16="http://schemas.microsoft.com/office/drawing/2014/main" xmlns="" id="{2E6DE38D-E5A4-283D-7E40-9598DE3381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70585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623</xdr:row>
      <xdr:rowOff>24805</xdr:rowOff>
    </xdr:from>
    <xdr:to>
      <xdr:col>7</xdr:col>
      <xdr:colOff>393700</xdr:colOff>
      <xdr:row>623</xdr:row>
      <xdr:rowOff>594341</xdr:rowOff>
    </xdr:to>
    <xdr:pic>
      <xdr:nvPicPr>
        <xdr:cNvPr id="1181" name="Picture 1180">
          <a:extLst>
            <a:ext uri="{FF2B5EF4-FFF2-40B4-BE49-F238E27FC236}">
              <a16:creationId xmlns:a16="http://schemas.microsoft.com/office/drawing/2014/main" xmlns="" id="{8812502E-AF70-69D0-685F-50E5A3A78E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71204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624</xdr:row>
      <xdr:rowOff>24805</xdr:rowOff>
    </xdr:from>
    <xdr:to>
      <xdr:col>7</xdr:col>
      <xdr:colOff>393700</xdr:colOff>
      <xdr:row>624</xdr:row>
      <xdr:rowOff>594341</xdr:rowOff>
    </xdr:to>
    <xdr:pic>
      <xdr:nvPicPr>
        <xdr:cNvPr id="1183" name="Picture 1182">
          <a:extLst>
            <a:ext uri="{FF2B5EF4-FFF2-40B4-BE49-F238E27FC236}">
              <a16:creationId xmlns:a16="http://schemas.microsoft.com/office/drawing/2014/main" xmlns="" id="{1EA1CB6E-1AA8-FEF8-C21D-95F78E5027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71823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626</xdr:row>
      <xdr:rowOff>24805</xdr:rowOff>
    </xdr:from>
    <xdr:to>
      <xdr:col>7</xdr:col>
      <xdr:colOff>393700</xdr:colOff>
      <xdr:row>626</xdr:row>
      <xdr:rowOff>594341</xdr:rowOff>
    </xdr:to>
    <xdr:pic>
      <xdr:nvPicPr>
        <xdr:cNvPr id="1185" name="Picture 1184">
          <a:extLst>
            <a:ext uri="{FF2B5EF4-FFF2-40B4-BE49-F238E27FC236}">
              <a16:creationId xmlns:a16="http://schemas.microsoft.com/office/drawing/2014/main" xmlns="" id="{AE863ADE-3E58-1A1A-9019-C855ADB9A7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72633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627</xdr:row>
      <xdr:rowOff>24805</xdr:rowOff>
    </xdr:from>
    <xdr:to>
      <xdr:col>7</xdr:col>
      <xdr:colOff>393700</xdr:colOff>
      <xdr:row>627</xdr:row>
      <xdr:rowOff>594341</xdr:rowOff>
    </xdr:to>
    <xdr:pic>
      <xdr:nvPicPr>
        <xdr:cNvPr id="1187" name="Picture 1186">
          <a:extLst>
            <a:ext uri="{FF2B5EF4-FFF2-40B4-BE49-F238E27FC236}">
              <a16:creationId xmlns:a16="http://schemas.microsoft.com/office/drawing/2014/main" xmlns="" id="{DD455A29-9995-D8A2-049C-F7E0C78176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73252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628</xdr:row>
      <xdr:rowOff>24805</xdr:rowOff>
    </xdr:from>
    <xdr:to>
      <xdr:col>7</xdr:col>
      <xdr:colOff>393700</xdr:colOff>
      <xdr:row>628</xdr:row>
      <xdr:rowOff>594341</xdr:rowOff>
    </xdr:to>
    <xdr:pic>
      <xdr:nvPicPr>
        <xdr:cNvPr id="1189" name="Picture 1188">
          <a:extLst>
            <a:ext uri="{FF2B5EF4-FFF2-40B4-BE49-F238E27FC236}">
              <a16:creationId xmlns:a16="http://schemas.microsoft.com/office/drawing/2014/main" xmlns="" id="{1C8780D2-61C5-114E-3DBF-9639A6F8AD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73871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629</xdr:row>
      <xdr:rowOff>24805</xdr:rowOff>
    </xdr:from>
    <xdr:to>
      <xdr:col>7</xdr:col>
      <xdr:colOff>393700</xdr:colOff>
      <xdr:row>629</xdr:row>
      <xdr:rowOff>594341</xdr:rowOff>
    </xdr:to>
    <xdr:pic>
      <xdr:nvPicPr>
        <xdr:cNvPr id="1191" name="Picture 1190">
          <a:extLst>
            <a:ext uri="{FF2B5EF4-FFF2-40B4-BE49-F238E27FC236}">
              <a16:creationId xmlns:a16="http://schemas.microsoft.com/office/drawing/2014/main" xmlns="" id="{F8D7DF81-F11D-6DD0-762E-8F36FD9D8C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74490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630</xdr:row>
      <xdr:rowOff>24805</xdr:rowOff>
    </xdr:from>
    <xdr:to>
      <xdr:col>7</xdr:col>
      <xdr:colOff>393700</xdr:colOff>
      <xdr:row>630</xdr:row>
      <xdr:rowOff>594341</xdr:rowOff>
    </xdr:to>
    <xdr:pic>
      <xdr:nvPicPr>
        <xdr:cNvPr id="1193" name="Picture 1192">
          <a:extLst>
            <a:ext uri="{FF2B5EF4-FFF2-40B4-BE49-F238E27FC236}">
              <a16:creationId xmlns:a16="http://schemas.microsoft.com/office/drawing/2014/main" xmlns="" id="{08D37ED0-60A1-A403-FD2E-5C2D86A573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75109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631</xdr:row>
      <xdr:rowOff>24805</xdr:rowOff>
    </xdr:from>
    <xdr:to>
      <xdr:col>7</xdr:col>
      <xdr:colOff>393700</xdr:colOff>
      <xdr:row>631</xdr:row>
      <xdr:rowOff>594341</xdr:rowOff>
    </xdr:to>
    <xdr:pic>
      <xdr:nvPicPr>
        <xdr:cNvPr id="1195" name="Picture 1194">
          <a:extLst>
            <a:ext uri="{FF2B5EF4-FFF2-40B4-BE49-F238E27FC236}">
              <a16:creationId xmlns:a16="http://schemas.microsoft.com/office/drawing/2014/main" xmlns="" id="{AE888FD0-3679-6143-6A7E-0F52597BFB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75728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632</xdr:row>
      <xdr:rowOff>24805</xdr:rowOff>
    </xdr:from>
    <xdr:to>
      <xdr:col>7</xdr:col>
      <xdr:colOff>393700</xdr:colOff>
      <xdr:row>632</xdr:row>
      <xdr:rowOff>594341</xdr:rowOff>
    </xdr:to>
    <xdr:pic>
      <xdr:nvPicPr>
        <xdr:cNvPr id="1197" name="Picture 1196">
          <a:extLst>
            <a:ext uri="{FF2B5EF4-FFF2-40B4-BE49-F238E27FC236}">
              <a16:creationId xmlns:a16="http://schemas.microsoft.com/office/drawing/2014/main" xmlns="" id="{77E4B14B-C197-29DF-E032-786742E408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76348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633</xdr:row>
      <xdr:rowOff>24805</xdr:rowOff>
    </xdr:from>
    <xdr:to>
      <xdr:col>7</xdr:col>
      <xdr:colOff>393700</xdr:colOff>
      <xdr:row>633</xdr:row>
      <xdr:rowOff>594341</xdr:rowOff>
    </xdr:to>
    <xdr:pic>
      <xdr:nvPicPr>
        <xdr:cNvPr id="1199" name="Picture 1198">
          <a:extLst>
            <a:ext uri="{FF2B5EF4-FFF2-40B4-BE49-F238E27FC236}">
              <a16:creationId xmlns:a16="http://schemas.microsoft.com/office/drawing/2014/main" xmlns="" id="{B46CC21B-D7F9-40CB-318C-72D9A83E04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76967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634</xdr:row>
      <xdr:rowOff>22225</xdr:rowOff>
    </xdr:from>
    <xdr:to>
      <xdr:col>7</xdr:col>
      <xdr:colOff>393700</xdr:colOff>
      <xdr:row>634</xdr:row>
      <xdr:rowOff>482600</xdr:rowOff>
    </xdr:to>
    <xdr:pic>
      <xdr:nvPicPr>
        <xdr:cNvPr id="1201" name="Picture 1200">
          <a:extLst>
            <a:ext uri="{FF2B5EF4-FFF2-40B4-BE49-F238E27FC236}">
              <a16:creationId xmlns:a16="http://schemas.microsoft.com/office/drawing/2014/main" xmlns="" id="{6F603BB1-20CC-EB63-855A-C60901288A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77583700"/>
          <a:ext cx="368300" cy="46037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635</xdr:row>
      <xdr:rowOff>22225</xdr:rowOff>
    </xdr:from>
    <xdr:to>
      <xdr:col>7</xdr:col>
      <xdr:colOff>393700</xdr:colOff>
      <xdr:row>635</xdr:row>
      <xdr:rowOff>482600</xdr:rowOff>
    </xdr:to>
    <xdr:pic>
      <xdr:nvPicPr>
        <xdr:cNvPr id="1203" name="Picture 1202">
          <a:extLst>
            <a:ext uri="{FF2B5EF4-FFF2-40B4-BE49-F238E27FC236}">
              <a16:creationId xmlns:a16="http://schemas.microsoft.com/office/drawing/2014/main" xmlns="" id="{7F98DB24-5B54-002D-1DDD-8FDA5F2537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78088525"/>
          <a:ext cx="368300" cy="46037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636</xdr:row>
      <xdr:rowOff>24805</xdr:rowOff>
    </xdr:from>
    <xdr:to>
      <xdr:col>7</xdr:col>
      <xdr:colOff>393700</xdr:colOff>
      <xdr:row>636</xdr:row>
      <xdr:rowOff>594341</xdr:rowOff>
    </xdr:to>
    <xdr:pic>
      <xdr:nvPicPr>
        <xdr:cNvPr id="1205" name="Picture 1204">
          <a:extLst>
            <a:ext uri="{FF2B5EF4-FFF2-40B4-BE49-F238E27FC236}">
              <a16:creationId xmlns:a16="http://schemas.microsoft.com/office/drawing/2014/main" xmlns="" id="{1325CF12-6841-4D95-3243-8578480E5A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78595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637</xdr:row>
      <xdr:rowOff>24805</xdr:rowOff>
    </xdr:from>
    <xdr:to>
      <xdr:col>7</xdr:col>
      <xdr:colOff>393700</xdr:colOff>
      <xdr:row>637</xdr:row>
      <xdr:rowOff>594341</xdr:rowOff>
    </xdr:to>
    <xdr:pic>
      <xdr:nvPicPr>
        <xdr:cNvPr id="1207" name="Picture 1206">
          <a:extLst>
            <a:ext uri="{FF2B5EF4-FFF2-40B4-BE49-F238E27FC236}">
              <a16:creationId xmlns:a16="http://schemas.microsoft.com/office/drawing/2014/main" xmlns="" id="{9F8D244A-8B3E-C234-A318-047E079B48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79215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638</xdr:row>
      <xdr:rowOff>24805</xdr:rowOff>
    </xdr:from>
    <xdr:to>
      <xdr:col>7</xdr:col>
      <xdr:colOff>393700</xdr:colOff>
      <xdr:row>638</xdr:row>
      <xdr:rowOff>594341</xdr:rowOff>
    </xdr:to>
    <xdr:pic>
      <xdr:nvPicPr>
        <xdr:cNvPr id="1209" name="Picture 1208">
          <a:extLst>
            <a:ext uri="{FF2B5EF4-FFF2-40B4-BE49-F238E27FC236}">
              <a16:creationId xmlns:a16="http://schemas.microsoft.com/office/drawing/2014/main" xmlns="" id="{D0B35715-1894-0AAF-B4D1-1ED12B466C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79834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639</xdr:row>
      <xdr:rowOff>24805</xdr:rowOff>
    </xdr:from>
    <xdr:to>
      <xdr:col>7</xdr:col>
      <xdr:colOff>393700</xdr:colOff>
      <xdr:row>639</xdr:row>
      <xdr:rowOff>594341</xdr:rowOff>
    </xdr:to>
    <xdr:pic>
      <xdr:nvPicPr>
        <xdr:cNvPr id="1211" name="Picture 1210">
          <a:extLst>
            <a:ext uri="{FF2B5EF4-FFF2-40B4-BE49-F238E27FC236}">
              <a16:creationId xmlns:a16="http://schemas.microsoft.com/office/drawing/2014/main" xmlns="" id="{874B920D-C7D3-3859-2101-B59C629C9A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80453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640</xdr:row>
      <xdr:rowOff>24805</xdr:rowOff>
    </xdr:from>
    <xdr:to>
      <xdr:col>7</xdr:col>
      <xdr:colOff>393700</xdr:colOff>
      <xdr:row>640</xdr:row>
      <xdr:rowOff>594341</xdr:rowOff>
    </xdr:to>
    <xdr:pic>
      <xdr:nvPicPr>
        <xdr:cNvPr id="1213" name="Picture 1212">
          <a:extLst>
            <a:ext uri="{FF2B5EF4-FFF2-40B4-BE49-F238E27FC236}">
              <a16:creationId xmlns:a16="http://schemas.microsoft.com/office/drawing/2014/main" xmlns="" id="{0E45F71A-9E27-D4A4-A8B1-EBFADA414E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81072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641</xdr:row>
      <xdr:rowOff>24805</xdr:rowOff>
    </xdr:from>
    <xdr:to>
      <xdr:col>7</xdr:col>
      <xdr:colOff>393700</xdr:colOff>
      <xdr:row>641</xdr:row>
      <xdr:rowOff>594341</xdr:rowOff>
    </xdr:to>
    <xdr:pic>
      <xdr:nvPicPr>
        <xdr:cNvPr id="1215" name="Picture 1214">
          <a:extLst>
            <a:ext uri="{FF2B5EF4-FFF2-40B4-BE49-F238E27FC236}">
              <a16:creationId xmlns:a16="http://schemas.microsoft.com/office/drawing/2014/main" xmlns="" id="{F4D19120-D58E-1F61-852E-96CAE45DC9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81691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642</xdr:row>
      <xdr:rowOff>24805</xdr:rowOff>
    </xdr:from>
    <xdr:to>
      <xdr:col>7</xdr:col>
      <xdr:colOff>393700</xdr:colOff>
      <xdr:row>642</xdr:row>
      <xdr:rowOff>594341</xdr:rowOff>
    </xdr:to>
    <xdr:pic>
      <xdr:nvPicPr>
        <xdr:cNvPr id="1217" name="Picture 1216">
          <a:extLst>
            <a:ext uri="{FF2B5EF4-FFF2-40B4-BE49-F238E27FC236}">
              <a16:creationId xmlns:a16="http://schemas.microsoft.com/office/drawing/2014/main" xmlns="" id="{D9E44C8C-CAAC-7F7C-5867-AB3C031AC9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82310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643</xdr:row>
      <xdr:rowOff>24805</xdr:rowOff>
    </xdr:from>
    <xdr:to>
      <xdr:col>7</xdr:col>
      <xdr:colOff>393700</xdr:colOff>
      <xdr:row>643</xdr:row>
      <xdr:rowOff>594341</xdr:rowOff>
    </xdr:to>
    <xdr:pic>
      <xdr:nvPicPr>
        <xdr:cNvPr id="1219" name="Picture 1218">
          <a:extLst>
            <a:ext uri="{FF2B5EF4-FFF2-40B4-BE49-F238E27FC236}">
              <a16:creationId xmlns:a16="http://schemas.microsoft.com/office/drawing/2014/main" xmlns="" id="{E5AB2B3D-85D5-0DAB-2454-9209648F3A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82929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644</xdr:row>
      <xdr:rowOff>24805</xdr:rowOff>
    </xdr:from>
    <xdr:to>
      <xdr:col>7</xdr:col>
      <xdr:colOff>393700</xdr:colOff>
      <xdr:row>644</xdr:row>
      <xdr:rowOff>594341</xdr:rowOff>
    </xdr:to>
    <xdr:pic>
      <xdr:nvPicPr>
        <xdr:cNvPr id="1221" name="Picture 1220">
          <a:extLst>
            <a:ext uri="{FF2B5EF4-FFF2-40B4-BE49-F238E27FC236}">
              <a16:creationId xmlns:a16="http://schemas.microsoft.com/office/drawing/2014/main" xmlns="" id="{454696EB-C2D3-9AD7-1007-BB47D61AED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83548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645</xdr:row>
      <xdr:rowOff>24805</xdr:rowOff>
    </xdr:from>
    <xdr:to>
      <xdr:col>7</xdr:col>
      <xdr:colOff>393700</xdr:colOff>
      <xdr:row>645</xdr:row>
      <xdr:rowOff>594341</xdr:rowOff>
    </xdr:to>
    <xdr:pic>
      <xdr:nvPicPr>
        <xdr:cNvPr id="1223" name="Picture 1222">
          <a:extLst>
            <a:ext uri="{FF2B5EF4-FFF2-40B4-BE49-F238E27FC236}">
              <a16:creationId xmlns:a16="http://schemas.microsoft.com/office/drawing/2014/main" xmlns="" id="{F9FFC6BB-405D-5008-1983-FA469138A9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84168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646</xdr:row>
      <xdr:rowOff>24805</xdr:rowOff>
    </xdr:from>
    <xdr:to>
      <xdr:col>7</xdr:col>
      <xdr:colOff>393700</xdr:colOff>
      <xdr:row>646</xdr:row>
      <xdr:rowOff>594341</xdr:rowOff>
    </xdr:to>
    <xdr:pic>
      <xdr:nvPicPr>
        <xdr:cNvPr id="1225" name="Picture 1224">
          <a:extLst>
            <a:ext uri="{FF2B5EF4-FFF2-40B4-BE49-F238E27FC236}">
              <a16:creationId xmlns:a16="http://schemas.microsoft.com/office/drawing/2014/main" xmlns="" id="{C39AC322-002B-6ECB-36EC-DA2F00A6A8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84787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647</xdr:row>
      <xdr:rowOff>24805</xdr:rowOff>
    </xdr:from>
    <xdr:to>
      <xdr:col>7</xdr:col>
      <xdr:colOff>393700</xdr:colOff>
      <xdr:row>647</xdr:row>
      <xdr:rowOff>594341</xdr:rowOff>
    </xdr:to>
    <xdr:pic>
      <xdr:nvPicPr>
        <xdr:cNvPr id="1227" name="Picture 1226">
          <a:extLst>
            <a:ext uri="{FF2B5EF4-FFF2-40B4-BE49-F238E27FC236}">
              <a16:creationId xmlns:a16="http://schemas.microsoft.com/office/drawing/2014/main" xmlns="" id="{3574B95E-07E6-4464-379F-203120E84E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85406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648</xdr:row>
      <xdr:rowOff>24805</xdr:rowOff>
    </xdr:from>
    <xdr:to>
      <xdr:col>7</xdr:col>
      <xdr:colOff>393700</xdr:colOff>
      <xdr:row>648</xdr:row>
      <xdr:rowOff>594341</xdr:rowOff>
    </xdr:to>
    <xdr:pic>
      <xdr:nvPicPr>
        <xdr:cNvPr id="1229" name="Picture 1228">
          <a:extLst>
            <a:ext uri="{FF2B5EF4-FFF2-40B4-BE49-F238E27FC236}">
              <a16:creationId xmlns:a16="http://schemas.microsoft.com/office/drawing/2014/main" xmlns="" id="{0E7FBB1E-8D23-18F4-3A5A-8534CE43E5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86025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649</xdr:row>
      <xdr:rowOff>24805</xdr:rowOff>
    </xdr:from>
    <xdr:to>
      <xdr:col>7</xdr:col>
      <xdr:colOff>393700</xdr:colOff>
      <xdr:row>649</xdr:row>
      <xdr:rowOff>594341</xdr:rowOff>
    </xdr:to>
    <xdr:pic>
      <xdr:nvPicPr>
        <xdr:cNvPr id="1231" name="Picture 1230">
          <a:extLst>
            <a:ext uri="{FF2B5EF4-FFF2-40B4-BE49-F238E27FC236}">
              <a16:creationId xmlns:a16="http://schemas.microsoft.com/office/drawing/2014/main" xmlns="" id="{E8C91BFF-C3DD-C25D-EA33-A6CE6F704C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86644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650</xdr:row>
      <xdr:rowOff>24805</xdr:rowOff>
    </xdr:from>
    <xdr:to>
      <xdr:col>7</xdr:col>
      <xdr:colOff>393700</xdr:colOff>
      <xdr:row>650</xdr:row>
      <xdr:rowOff>594341</xdr:rowOff>
    </xdr:to>
    <xdr:pic>
      <xdr:nvPicPr>
        <xdr:cNvPr id="1233" name="Picture 1232">
          <a:extLst>
            <a:ext uri="{FF2B5EF4-FFF2-40B4-BE49-F238E27FC236}">
              <a16:creationId xmlns:a16="http://schemas.microsoft.com/office/drawing/2014/main" xmlns="" id="{99385856-7A90-C8F1-B8A9-58BF954FB1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87263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651</xdr:row>
      <xdr:rowOff>24805</xdr:rowOff>
    </xdr:from>
    <xdr:to>
      <xdr:col>7</xdr:col>
      <xdr:colOff>393700</xdr:colOff>
      <xdr:row>651</xdr:row>
      <xdr:rowOff>594341</xdr:rowOff>
    </xdr:to>
    <xdr:pic>
      <xdr:nvPicPr>
        <xdr:cNvPr id="1235" name="Picture 1234">
          <a:extLst>
            <a:ext uri="{FF2B5EF4-FFF2-40B4-BE49-F238E27FC236}">
              <a16:creationId xmlns:a16="http://schemas.microsoft.com/office/drawing/2014/main" xmlns="" id="{C7945BC2-AE81-11E9-23BB-7E4F3D340B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87882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652</xdr:row>
      <xdr:rowOff>24805</xdr:rowOff>
    </xdr:from>
    <xdr:to>
      <xdr:col>7</xdr:col>
      <xdr:colOff>393700</xdr:colOff>
      <xdr:row>652</xdr:row>
      <xdr:rowOff>594341</xdr:rowOff>
    </xdr:to>
    <xdr:pic>
      <xdr:nvPicPr>
        <xdr:cNvPr id="1237" name="Picture 1236">
          <a:extLst>
            <a:ext uri="{FF2B5EF4-FFF2-40B4-BE49-F238E27FC236}">
              <a16:creationId xmlns:a16="http://schemas.microsoft.com/office/drawing/2014/main" xmlns="" id="{3DF33E5D-D3E6-E22C-7434-DD107E33BA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88501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653</xdr:row>
      <xdr:rowOff>24805</xdr:rowOff>
    </xdr:from>
    <xdr:to>
      <xdr:col>7</xdr:col>
      <xdr:colOff>393700</xdr:colOff>
      <xdr:row>653</xdr:row>
      <xdr:rowOff>594341</xdr:rowOff>
    </xdr:to>
    <xdr:pic>
      <xdr:nvPicPr>
        <xdr:cNvPr id="1239" name="Picture 1238">
          <a:extLst>
            <a:ext uri="{FF2B5EF4-FFF2-40B4-BE49-F238E27FC236}">
              <a16:creationId xmlns:a16="http://schemas.microsoft.com/office/drawing/2014/main" xmlns="" id="{42CF5E05-9EF5-219E-F547-F724D263F1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89121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654</xdr:row>
      <xdr:rowOff>24805</xdr:rowOff>
    </xdr:from>
    <xdr:to>
      <xdr:col>7</xdr:col>
      <xdr:colOff>393700</xdr:colOff>
      <xdr:row>654</xdr:row>
      <xdr:rowOff>594341</xdr:rowOff>
    </xdr:to>
    <xdr:pic>
      <xdr:nvPicPr>
        <xdr:cNvPr id="1241" name="Picture 1240">
          <a:extLst>
            <a:ext uri="{FF2B5EF4-FFF2-40B4-BE49-F238E27FC236}">
              <a16:creationId xmlns:a16="http://schemas.microsoft.com/office/drawing/2014/main" xmlns="" id="{129A25DF-1DEC-4FF9-20F5-866BDCC059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89740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655</xdr:row>
      <xdr:rowOff>24805</xdr:rowOff>
    </xdr:from>
    <xdr:to>
      <xdr:col>7</xdr:col>
      <xdr:colOff>393700</xdr:colOff>
      <xdr:row>655</xdr:row>
      <xdr:rowOff>594341</xdr:rowOff>
    </xdr:to>
    <xdr:pic>
      <xdr:nvPicPr>
        <xdr:cNvPr id="1243" name="Picture 1242">
          <a:extLst>
            <a:ext uri="{FF2B5EF4-FFF2-40B4-BE49-F238E27FC236}">
              <a16:creationId xmlns:a16="http://schemas.microsoft.com/office/drawing/2014/main" xmlns="" id="{11902ACF-2101-C078-2CE0-14B7D1E2EC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90359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656</xdr:row>
      <xdr:rowOff>24805</xdr:rowOff>
    </xdr:from>
    <xdr:to>
      <xdr:col>7</xdr:col>
      <xdr:colOff>393700</xdr:colOff>
      <xdr:row>656</xdr:row>
      <xdr:rowOff>594341</xdr:rowOff>
    </xdr:to>
    <xdr:pic>
      <xdr:nvPicPr>
        <xdr:cNvPr id="1245" name="Picture 1244">
          <a:extLst>
            <a:ext uri="{FF2B5EF4-FFF2-40B4-BE49-F238E27FC236}">
              <a16:creationId xmlns:a16="http://schemas.microsoft.com/office/drawing/2014/main" xmlns="" id="{7703554A-0D00-4FD9-28DD-750221D92D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90978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657</xdr:row>
      <xdr:rowOff>24805</xdr:rowOff>
    </xdr:from>
    <xdr:to>
      <xdr:col>7</xdr:col>
      <xdr:colOff>393700</xdr:colOff>
      <xdr:row>657</xdr:row>
      <xdr:rowOff>594341</xdr:rowOff>
    </xdr:to>
    <xdr:pic>
      <xdr:nvPicPr>
        <xdr:cNvPr id="1247" name="Picture 1246">
          <a:extLst>
            <a:ext uri="{FF2B5EF4-FFF2-40B4-BE49-F238E27FC236}">
              <a16:creationId xmlns:a16="http://schemas.microsoft.com/office/drawing/2014/main" xmlns="" id="{9E5480BF-E2BE-E3BA-78D9-78B16722B9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91597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659</xdr:row>
      <xdr:rowOff>24805</xdr:rowOff>
    </xdr:from>
    <xdr:to>
      <xdr:col>7</xdr:col>
      <xdr:colOff>393700</xdr:colOff>
      <xdr:row>659</xdr:row>
      <xdr:rowOff>594341</xdr:rowOff>
    </xdr:to>
    <xdr:pic>
      <xdr:nvPicPr>
        <xdr:cNvPr id="1249" name="Picture 1248">
          <a:extLst>
            <a:ext uri="{FF2B5EF4-FFF2-40B4-BE49-F238E27FC236}">
              <a16:creationId xmlns:a16="http://schemas.microsoft.com/office/drawing/2014/main" xmlns="" id="{A89BF838-C77F-8B96-C9D3-7FBBA47E74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92407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660</xdr:row>
      <xdr:rowOff>24805</xdr:rowOff>
    </xdr:from>
    <xdr:to>
      <xdr:col>7</xdr:col>
      <xdr:colOff>393700</xdr:colOff>
      <xdr:row>660</xdr:row>
      <xdr:rowOff>594341</xdr:rowOff>
    </xdr:to>
    <xdr:pic>
      <xdr:nvPicPr>
        <xdr:cNvPr id="1251" name="Picture 1250">
          <a:extLst>
            <a:ext uri="{FF2B5EF4-FFF2-40B4-BE49-F238E27FC236}">
              <a16:creationId xmlns:a16="http://schemas.microsoft.com/office/drawing/2014/main" xmlns="" id="{69225D95-9653-2969-D6AB-80AC7646EC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93026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661</xdr:row>
      <xdr:rowOff>24805</xdr:rowOff>
    </xdr:from>
    <xdr:to>
      <xdr:col>7</xdr:col>
      <xdr:colOff>393700</xdr:colOff>
      <xdr:row>661</xdr:row>
      <xdr:rowOff>594341</xdr:rowOff>
    </xdr:to>
    <xdr:pic>
      <xdr:nvPicPr>
        <xdr:cNvPr id="1253" name="Picture 1252">
          <a:extLst>
            <a:ext uri="{FF2B5EF4-FFF2-40B4-BE49-F238E27FC236}">
              <a16:creationId xmlns:a16="http://schemas.microsoft.com/office/drawing/2014/main" xmlns="" id="{C6EA45AE-FD57-710C-2F53-66A7C10D29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93645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662</xdr:row>
      <xdr:rowOff>24805</xdr:rowOff>
    </xdr:from>
    <xdr:to>
      <xdr:col>7</xdr:col>
      <xdr:colOff>393700</xdr:colOff>
      <xdr:row>662</xdr:row>
      <xdr:rowOff>594341</xdr:rowOff>
    </xdr:to>
    <xdr:pic>
      <xdr:nvPicPr>
        <xdr:cNvPr id="1255" name="Picture 1254">
          <a:extLst>
            <a:ext uri="{FF2B5EF4-FFF2-40B4-BE49-F238E27FC236}">
              <a16:creationId xmlns:a16="http://schemas.microsoft.com/office/drawing/2014/main" xmlns="" id="{BA9CD959-51D8-E1E1-980E-B1B25CB4BD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94264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663</xdr:row>
      <xdr:rowOff>24805</xdr:rowOff>
    </xdr:from>
    <xdr:to>
      <xdr:col>7</xdr:col>
      <xdr:colOff>393700</xdr:colOff>
      <xdr:row>663</xdr:row>
      <xdr:rowOff>594341</xdr:rowOff>
    </xdr:to>
    <xdr:pic>
      <xdr:nvPicPr>
        <xdr:cNvPr id="1257" name="Picture 1256">
          <a:extLst>
            <a:ext uri="{FF2B5EF4-FFF2-40B4-BE49-F238E27FC236}">
              <a16:creationId xmlns:a16="http://schemas.microsoft.com/office/drawing/2014/main" xmlns="" id="{5504C38B-7D86-ACDA-7484-FF9F3443B6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94883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664</xdr:row>
      <xdr:rowOff>24805</xdr:rowOff>
    </xdr:from>
    <xdr:to>
      <xdr:col>7</xdr:col>
      <xdr:colOff>393700</xdr:colOff>
      <xdr:row>664</xdr:row>
      <xdr:rowOff>594341</xdr:rowOff>
    </xdr:to>
    <xdr:pic>
      <xdr:nvPicPr>
        <xdr:cNvPr id="1259" name="Picture 1258">
          <a:extLst>
            <a:ext uri="{FF2B5EF4-FFF2-40B4-BE49-F238E27FC236}">
              <a16:creationId xmlns:a16="http://schemas.microsoft.com/office/drawing/2014/main" xmlns="" id="{23D5238F-8380-01CD-8A86-FCE45EF5C0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95502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665</xdr:row>
      <xdr:rowOff>24805</xdr:rowOff>
    </xdr:from>
    <xdr:to>
      <xdr:col>7</xdr:col>
      <xdr:colOff>393700</xdr:colOff>
      <xdr:row>665</xdr:row>
      <xdr:rowOff>594341</xdr:rowOff>
    </xdr:to>
    <xdr:pic>
      <xdr:nvPicPr>
        <xdr:cNvPr id="1261" name="Picture 1260">
          <a:extLst>
            <a:ext uri="{FF2B5EF4-FFF2-40B4-BE49-F238E27FC236}">
              <a16:creationId xmlns:a16="http://schemas.microsoft.com/office/drawing/2014/main" xmlns="" id="{5F3A3716-0264-7493-F229-76682EA17E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96121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666</xdr:row>
      <xdr:rowOff>24805</xdr:rowOff>
    </xdr:from>
    <xdr:to>
      <xdr:col>7</xdr:col>
      <xdr:colOff>393700</xdr:colOff>
      <xdr:row>666</xdr:row>
      <xdr:rowOff>594341</xdr:rowOff>
    </xdr:to>
    <xdr:pic>
      <xdr:nvPicPr>
        <xdr:cNvPr id="1263" name="Picture 1262">
          <a:extLst>
            <a:ext uri="{FF2B5EF4-FFF2-40B4-BE49-F238E27FC236}">
              <a16:creationId xmlns:a16="http://schemas.microsoft.com/office/drawing/2014/main" xmlns="" id="{B96A0156-EB77-8B7E-6C29-EC120A22C9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96741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667</xdr:row>
      <xdr:rowOff>24805</xdr:rowOff>
    </xdr:from>
    <xdr:to>
      <xdr:col>7</xdr:col>
      <xdr:colOff>393700</xdr:colOff>
      <xdr:row>667</xdr:row>
      <xdr:rowOff>594341</xdr:rowOff>
    </xdr:to>
    <xdr:pic>
      <xdr:nvPicPr>
        <xdr:cNvPr id="1265" name="Picture 1264">
          <a:extLst>
            <a:ext uri="{FF2B5EF4-FFF2-40B4-BE49-F238E27FC236}">
              <a16:creationId xmlns:a16="http://schemas.microsoft.com/office/drawing/2014/main" xmlns="" id="{44ED29BE-B3A6-39D4-59C7-95E9C8D626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97360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668</xdr:row>
      <xdr:rowOff>24805</xdr:rowOff>
    </xdr:from>
    <xdr:to>
      <xdr:col>7</xdr:col>
      <xdr:colOff>393700</xdr:colOff>
      <xdr:row>668</xdr:row>
      <xdr:rowOff>594341</xdr:rowOff>
    </xdr:to>
    <xdr:pic>
      <xdr:nvPicPr>
        <xdr:cNvPr id="1267" name="Picture 1266">
          <a:extLst>
            <a:ext uri="{FF2B5EF4-FFF2-40B4-BE49-F238E27FC236}">
              <a16:creationId xmlns:a16="http://schemas.microsoft.com/office/drawing/2014/main" xmlns="" id="{14E3F8F4-4AD1-DD4B-23EB-322FBA9805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97979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669</xdr:row>
      <xdr:rowOff>24805</xdr:rowOff>
    </xdr:from>
    <xdr:to>
      <xdr:col>7</xdr:col>
      <xdr:colOff>393700</xdr:colOff>
      <xdr:row>669</xdr:row>
      <xdr:rowOff>594341</xdr:rowOff>
    </xdr:to>
    <xdr:pic>
      <xdr:nvPicPr>
        <xdr:cNvPr id="1269" name="Picture 1268">
          <a:extLst>
            <a:ext uri="{FF2B5EF4-FFF2-40B4-BE49-F238E27FC236}">
              <a16:creationId xmlns:a16="http://schemas.microsoft.com/office/drawing/2014/main" xmlns="" id="{1B76B0C0-A8C0-17D5-82F2-27E5464CBF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98598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670</xdr:row>
      <xdr:rowOff>24805</xdr:rowOff>
    </xdr:from>
    <xdr:to>
      <xdr:col>7</xdr:col>
      <xdr:colOff>393700</xdr:colOff>
      <xdr:row>670</xdr:row>
      <xdr:rowOff>594341</xdr:rowOff>
    </xdr:to>
    <xdr:pic>
      <xdr:nvPicPr>
        <xdr:cNvPr id="1271" name="Picture 1270">
          <a:extLst>
            <a:ext uri="{FF2B5EF4-FFF2-40B4-BE49-F238E27FC236}">
              <a16:creationId xmlns:a16="http://schemas.microsoft.com/office/drawing/2014/main" xmlns="" id="{CCD8EB63-5F47-745C-231C-830F5F42C9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399217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673</xdr:row>
      <xdr:rowOff>24805</xdr:rowOff>
    </xdr:from>
    <xdr:to>
      <xdr:col>7</xdr:col>
      <xdr:colOff>393700</xdr:colOff>
      <xdr:row>673</xdr:row>
      <xdr:rowOff>594341</xdr:rowOff>
    </xdr:to>
    <xdr:pic>
      <xdr:nvPicPr>
        <xdr:cNvPr id="1273" name="Picture 1272">
          <a:extLst>
            <a:ext uri="{FF2B5EF4-FFF2-40B4-BE49-F238E27FC236}">
              <a16:creationId xmlns:a16="http://schemas.microsoft.com/office/drawing/2014/main" xmlns="" id="{668C6DDC-65B7-11FE-1D40-743C79752C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00322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674</xdr:row>
      <xdr:rowOff>24805</xdr:rowOff>
    </xdr:from>
    <xdr:to>
      <xdr:col>7</xdr:col>
      <xdr:colOff>393700</xdr:colOff>
      <xdr:row>674</xdr:row>
      <xdr:rowOff>594341</xdr:rowOff>
    </xdr:to>
    <xdr:pic>
      <xdr:nvPicPr>
        <xdr:cNvPr id="1275" name="Picture 1274">
          <a:extLst>
            <a:ext uri="{FF2B5EF4-FFF2-40B4-BE49-F238E27FC236}">
              <a16:creationId xmlns:a16="http://schemas.microsoft.com/office/drawing/2014/main" xmlns="" id="{0AE80D9B-1804-B377-24D2-B9C1FAE7AD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009415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675</xdr:row>
      <xdr:rowOff>24805</xdr:rowOff>
    </xdr:from>
    <xdr:to>
      <xdr:col>7</xdr:col>
      <xdr:colOff>393700</xdr:colOff>
      <xdr:row>675</xdr:row>
      <xdr:rowOff>594341</xdr:rowOff>
    </xdr:to>
    <xdr:pic>
      <xdr:nvPicPr>
        <xdr:cNvPr id="1277" name="Picture 1276">
          <a:extLst>
            <a:ext uri="{FF2B5EF4-FFF2-40B4-BE49-F238E27FC236}">
              <a16:creationId xmlns:a16="http://schemas.microsoft.com/office/drawing/2014/main" xmlns="" id="{468B2DA0-222B-B846-3A77-E4F03F5F6B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01560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676</xdr:row>
      <xdr:rowOff>24805</xdr:rowOff>
    </xdr:from>
    <xdr:to>
      <xdr:col>7</xdr:col>
      <xdr:colOff>393700</xdr:colOff>
      <xdr:row>676</xdr:row>
      <xdr:rowOff>594341</xdr:rowOff>
    </xdr:to>
    <xdr:pic>
      <xdr:nvPicPr>
        <xdr:cNvPr id="1279" name="Picture 1278">
          <a:extLst>
            <a:ext uri="{FF2B5EF4-FFF2-40B4-BE49-F238E27FC236}">
              <a16:creationId xmlns:a16="http://schemas.microsoft.com/office/drawing/2014/main" xmlns="" id="{CF92D59E-1A57-AE61-6693-FB52AFB90B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02179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677</xdr:row>
      <xdr:rowOff>24805</xdr:rowOff>
    </xdr:from>
    <xdr:to>
      <xdr:col>7</xdr:col>
      <xdr:colOff>393700</xdr:colOff>
      <xdr:row>677</xdr:row>
      <xdr:rowOff>594341</xdr:rowOff>
    </xdr:to>
    <xdr:pic>
      <xdr:nvPicPr>
        <xdr:cNvPr id="1281" name="Picture 1280">
          <a:extLst>
            <a:ext uri="{FF2B5EF4-FFF2-40B4-BE49-F238E27FC236}">
              <a16:creationId xmlns:a16="http://schemas.microsoft.com/office/drawing/2014/main" xmlns="" id="{BA11FEB3-7671-3F09-E27A-85F6AA3EDF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02798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678</xdr:row>
      <xdr:rowOff>24805</xdr:rowOff>
    </xdr:from>
    <xdr:to>
      <xdr:col>7</xdr:col>
      <xdr:colOff>393700</xdr:colOff>
      <xdr:row>678</xdr:row>
      <xdr:rowOff>594341</xdr:rowOff>
    </xdr:to>
    <xdr:pic>
      <xdr:nvPicPr>
        <xdr:cNvPr id="1283" name="Picture 1282">
          <a:extLst>
            <a:ext uri="{FF2B5EF4-FFF2-40B4-BE49-F238E27FC236}">
              <a16:creationId xmlns:a16="http://schemas.microsoft.com/office/drawing/2014/main" xmlns="" id="{A8813229-9D2B-D418-EF6F-8FB137F6BF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03418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679</xdr:row>
      <xdr:rowOff>24805</xdr:rowOff>
    </xdr:from>
    <xdr:to>
      <xdr:col>7</xdr:col>
      <xdr:colOff>393700</xdr:colOff>
      <xdr:row>679</xdr:row>
      <xdr:rowOff>594341</xdr:rowOff>
    </xdr:to>
    <xdr:pic>
      <xdr:nvPicPr>
        <xdr:cNvPr id="1285" name="Picture 1284">
          <a:extLst>
            <a:ext uri="{FF2B5EF4-FFF2-40B4-BE49-F238E27FC236}">
              <a16:creationId xmlns:a16="http://schemas.microsoft.com/office/drawing/2014/main" xmlns="" id="{89C4FB7A-0B9E-6A60-A099-0554460522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04037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680</xdr:row>
      <xdr:rowOff>24805</xdr:rowOff>
    </xdr:from>
    <xdr:to>
      <xdr:col>7</xdr:col>
      <xdr:colOff>393700</xdr:colOff>
      <xdr:row>680</xdr:row>
      <xdr:rowOff>594341</xdr:rowOff>
    </xdr:to>
    <xdr:pic>
      <xdr:nvPicPr>
        <xdr:cNvPr id="1287" name="Picture 1286">
          <a:extLst>
            <a:ext uri="{FF2B5EF4-FFF2-40B4-BE49-F238E27FC236}">
              <a16:creationId xmlns:a16="http://schemas.microsoft.com/office/drawing/2014/main" xmlns="" id="{1B28BE46-A5DE-7996-E693-2BE4E8FA19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04656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681</xdr:row>
      <xdr:rowOff>24805</xdr:rowOff>
    </xdr:from>
    <xdr:to>
      <xdr:col>7</xdr:col>
      <xdr:colOff>393700</xdr:colOff>
      <xdr:row>681</xdr:row>
      <xdr:rowOff>594341</xdr:rowOff>
    </xdr:to>
    <xdr:pic>
      <xdr:nvPicPr>
        <xdr:cNvPr id="1289" name="Picture 1288">
          <a:extLst>
            <a:ext uri="{FF2B5EF4-FFF2-40B4-BE49-F238E27FC236}">
              <a16:creationId xmlns:a16="http://schemas.microsoft.com/office/drawing/2014/main" xmlns="" id="{D2A1843D-99B5-A5EE-D987-0F08F4F01C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05275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682</xdr:row>
      <xdr:rowOff>95498</xdr:rowOff>
    </xdr:from>
    <xdr:to>
      <xdr:col>7</xdr:col>
      <xdr:colOff>393700</xdr:colOff>
      <xdr:row>682</xdr:row>
      <xdr:rowOff>666506</xdr:rowOff>
    </xdr:to>
    <xdr:pic>
      <xdr:nvPicPr>
        <xdr:cNvPr id="1291" name="Picture 1290">
          <a:extLst>
            <a:ext uri="{FF2B5EF4-FFF2-40B4-BE49-F238E27FC236}">
              <a16:creationId xmlns:a16="http://schemas.microsoft.com/office/drawing/2014/main" xmlns="" id="{4A25466E-878F-B351-52DC-C747C31E83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05965273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683</xdr:row>
      <xdr:rowOff>24805</xdr:rowOff>
    </xdr:from>
    <xdr:to>
      <xdr:col>7</xdr:col>
      <xdr:colOff>393700</xdr:colOff>
      <xdr:row>683</xdr:row>
      <xdr:rowOff>594341</xdr:rowOff>
    </xdr:to>
    <xdr:pic>
      <xdr:nvPicPr>
        <xdr:cNvPr id="1293" name="Picture 1292">
          <a:extLst>
            <a:ext uri="{FF2B5EF4-FFF2-40B4-BE49-F238E27FC236}">
              <a16:creationId xmlns:a16="http://schemas.microsoft.com/office/drawing/2014/main" xmlns="" id="{625B5291-1053-2752-37C2-5E89761765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066565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684</xdr:row>
      <xdr:rowOff>24805</xdr:rowOff>
    </xdr:from>
    <xdr:to>
      <xdr:col>7</xdr:col>
      <xdr:colOff>393700</xdr:colOff>
      <xdr:row>684</xdr:row>
      <xdr:rowOff>594341</xdr:rowOff>
    </xdr:to>
    <xdr:pic>
      <xdr:nvPicPr>
        <xdr:cNvPr id="1295" name="Picture 1294">
          <a:extLst>
            <a:ext uri="{FF2B5EF4-FFF2-40B4-BE49-F238E27FC236}">
              <a16:creationId xmlns:a16="http://schemas.microsoft.com/office/drawing/2014/main" xmlns="" id="{A4161928-8D71-E38E-85F9-96040D9784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07275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685</xdr:row>
      <xdr:rowOff>24805</xdr:rowOff>
    </xdr:from>
    <xdr:to>
      <xdr:col>7</xdr:col>
      <xdr:colOff>393700</xdr:colOff>
      <xdr:row>685</xdr:row>
      <xdr:rowOff>594341</xdr:rowOff>
    </xdr:to>
    <xdr:pic>
      <xdr:nvPicPr>
        <xdr:cNvPr id="1297" name="Picture 1296">
          <a:extLst>
            <a:ext uri="{FF2B5EF4-FFF2-40B4-BE49-F238E27FC236}">
              <a16:creationId xmlns:a16="http://schemas.microsoft.com/office/drawing/2014/main" xmlns="" id="{D0AB3FEE-385A-7C80-B7B9-92B75CDC03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07894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686</xdr:row>
      <xdr:rowOff>24805</xdr:rowOff>
    </xdr:from>
    <xdr:to>
      <xdr:col>7</xdr:col>
      <xdr:colOff>393700</xdr:colOff>
      <xdr:row>686</xdr:row>
      <xdr:rowOff>594341</xdr:rowOff>
    </xdr:to>
    <xdr:pic>
      <xdr:nvPicPr>
        <xdr:cNvPr id="1299" name="Picture 1298">
          <a:extLst>
            <a:ext uri="{FF2B5EF4-FFF2-40B4-BE49-F238E27FC236}">
              <a16:creationId xmlns:a16="http://schemas.microsoft.com/office/drawing/2014/main" xmlns="" id="{6C8F32AB-9D8B-1438-EC17-CCC4793ABD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08513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687</xdr:row>
      <xdr:rowOff>24805</xdr:rowOff>
    </xdr:from>
    <xdr:to>
      <xdr:col>7</xdr:col>
      <xdr:colOff>393700</xdr:colOff>
      <xdr:row>687</xdr:row>
      <xdr:rowOff>594341</xdr:rowOff>
    </xdr:to>
    <xdr:pic>
      <xdr:nvPicPr>
        <xdr:cNvPr id="1301" name="Picture 1300">
          <a:extLst>
            <a:ext uri="{FF2B5EF4-FFF2-40B4-BE49-F238E27FC236}">
              <a16:creationId xmlns:a16="http://schemas.microsoft.com/office/drawing/2014/main" xmlns="" id="{6A7BBB60-B8D1-5D73-CC50-8F33A2A019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09133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688</xdr:row>
      <xdr:rowOff>24805</xdr:rowOff>
    </xdr:from>
    <xdr:to>
      <xdr:col>7</xdr:col>
      <xdr:colOff>393700</xdr:colOff>
      <xdr:row>688</xdr:row>
      <xdr:rowOff>594341</xdr:rowOff>
    </xdr:to>
    <xdr:pic>
      <xdr:nvPicPr>
        <xdr:cNvPr id="1303" name="Picture 1302">
          <a:extLst>
            <a:ext uri="{FF2B5EF4-FFF2-40B4-BE49-F238E27FC236}">
              <a16:creationId xmlns:a16="http://schemas.microsoft.com/office/drawing/2014/main" xmlns="" id="{374BFBFC-07C1-5A35-FF31-605ABF90D5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09752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689</xdr:row>
      <xdr:rowOff>24805</xdr:rowOff>
    </xdr:from>
    <xdr:to>
      <xdr:col>7</xdr:col>
      <xdr:colOff>393700</xdr:colOff>
      <xdr:row>689</xdr:row>
      <xdr:rowOff>594341</xdr:rowOff>
    </xdr:to>
    <xdr:pic>
      <xdr:nvPicPr>
        <xdr:cNvPr id="1305" name="Picture 1304">
          <a:extLst>
            <a:ext uri="{FF2B5EF4-FFF2-40B4-BE49-F238E27FC236}">
              <a16:creationId xmlns:a16="http://schemas.microsoft.com/office/drawing/2014/main" xmlns="" id="{CDF8CDEF-5DAE-DF89-26F6-1ADF03E990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10371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690</xdr:row>
      <xdr:rowOff>24805</xdr:rowOff>
    </xdr:from>
    <xdr:to>
      <xdr:col>7</xdr:col>
      <xdr:colOff>393700</xdr:colOff>
      <xdr:row>690</xdr:row>
      <xdr:rowOff>594341</xdr:rowOff>
    </xdr:to>
    <xdr:pic>
      <xdr:nvPicPr>
        <xdr:cNvPr id="1307" name="Picture 1306">
          <a:extLst>
            <a:ext uri="{FF2B5EF4-FFF2-40B4-BE49-F238E27FC236}">
              <a16:creationId xmlns:a16="http://schemas.microsoft.com/office/drawing/2014/main" xmlns="" id="{E0ADA451-7717-0F94-0197-95B633D291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10990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691</xdr:row>
      <xdr:rowOff>24805</xdr:rowOff>
    </xdr:from>
    <xdr:to>
      <xdr:col>7</xdr:col>
      <xdr:colOff>393700</xdr:colOff>
      <xdr:row>691</xdr:row>
      <xdr:rowOff>594341</xdr:rowOff>
    </xdr:to>
    <xdr:pic>
      <xdr:nvPicPr>
        <xdr:cNvPr id="1309" name="Picture 1308">
          <a:extLst>
            <a:ext uri="{FF2B5EF4-FFF2-40B4-BE49-F238E27FC236}">
              <a16:creationId xmlns:a16="http://schemas.microsoft.com/office/drawing/2014/main" xmlns="" id="{22C0FFF1-1CFD-AE5E-6E1F-28D24A0069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116095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692</xdr:row>
      <xdr:rowOff>24805</xdr:rowOff>
    </xdr:from>
    <xdr:to>
      <xdr:col>7</xdr:col>
      <xdr:colOff>393700</xdr:colOff>
      <xdr:row>692</xdr:row>
      <xdr:rowOff>594341</xdr:rowOff>
    </xdr:to>
    <xdr:pic>
      <xdr:nvPicPr>
        <xdr:cNvPr id="1311" name="Picture 1310">
          <a:extLst>
            <a:ext uri="{FF2B5EF4-FFF2-40B4-BE49-F238E27FC236}">
              <a16:creationId xmlns:a16="http://schemas.microsoft.com/office/drawing/2014/main" xmlns="" id="{8EE53983-73CB-29C1-D135-F57CF3775D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12228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693</xdr:row>
      <xdr:rowOff>24805</xdr:rowOff>
    </xdr:from>
    <xdr:to>
      <xdr:col>7</xdr:col>
      <xdr:colOff>393700</xdr:colOff>
      <xdr:row>693</xdr:row>
      <xdr:rowOff>594341</xdr:rowOff>
    </xdr:to>
    <xdr:pic>
      <xdr:nvPicPr>
        <xdr:cNvPr id="1313" name="Picture 1312">
          <a:extLst>
            <a:ext uri="{FF2B5EF4-FFF2-40B4-BE49-F238E27FC236}">
              <a16:creationId xmlns:a16="http://schemas.microsoft.com/office/drawing/2014/main" xmlns="" id="{890FB1FC-6502-5774-10FF-96337B1C4A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12847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694</xdr:row>
      <xdr:rowOff>24805</xdr:rowOff>
    </xdr:from>
    <xdr:to>
      <xdr:col>7</xdr:col>
      <xdr:colOff>393700</xdr:colOff>
      <xdr:row>694</xdr:row>
      <xdr:rowOff>594341</xdr:rowOff>
    </xdr:to>
    <xdr:pic>
      <xdr:nvPicPr>
        <xdr:cNvPr id="1315" name="Picture 1314">
          <a:extLst>
            <a:ext uri="{FF2B5EF4-FFF2-40B4-BE49-F238E27FC236}">
              <a16:creationId xmlns:a16="http://schemas.microsoft.com/office/drawing/2014/main" xmlns="" id="{F66A2FA3-7777-1D96-500D-C0CE4959A4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13466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695</xdr:row>
      <xdr:rowOff>24805</xdr:rowOff>
    </xdr:from>
    <xdr:to>
      <xdr:col>7</xdr:col>
      <xdr:colOff>393700</xdr:colOff>
      <xdr:row>695</xdr:row>
      <xdr:rowOff>594341</xdr:rowOff>
    </xdr:to>
    <xdr:pic>
      <xdr:nvPicPr>
        <xdr:cNvPr id="1317" name="Picture 1316">
          <a:extLst>
            <a:ext uri="{FF2B5EF4-FFF2-40B4-BE49-F238E27FC236}">
              <a16:creationId xmlns:a16="http://schemas.microsoft.com/office/drawing/2014/main" xmlns="" id="{A8D5222F-C2FB-C307-B190-0D4782A449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14086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696</xdr:row>
      <xdr:rowOff>24805</xdr:rowOff>
    </xdr:from>
    <xdr:to>
      <xdr:col>7</xdr:col>
      <xdr:colOff>393700</xdr:colOff>
      <xdr:row>696</xdr:row>
      <xdr:rowOff>594341</xdr:rowOff>
    </xdr:to>
    <xdr:pic>
      <xdr:nvPicPr>
        <xdr:cNvPr id="1319" name="Picture 1318">
          <a:extLst>
            <a:ext uri="{FF2B5EF4-FFF2-40B4-BE49-F238E27FC236}">
              <a16:creationId xmlns:a16="http://schemas.microsoft.com/office/drawing/2014/main" xmlns="" id="{D540161D-0FA7-E5DB-483B-A5AD5BE3FA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14705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697</xdr:row>
      <xdr:rowOff>24805</xdr:rowOff>
    </xdr:from>
    <xdr:to>
      <xdr:col>7</xdr:col>
      <xdr:colOff>393700</xdr:colOff>
      <xdr:row>697</xdr:row>
      <xdr:rowOff>594341</xdr:rowOff>
    </xdr:to>
    <xdr:pic>
      <xdr:nvPicPr>
        <xdr:cNvPr id="1321" name="Picture 1320">
          <a:extLst>
            <a:ext uri="{FF2B5EF4-FFF2-40B4-BE49-F238E27FC236}">
              <a16:creationId xmlns:a16="http://schemas.microsoft.com/office/drawing/2014/main" xmlns="" id="{A1F0815F-6F48-6520-2693-C0CFB20EA6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15324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698</xdr:row>
      <xdr:rowOff>24805</xdr:rowOff>
    </xdr:from>
    <xdr:to>
      <xdr:col>7</xdr:col>
      <xdr:colOff>393700</xdr:colOff>
      <xdr:row>698</xdr:row>
      <xdr:rowOff>594341</xdr:rowOff>
    </xdr:to>
    <xdr:pic>
      <xdr:nvPicPr>
        <xdr:cNvPr id="1323" name="Picture 1322">
          <a:extLst>
            <a:ext uri="{FF2B5EF4-FFF2-40B4-BE49-F238E27FC236}">
              <a16:creationId xmlns:a16="http://schemas.microsoft.com/office/drawing/2014/main" xmlns="" id="{1627276E-A2F1-DAA7-495B-CB1ECE83FC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15943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699</xdr:row>
      <xdr:rowOff>24805</xdr:rowOff>
    </xdr:from>
    <xdr:to>
      <xdr:col>7</xdr:col>
      <xdr:colOff>393700</xdr:colOff>
      <xdr:row>699</xdr:row>
      <xdr:rowOff>594341</xdr:rowOff>
    </xdr:to>
    <xdr:pic>
      <xdr:nvPicPr>
        <xdr:cNvPr id="1325" name="Picture 1324">
          <a:extLst>
            <a:ext uri="{FF2B5EF4-FFF2-40B4-BE49-F238E27FC236}">
              <a16:creationId xmlns:a16="http://schemas.microsoft.com/office/drawing/2014/main" xmlns="" id="{952EF255-7A98-1EA5-6E0B-E84F2A6C0C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165625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700</xdr:row>
      <xdr:rowOff>24805</xdr:rowOff>
    </xdr:from>
    <xdr:to>
      <xdr:col>7</xdr:col>
      <xdr:colOff>393700</xdr:colOff>
      <xdr:row>700</xdr:row>
      <xdr:rowOff>594341</xdr:rowOff>
    </xdr:to>
    <xdr:pic>
      <xdr:nvPicPr>
        <xdr:cNvPr id="1327" name="Picture 1326">
          <a:extLst>
            <a:ext uri="{FF2B5EF4-FFF2-40B4-BE49-F238E27FC236}">
              <a16:creationId xmlns:a16="http://schemas.microsoft.com/office/drawing/2014/main" xmlns="" id="{A52A1E3A-155D-928D-206B-91750F3961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17181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701</xdr:row>
      <xdr:rowOff>24805</xdr:rowOff>
    </xdr:from>
    <xdr:to>
      <xdr:col>7</xdr:col>
      <xdr:colOff>393700</xdr:colOff>
      <xdr:row>701</xdr:row>
      <xdr:rowOff>594341</xdr:rowOff>
    </xdr:to>
    <xdr:pic>
      <xdr:nvPicPr>
        <xdr:cNvPr id="1329" name="Picture 1328">
          <a:extLst>
            <a:ext uri="{FF2B5EF4-FFF2-40B4-BE49-F238E27FC236}">
              <a16:creationId xmlns:a16="http://schemas.microsoft.com/office/drawing/2014/main" xmlns="" id="{6F1A7276-4859-357F-75FF-D81BB038EE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17800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702</xdr:row>
      <xdr:rowOff>24805</xdr:rowOff>
    </xdr:from>
    <xdr:to>
      <xdr:col>7</xdr:col>
      <xdr:colOff>393700</xdr:colOff>
      <xdr:row>702</xdr:row>
      <xdr:rowOff>594341</xdr:rowOff>
    </xdr:to>
    <xdr:pic>
      <xdr:nvPicPr>
        <xdr:cNvPr id="1331" name="Picture 1330">
          <a:extLst>
            <a:ext uri="{FF2B5EF4-FFF2-40B4-BE49-F238E27FC236}">
              <a16:creationId xmlns:a16="http://schemas.microsoft.com/office/drawing/2014/main" xmlns="" id="{64D27F4D-195C-D392-443E-01F101C98A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18419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703</xdr:row>
      <xdr:rowOff>24805</xdr:rowOff>
    </xdr:from>
    <xdr:to>
      <xdr:col>7</xdr:col>
      <xdr:colOff>393700</xdr:colOff>
      <xdr:row>703</xdr:row>
      <xdr:rowOff>594341</xdr:rowOff>
    </xdr:to>
    <xdr:pic>
      <xdr:nvPicPr>
        <xdr:cNvPr id="1333" name="Picture 1332">
          <a:extLst>
            <a:ext uri="{FF2B5EF4-FFF2-40B4-BE49-F238E27FC236}">
              <a16:creationId xmlns:a16="http://schemas.microsoft.com/office/drawing/2014/main" xmlns="" id="{BCAEA0F5-214C-FC16-5D53-F9EFA86DF7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19039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704</xdr:row>
      <xdr:rowOff>24805</xdr:rowOff>
    </xdr:from>
    <xdr:to>
      <xdr:col>7</xdr:col>
      <xdr:colOff>393700</xdr:colOff>
      <xdr:row>704</xdr:row>
      <xdr:rowOff>594341</xdr:rowOff>
    </xdr:to>
    <xdr:pic>
      <xdr:nvPicPr>
        <xdr:cNvPr id="1335" name="Picture 1334">
          <a:extLst>
            <a:ext uri="{FF2B5EF4-FFF2-40B4-BE49-F238E27FC236}">
              <a16:creationId xmlns:a16="http://schemas.microsoft.com/office/drawing/2014/main" xmlns="" id="{2CE8F658-28C1-EA55-BEB5-FB1E3FE030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19658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705</xdr:row>
      <xdr:rowOff>24805</xdr:rowOff>
    </xdr:from>
    <xdr:to>
      <xdr:col>7</xdr:col>
      <xdr:colOff>393700</xdr:colOff>
      <xdr:row>705</xdr:row>
      <xdr:rowOff>594341</xdr:rowOff>
    </xdr:to>
    <xdr:pic>
      <xdr:nvPicPr>
        <xdr:cNvPr id="1337" name="Picture 1336">
          <a:extLst>
            <a:ext uri="{FF2B5EF4-FFF2-40B4-BE49-F238E27FC236}">
              <a16:creationId xmlns:a16="http://schemas.microsoft.com/office/drawing/2014/main" xmlns="" id="{D95AA81A-B76C-E939-C896-CEA8799B03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20277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706</xdr:row>
      <xdr:rowOff>24805</xdr:rowOff>
    </xdr:from>
    <xdr:to>
      <xdr:col>7</xdr:col>
      <xdr:colOff>393700</xdr:colOff>
      <xdr:row>706</xdr:row>
      <xdr:rowOff>594341</xdr:rowOff>
    </xdr:to>
    <xdr:pic>
      <xdr:nvPicPr>
        <xdr:cNvPr id="1339" name="Picture 1338">
          <a:extLst>
            <a:ext uri="{FF2B5EF4-FFF2-40B4-BE49-F238E27FC236}">
              <a16:creationId xmlns:a16="http://schemas.microsoft.com/office/drawing/2014/main" xmlns="" id="{CF4CAEDA-C920-2B34-E704-6E4D2EABC4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20896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707</xdr:row>
      <xdr:rowOff>24805</xdr:rowOff>
    </xdr:from>
    <xdr:to>
      <xdr:col>7</xdr:col>
      <xdr:colOff>393700</xdr:colOff>
      <xdr:row>707</xdr:row>
      <xdr:rowOff>594341</xdr:rowOff>
    </xdr:to>
    <xdr:pic>
      <xdr:nvPicPr>
        <xdr:cNvPr id="1341" name="Picture 1340">
          <a:extLst>
            <a:ext uri="{FF2B5EF4-FFF2-40B4-BE49-F238E27FC236}">
              <a16:creationId xmlns:a16="http://schemas.microsoft.com/office/drawing/2014/main" xmlns="" id="{314ECD29-6FBD-C1EE-C554-0AC9BC51FA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215155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708</xdr:row>
      <xdr:rowOff>24805</xdr:rowOff>
    </xdr:from>
    <xdr:to>
      <xdr:col>7</xdr:col>
      <xdr:colOff>393700</xdr:colOff>
      <xdr:row>708</xdr:row>
      <xdr:rowOff>594341</xdr:rowOff>
    </xdr:to>
    <xdr:pic>
      <xdr:nvPicPr>
        <xdr:cNvPr id="1343" name="Picture 1342">
          <a:extLst>
            <a:ext uri="{FF2B5EF4-FFF2-40B4-BE49-F238E27FC236}">
              <a16:creationId xmlns:a16="http://schemas.microsoft.com/office/drawing/2014/main" xmlns="" id="{5DDE121E-A2C1-28BF-295E-8E870C3377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22134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709</xdr:row>
      <xdr:rowOff>24805</xdr:rowOff>
    </xdr:from>
    <xdr:to>
      <xdr:col>7</xdr:col>
      <xdr:colOff>393700</xdr:colOff>
      <xdr:row>709</xdr:row>
      <xdr:rowOff>594341</xdr:rowOff>
    </xdr:to>
    <xdr:pic>
      <xdr:nvPicPr>
        <xdr:cNvPr id="1345" name="Picture 1344">
          <a:extLst>
            <a:ext uri="{FF2B5EF4-FFF2-40B4-BE49-F238E27FC236}">
              <a16:creationId xmlns:a16="http://schemas.microsoft.com/office/drawing/2014/main" xmlns="" id="{90B4EB0B-F56A-463F-48EE-AEEA7A76B2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22753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710</xdr:row>
      <xdr:rowOff>24805</xdr:rowOff>
    </xdr:from>
    <xdr:to>
      <xdr:col>7</xdr:col>
      <xdr:colOff>393700</xdr:colOff>
      <xdr:row>710</xdr:row>
      <xdr:rowOff>594341</xdr:rowOff>
    </xdr:to>
    <xdr:pic>
      <xdr:nvPicPr>
        <xdr:cNvPr id="1347" name="Picture 1346">
          <a:extLst>
            <a:ext uri="{FF2B5EF4-FFF2-40B4-BE49-F238E27FC236}">
              <a16:creationId xmlns:a16="http://schemas.microsoft.com/office/drawing/2014/main" xmlns="" id="{A7818D67-94FA-44F3-68E9-C1CD662A4E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23372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711</xdr:row>
      <xdr:rowOff>24805</xdr:rowOff>
    </xdr:from>
    <xdr:to>
      <xdr:col>7</xdr:col>
      <xdr:colOff>393700</xdr:colOff>
      <xdr:row>711</xdr:row>
      <xdr:rowOff>594341</xdr:rowOff>
    </xdr:to>
    <xdr:pic>
      <xdr:nvPicPr>
        <xdr:cNvPr id="1349" name="Picture 1348">
          <a:extLst>
            <a:ext uri="{FF2B5EF4-FFF2-40B4-BE49-F238E27FC236}">
              <a16:creationId xmlns:a16="http://schemas.microsoft.com/office/drawing/2014/main" xmlns="" id="{98DA782C-7062-D479-302E-D0C7FE531D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23992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712</xdr:row>
      <xdr:rowOff>24805</xdr:rowOff>
    </xdr:from>
    <xdr:to>
      <xdr:col>7</xdr:col>
      <xdr:colOff>393700</xdr:colOff>
      <xdr:row>712</xdr:row>
      <xdr:rowOff>594341</xdr:rowOff>
    </xdr:to>
    <xdr:pic>
      <xdr:nvPicPr>
        <xdr:cNvPr id="1351" name="Picture 1350">
          <a:extLst>
            <a:ext uri="{FF2B5EF4-FFF2-40B4-BE49-F238E27FC236}">
              <a16:creationId xmlns:a16="http://schemas.microsoft.com/office/drawing/2014/main" xmlns="" id="{F484A054-DD77-326F-751A-3BA90CE8DF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24611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713</xdr:row>
      <xdr:rowOff>24805</xdr:rowOff>
    </xdr:from>
    <xdr:to>
      <xdr:col>7</xdr:col>
      <xdr:colOff>393700</xdr:colOff>
      <xdr:row>713</xdr:row>
      <xdr:rowOff>594341</xdr:rowOff>
    </xdr:to>
    <xdr:pic>
      <xdr:nvPicPr>
        <xdr:cNvPr id="1353" name="Picture 1352">
          <a:extLst>
            <a:ext uri="{FF2B5EF4-FFF2-40B4-BE49-F238E27FC236}">
              <a16:creationId xmlns:a16="http://schemas.microsoft.com/office/drawing/2014/main" xmlns="" id="{ED2330D3-AD28-8A88-10D5-57D1D22283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25230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714</xdr:row>
      <xdr:rowOff>24805</xdr:rowOff>
    </xdr:from>
    <xdr:to>
      <xdr:col>7</xdr:col>
      <xdr:colOff>393700</xdr:colOff>
      <xdr:row>714</xdr:row>
      <xdr:rowOff>594341</xdr:rowOff>
    </xdr:to>
    <xdr:pic>
      <xdr:nvPicPr>
        <xdr:cNvPr id="1355" name="Picture 1354">
          <a:extLst>
            <a:ext uri="{FF2B5EF4-FFF2-40B4-BE49-F238E27FC236}">
              <a16:creationId xmlns:a16="http://schemas.microsoft.com/office/drawing/2014/main" xmlns="" id="{7929EF53-D72D-8279-102F-4756A6FD35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25849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715</xdr:row>
      <xdr:rowOff>24805</xdr:rowOff>
    </xdr:from>
    <xdr:to>
      <xdr:col>7</xdr:col>
      <xdr:colOff>393700</xdr:colOff>
      <xdr:row>715</xdr:row>
      <xdr:rowOff>594341</xdr:rowOff>
    </xdr:to>
    <xdr:pic>
      <xdr:nvPicPr>
        <xdr:cNvPr id="1357" name="Picture 1356">
          <a:extLst>
            <a:ext uri="{FF2B5EF4-FFF2-40B4-BE49-F238E27FC236}">
              <a16:creationId xmlns:a16="http://schemas.microsoft.com/office/drawing/2014/main" xmlns="" id="{71C41907-29BF-DDB0-4BA1-75FCE9AB58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264685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716</xdr:row>
      <xdr:rowOff>22225</xdr:rowOff>
    </xdr:from>
    <xdr:to>
      <xdr:col>8</xdr:col>
      <xdr:colOff>20983</xdr:colOff>
      <xdr:row>717</xdr:row>
      <xdr:rowOff>8283</xdr:rowOff>
    </xdr:to>
    <xdr:pic>
      <xdr:nvPicPr>
        <xdr:cNvPr id="1359" name="Picture 1358">
          <a:extLst>
            <a:ext uri="{FF2B5EF4-FFF2-40B4-BE49-F238E27FC236}">
              <a16:creationId xmlns:a16="http://schemas.microsoft.com/office/drawing/2014/main" xmlns="" id="{3E1A03DB-BAD5-5D3D-746F-B286E92E40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681870" y="428431877"/>
          <a:ext cx="443396" cy="49129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717</xdr:row>
      <xdr:rowOff>24805</xdr:rowOff>
    </xdr:from>
    <xdr:to>
      <xdr:col>7</xdr:col>
      <xdr:colOff>393700</xdr:colOff>
      <xdr:row>717</xdr:row>
      <xdr:rowOff>594341</xdr:rowOff>
    </xdr:to>
    <xdr:pic>
      <xdr:nvPicPr>
        <xdr:cNvPr id="1361" name="Picture 1360">
          <a:extLst>
            <a:ext uri="{FF2B5EF4-FFF2-40B4-BE49-F238E27FC236}">
              <a16:creationId xmlns:a16="http://schemas.microsoft.com/office/drawing/2014/main" xmlns="" id="{5DE3CB21-4FE3-0404-BEE0-752D67601E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27592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718</xdr:row>
      <xdr:rowOff>24805</xdr:rowOff>
    </xdr:from>
    <xdr:to>
      <xdr:col>7</xdr:col>
      <xdr:colOff>393700</xdr:colOff>
      <xdr:row>718</xdr:row>
      <xdr:rowOff>594341</xdr:rowOff>
    </xdr:to>
    <xdr:pic>
      <xdr:nvPicPr>
        <xdr:cNvPr id="1363" name="Picture 1362">
          <a:extLst>
            <a:ext uri="{FF2B5EF4-FFF2-40B4-BE49-F238E27FC236}">
              <a16:creationId xmlns:a16="http://schemas.microsoft.com/office/drawing/2014/main" xmlns="" id="{3DA71625-C8BB-8C87-9B98-4A9502E65A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28211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719</xdr:row>
      <xdr:rowOff>24805</xdr:rowOff>
    </xdr:from>
    <xdr:to>
      <xdr:col>7</xdr:col>
      <xdr:colOff>393700</xdr:colOff>
      <xdr:row>719</xdr:row>
      <xdr:rowOff>594341</xdr:rowOff>
    </xdr:to>
    <xdr:pic>
      <xdr:nvPicPr>
        <xdr:cNvPr id="1365" name="Picture 1364">
          <a:extLst>
            <a:ext uri="{FF2B5EF4-FFF2-40B4-BE49-F238E27FC236}">
              <a16:creationId xmlns:a16="http://schemas.microsoft.com/office/drawing/2014/main" xmlns="" id="{F5248CD2-785D-7AED-47CD-0D319A1EB2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28830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720</xdr:row>
      <xdr:rowOff>24805</xdr:rowOff>
    </xdr:from>
    <xdr:to>
      <xdr:col>7</xdr:col>
      <xdr:colOff>393700</xdr:colOff>
      <xdr:row>720</xdr:row>
      <xdr:rowOff>594341</xdr:rowOff>
    </xdr:to>
    <xdr:pic>
      <xdr:nvPicPr>
        <xdr:cNvPr id="1367" name="Picture 1366">
          <a:extLst>
            <a:ext uri="{FF2B5EF4-FFF2-40B4-BE49-F238E27FC236}">
              <a16:creationId xmlns:a16="http://schemas.microsoft.com/office/drawing/2014/main" xmlns="" id="{4C4A8E95-6975-BFB8-0286-4A5F127C7C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29449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721</xdr:row>
      <xdr:rowOff>24805</xdr:rowOff>
    </xdr:from>
    <xdr:to>
      <xdr:col>7</xdr:col>
      <xdr:colOff>393700</xdr:colOff>
      <xdr:row>721</xdr:row>
      <xdr:rowOff>594341</xdr:rowOff>
    </xdr:to>
    <xdr:pic>
      <xdr:nvPicPr>
        <xdr:cNvPr id="1369" name="Picture 1368">
          <a:extLst>
            <a:ext uri="{FF2B5EF4-FFF2-40B4-BE49-F238E27FC236}">
              <a16:creationId xmlns:a16="http://schemas.microsoft.com/office/drawing/2014/main" xmlns="" id="{70A5A0EC-3C28-47D5-5F2A-0457CB39DF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30069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722</xdr:row>
      <xdr:rowOff>24805</xdr:rowOff>
    </xdr:from>
    <xdr:to>
      <xdr:col>7</xdr:col>
      <xdr:colOff>393700</xdr:colOff>
      <xdr:row>722</xdr:row>
      <xdr:rowOff>594341</xdr:rowOff>
    </xdr:to>
    <xdr:pic>
      <xdr:nvPicPr>
        <xdr:cNvPr id="1371" name="Picture 1370">
          <a:extLst>
            <a:ext uri="{FF2B5EF4-FFF2-40B4-BE49-F238E27FC236}">
              <a16:creationId xmlns:a16="http://schemas.microsoft.com/office/drawing/2014/main" xmlns="" id="{21EE6B75-D8A5-F033-C055-985226AB43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30688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723</xdr:row>
      <xdr:rowOff>24805</xdr:rowOff>
    </xdr:from>
    <xdr:to>
      <xdr:col>7</xdr:col>
      <xdr:colOff>393700</xdr:colOff>
      <xdr:row>723</xdr:row>
      <xdr:rowOff>594341</xdr:rowOff>
    </xdr:to>
    <xdr:pic>
      <xdr:nvPicPr>
        <xdr:cNvPr id="1373" name="Picture 1372">
          <a:extLst>
            <a:ext uri="{FF2B5EF4-FFF2-40B4-BE49-F238E27FC236}">
              <a16:creationId xmlns:a16="http://schemas.microsoft.com/office/drawing/2014/main" xmlns="" id="{E85B7A93-4B6E-320B-967A-BC114EC020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31307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724</xdr:row>
      <xdr:rowOff>24805</xdr:rowOff>
    </xdr:from>
    <xdr:to>
      <xdr:col>7</xdr:col>
      <xdr:colOff>393700</xdr:colOff>
      <xdr:row>724</xdr:row>
      <xdr:rowOff>594341</xdr:rowOff>
    </xdr:to>
    <xdr:pic>
      <xdr:nvPicPr>
        <xdr:cNvPr id="1375" name="Picture 1374">
          <a:extLst>
            <a:ext uri="{FF2B5EF4-FFF2-40B4-BE49-F238E27FC236}">
              <a16:creationId xmlns:a16="http://schemas.microsoft.com/office/drawing/2014/main" xmlns="" id="{1708A010-C86A-DA19-C289-EEEE39C26E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31926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725</xdr:row>
      <xdr:rowOff>24805</xdr:rowOff>
    </xdr:from>
    <xdr:to>
      <xdr:col>7</xdr:col>
      <xdr:colOff>393700</xdr:colOff>
      <xdr:row>725</xdr:row>
      <xdr:rowOff>594341</xdr:rowOff>
    </xdr:to>
    <xdr:pic>
      <xdr:nvPicPr>
        <xdr:cNvPr id="1377" name="Picture 1376">
          <a:extLst>
            <a:ext uri="{FF2B5EF4-FFF2-40B4-BE49-F238E27FC236}">
              <a16:creationId xmlns:a16="http://schemas.microsoft.com/office/drawing/2014/main" xmlns="" id="{B39CFC2A-ED00-9231-7E72-B7848BFD09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32545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726</xdr:row>
      <xdr:rowOff>24805</xdr:rowOff>
    </xdr:from>
    <xdr:to>
      <xdr:col>7</xdr:col>
      <xdr:colOff>393700</xdr:colOff>
      <xdr:row>726</xdr:row>
      <xdr:rowOff>594341</xdr:rowOff>
    </xdr:to>
    <xdr:pic>
      <xdr:nvPicPr>
        <xdr:cNvPr id="1379" name="Picture 1378">
          <a:extLst>
            <a:ext uri="{FF2B5EF4-FFF2-40B4-BE49-F238E27FC236}">
              <a16:creationId xmlns:a16="http://schemas.microsoft.com/office/drawing/2014/main" xmlns="" id="{28C07FA7-EE1A-2CC1-1691-FBD3242FBC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33164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727</xdr:row>
      <xdr:rowOff>24805</xdr:rowOff>
    </xdr:from>
    <xdr:to>
      <xdr:col>7</xdr:col>
      <xdr:colOff>393700</xdr:colOff>
      <xdr:row>727</xdr:row>
      <xdr:rowOff>594341</xdr:rowOff>
    </xdr:to>
    <xdr:pic>
      <xdr:nvPicPr>
        <xdr:cNvPr id="1381" name="Picture 1380">
          <a:extLst>
            <a:ext uri="{FF2B5EF4-FFF2-40B4-BE49-F238E27FC236}">
              <a16:creationId xmlns:a16="http://schemas.microsoft.com/office/drawing/2014/main" xmlns="" id="{913F835C-AF26-905F-00E8-9A427E4C04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33783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728</xdr:row>
      <xdr:rowOff>24805</xdr:rowOff>
    </xdr:from>
    <xdr:to>
      <xdr:col>7</xdr:col>
      <xdr:colOff>393700</xdr:colOff>
      <xdr:row>728</xdr:row>
      <xdr:rowOff>594341</xdr:rowOff>
    </xdr:to>
    <xdr:pic>
      <xdr:nvPicPr>
        <xdr:cNvPr id="1383" name="Picture 1382">
          <a:extLst>
            <a:ext uri="{FF2B5EF4-FFF2-40B4-BE49-F238E27FC236}">
              <a16:creationId xmlns:a16="http://schemas.microsoft.com/office/drawing/2014/main" xmlns="" id="{48D97BDA-C271-BB90-240F-F7D1CCDF8A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34402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729</xdr:row>
      <xdr:rowOff>24805</xdr:rowOff>
    </xdr:from>
    <xdr:to>
      <xdr:col>7</xdr:col>
      <xdr:colOff>393700</xdr:colOff>
      <xdr:row>729</xdr:row>
      <xdr:rowOff>594341</xdr:rowOff>
    </xdr:to>
    <xdr:pic>
      <xdr:nvPicPr>
        <xdr:cNvPr id="1385" name="Picture 1384">
          <a:extLst>
            <a:ext uri="{FF2B5EF4-FFF2-40B4-BE49-F238E27FC236}">
              <a16:creationId xmlns:a16="http://schemas.microsoft.com/office/drawing/2014/main" xmlns="" id="{63347498-B651-49F2-6152-A429D0CB5C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35022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730</xdr:row>
      <xdr:rowOff>24805</xdr:rowOff>
    </xdr:from>
    <xdr:to>
      <xdr:col>7</xdr:col>
      <xdr:colOff>393700</xdr:colOff>
      <xdr:row>730</xdr:row>
      <xdr:rowOff>594341</xdr:rowOff>
    </xdr:to>
    <xdr:pic>
      <xdr:nvPicPr>
        <xdr:cNvPr id="1387" name="Picture 1386">
          <a:extLst>
            <a:ext uri="{FF2B5EF4-FFF2-40B4-BE49-F238E27FC236}">
              <a16:creationId xmlns:a16="http://schemas.microsoft.com/office/drawing/2014/main" xmlns="" id="{2B2FDD4F-6437-EEC7-6EBA-5A0902C547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35641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731</xdr:row>
      <xdr:rowOff>24805</xdr:rowOff>
    </xdr:from>
    <xdr:to>
      <xdr:col>7</xdr:col>
      <xdr:colOff>393700</xdr:colOff>
      <xdr:row>731</xdr:row>
      <xdr:rowOff>594341</xdr:rowOff>
    </xdr:to>
    <xdr:pic>
      <xdr:nvPicPr>
        <xdr:cNvPr id="1389" name="Picture 1388">
          <a:extLst>
            <a:ext uri="{FF2B5EF4-FFF2-40B4-BE49-F238E27FC236}">
              <a16:creationId xmlns:a16="http://schemas.microsoft.com/office/drawing/2014/main" xmlns="" id="{89E2C968-3007-A74A-54D1-CC56A02412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36260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732</xdr:row>
      <xdr:rowOff>24805</xdr:rowOff>
    </xdr:from>
    <xdr:to>
      <xdr:col>7</xdr:col>
      <xdr:colOff>393700</xdr:colOff>
      <xdr:row>732</xdr:row>
      <xdr:rowOff>594341</xdr:rowOff>
    </xdr:to>
    <xdr:pic>
      <xdr:nvPicPr>
        <xdr:cNvPr id="1391" name="Picture 1390">
          <a:extLst>
            <a:ext uri="{FF2B5EF4-FFF2-40B4-BE49-F238E27FC236}">
              <a16:creationId xmlns:a16="http://schemas.microsoft.com/office/drawing/2014/main" xmlns="" id="{3A4833E7-E30C-4743-CC69-975999F271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36879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733</xdr:row>
      <xdr:rowOff>24061</xdr:rowOff>
    </xdr:from>
    <xdr:to>
      <xdr:col>7</xdr:col>
      <xdr:colOff>393700</xdr:colOff>
      <xdr:row>733</xdr:row>
      <xdr:rowOff>595069</xdr:rowOff>
    </xdr:to>
    <xdr:pic>
      <xdr:nvPicPr>
        <xdr:cNvPr id="1393" name="Picture 1392">
          <a:extLst>
            <a:ext uri="{FF2B5EF4-FFF2-40B4-BE49-F238E27FC236}">
              <a16:creationId xmlns:a16="http://schemas.microsoft.com/office/drawing/2014/main" xmlns="" id="{8D279507-BFF2-C10E-F8F2-5C9D837262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374977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734</xdr:row>
      <xdr:rowOff>24805</xdr:rowOff>
    </xdr:from>
    <xdr:to>
      <xdr:col>7</xdr:col>
      <xdr:colOff>393700</xdr:colOff>
      <xdr:row>734</xdr:row>
      <xdr:rowOff>594341</xdr:rowOff>
    </xdr:to>
    <xdr:pic>
      <xdr:nvPicPr>
        <xdr:cNvPr id="1395" name="Picture 1394">
          <a:extLst>
            <a:ext uri="{FF2B5EF4-FFF2-40B4-BE49-F238E27FC236}">
              <a16:creationId xmlns:a16="http://schemas.microsoft.com/office/drawing/2014/main" xmlns="" id="{2D682F43-BD0A-6114-000E-A99A5E8669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38117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735</xdr:row>
      <xdr:rowOff>24805</xdr:rowOff>
    </xdr:from>
    <xdr:to>
      <xdr:col>7</xdr:col>
      <xdr:colOff>393700</xdr:colOff>
      <xdr:row>735</xdr:row>
      <xdr:rowOff>594341</xdr:rowOff>
    </xdr:to>
    <xdr:pic>
      <xdr:nvPicPr>
        <xdr:cNvPr id="1397" name="Picture 1396">
          <a:extLst>
            <a:ext uri="{FF2B5EF4-FFF2-40B4-BE49-F238E27FC236}">
              <a16:creationId xmlns:a16="http://schemas.microsoft.com/office/drawing/2014/main" xmlns="" id="{BEE9B792-0A85-32F7-6214-A1B6A3A9A3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38736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736</xdr:row>
      <xdr:rowOff>24805</xdr:rowOff>
    </xdr:from>
    <xdr:to>
      <xdr:col>7</xdr:col>
      <xdr:colOff>393700</xdr:colOff>
      <xdr:row>736</xdr:row>
      <xdr:rowOff>594341</xdr:rowOff>
    </xdr:to>
    <xdr:pic>
      <xdr:nvPicPr>
        <xdr:cNvPr id="1399" name="Picture 1398">
          <a:extLst>
            <a:ext uri="{FF2B5EF4-FFF2-40B4-BE49-F238E27FC236}">
              <a16:creationId xmlns:a16="http://schemas.microsoft.com/office/drawing/2014/main" xmlns="" id="{267B067F-69AA-18B7-8065-6703B42C1E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39355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737</xdr:row>
      <xdr:rowOff>24805</xdr:rowOff>
    </xdr:from>
    <xdr:to>
      <xdr:col>7</xdr:col>
      <xdr:colOff>393700</xdr:colOff>
      <xdr:row>737</xdr:row>
      <xdr:rowOff>594341</xdr:rowOff>
    </xdr:to>
    <xdr:pic>
      <xdr:nvPicPr>
        <xdr:cNvPr id="1401" name="Picture 1400">
          <a:extLst>
            <a:ext uri="{FF2B5EF4-FFF2-40B4-BE49-F238E27FC236}">
              <a16:creationId xmlns:a16="http://schemas.microsoft.com/office/drawing/2014/main" xmlns="" id="{E36BECD7-350C-7B34-578B-899B9432B6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39975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738</xdr:row>
      <xdr:rowOff>23813</xdr:rowOff>
    </xdr:from>
    <xdr:to>
      <xdr:col>7</xdr:col>
      <xdr:colOff>393700</xdr:colOff>
      <xdr:row>738</xdr:row>
      <xdr:rowOff>595313</xdr:rowOff>
    </xdr:to>
    <xdr:pic>
      <xdr:nvPicPr>
        <xdr:cNvPr id="1403" name="Picture 1402">
          <a:extLst>
            <a:ext uri="{FF2B5EF4-FFF2-40B4-BE49-F238E27FC236}">
              <a16:creationId xmlns:a16="http://schemas.microsoft.com/office/drawing/2014/main" xmlns="" id="{FC359901-FDD0-582F-17E5-8692700FFA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40593163"/>
          <a:ext cx="368300" cy="571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739</xdr:row>
      <xdr:rowOff>24805</xdr:rowOff>
    </xdr:from>
    <xdr:to>
      <xdr:col>7</xdr:col>
      <xdr:colOff>393700</xdr:colOff>
      <xdr:row>739</xdr:row>
      <xdr:rowOff>594341</xdr:rowOff>
    </xdr:to>
    <xdr:pic>
      <xdr:nvPicPr>
        <xdr:cNvPr id="1405" name="Picture 1404">
          <a:extLst>
            <a:ext uri="{FF2B5EF4-FFF2-40B4-BE49-F238E27FC236}">
              <a16:creationId xmlns:a16="http://schemas.microsoft.com/office/drawing/2014/main" xmlns="" id="{373998E6-5E00-400F-4F54-30D66E674F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41213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740</xdr:row>
      <xdr:rowOff>24805</xdr:rowOff>
    </xdr:from>
    <xdr:to>
      <xdr:col>7</xdr:col>
      <xdr:colOff>393700</xdr:colOff>
      <xdr:row>740</xdr:row>
      <xdr:rowOff>594341</xdr:rowOff>
    </xdr:to>
    <xdr:pic>
      <xdr:nvPicPr>
        <xdr:cNvPr id="1407" name="Picture 1406">
          <a:extLst>
            <a:ext uri="{FF2B5EF4-FFF2-40B4-BE49-F238E27FC236}">
              <a16:creationId xmlns:a16="http://schemas.microsoft.com/office/drawing/2014/main" xmlns="" id="{9EC7A3F0-A499-B697-799E-9B987D785F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41832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741</xdr:row>
      <xdr:rowOff>24805</xdr:rowOff>
    </xdr:from>
    <xdr:to>
      <xdr:col>7</xdr:col>
      <xdr:colOff>393700</xdr:colOff>
      <xdr:row>741</xdr:row>
      <xdr:rowOff>594341</xdr:rowOff>
    </xdr:to>
    <xdr:pic>
      <xdr:nvPicPr>
        <xdr:cNvPr id="1409" name="Picture 1408">
          <a:extLst>
            <a:ext uri="{FF2B5EF4-FFF2-40B4-BE49-F238E27FC236}">
              <a16:creationId xmlns:a16="http://schemas.microsoft.com/office/drawing/2014/main" xmlns="" id="{4254E9E3-8D10-6CB9-6CA9-4AF03FE964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42451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742</xdr:row>
      <xdr:rowOff>24805</xdr:rowOff>
    </xdr:from>
    <xdr:to>
      <xdr:col>7</xdr:col>
      <xdr:colOff>393700</xdr:colOff>
      <xdr:row>742</xdr:row>
      <xdr:rowOff>594341</xdr:rowOff>
    </xdr:to>
    <xdr:pic>
      <xdr:nvPicPr>
        <xdr:cNvPr id="1411" name="Picture 1410">
          <a:extLst>
            <a:ext uri="{FF2B5EF4-FFF2-40B4-BE49-F238E27FC236}">
              <a16:creationId xmlns:a16="http://schemas.microsoft.com/office/drawing/2014/main" xmlns="" id="{AA67D963-260C-1635-62F6-A095FFCD33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43070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743</xdr:row>
      <xdr:rowOff>24805</xdr:rowOff>
    </xdr:from>
    <xdr:to>
      <xdr:col>7</xdr:col>
      <xdr:colOff>393700</xdr:colOff>
      <xdr:row>743</xdr:row>
      <xdr:rowOff>594341</xdr:rowOff>
    </xdr:to>
    <xdr:pic>
      <xdr:nvPicPr>
        <xdr:cNvPr id="1413" name="Picture 1412">
          <a:extLst>
            <a:ext uri="{FF2B5EF4-FFF2-40B4-BE49-F238E27FC236}">
              <a16:creationId xmlns:a16="http://schemas.microsoft.com/office/drawing/2014/main" xmlns="" id="{91ABB263-086E-75F3-A7B6-7E178193F5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43689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744</xdr:row>
      <xdr:rowOff>24805</xdr:rowOff>
    </xdr:from>
    <xdr:to>
      <xdr:col>7</xdr:col>
      <xdr:colOff>393700</xdr:colOff>
      <xdr:row>744</xdr:row>
      <xdr:rowOff>594341</xdr:rowOff>
    </xdr:to>
    <xdr:pic>
      <xdr:nvPicPr>
        <xdr:cNvPr id="1415" name="Picture 1414">
          <a:extLst>
            <a:ext uri="{FF2B5EF4-FFF2-40B4-BE49-F238E27FC236}">
              <a16:creationId xmlns:a16="http://schemas.microsoft.com/office/drawing/2014/main" xmlns="" id="{B72153AE-22AB-FCCB-0506-02E473B1ED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44308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745</xdr:row>
      <xdr:rowOff>24805</xdr:rowOff>
    </xdr:from>
    <xdr:to>
      <xdr:col>7</xdr:col>
      <xdr:colOff>393700</xdr:colOff>
      <xdr:row>745</xdr:row>
      <xdr:rowOff>594341</xdr:rowOff>
    </xdr:to>
    <xdr:pic>
      <xdr:nvPicPr>
        <xdr:cNvPr id="1417" name="Picture 1416">
          <a:extLst>
            <a:ext uri="{FF2B5EF4-FFF2-40B4-BE49-F238E27FC236}">
              <a16:creationId xmlns:a16="http://schemas.microsoft.com/office/drawing/2014/main" xmlns="" id="{0434115A-1D42-D372-EA08-D209401604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44928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746</xdr:row>
      <xdr:rowOff>95498</xdr:rowOff>
    </xdr:from>
    <xdr:to>
      <xdr:col>7</xdr:col>
      <xdr:colOff>393700</xdr:colOff>
      <xdr:row>746</xdr:row>
      <xdr:rowOff>666506</xdr:rowOff>
    </xdr:to>
    <xdr:pic>
      <xdr:nvPicPr>
        <xdr:cNvPr id="1419" name="Picture 1418">
          <a:extLst>
            <a:ext uri="{FF2B5EF4-FFF2-40B4-BE49-F238E27FC236}">
              <a16:creationId xmlns:a16="http://schemas.microsoft.com/office/drawing/2014/main" xmlns="" id="{D263C515-B26A-8E98-5870-C4924A72ED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45617848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747</xdr:row>
      <xdr:rowOff>24805</xdr:rowOff>
    </xdr:from>
    <xdr:to>
      <xdr:col>7</xdr:col>
      <xdr:colOff>393700</xdr:colOff>
      <xdr:row>747</xdr:row>
      <xdr:rowOff>594341</xdr:rowOff>
    </xdr:to>
    <xdr:pic>
      <xdr:nvPicPr>
        <xdr:cNvPr id="1421" name="Picture 1420">
          <a:extLst>
            <a:ext uri="{FF2B5EF4-FFF2-40B4-BE49-F238E27FC236}">
              <a16:creationId xmlns:a16="http://schemas.microsoft.com/office/drawing/2014/main" xmlns="" id="{99632CE5-CE10-4A01-DE4F-B0C642ECEA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46309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748</xdr:row>
      <xdr:rowOff>24805</xdr:rowOff>
    </xdr:from>
    <xdr:to>
      <xdr:col>7</xdr:col>
      <xdr:colOff>393700</xdr:colOff>
      <xdr:row>748</xdr:row>
      <xdr:rowOff>594341</xdr:rowOff>
    </xdr:to>
    <xdr:pic>
      <xdr:nvPicPr>
        <xdr:cNvPr id="1423" name="Picture 1422">
          <a:extLst>
            <a:ext uri="{FF2B5EF4-FFF2-40B4-BE49-F238E27FC236}">
              <a16:creationId xmlns:a16="http://schemas.microsoft.com/office/drawing/2014/main" xmlns="" id="{AD321C7F-EA94-5BF3-6AE2-A0A60831E7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46928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749</xdr:row>
      <xdr:rowOff>24805</xdr:rowOff>
    </xdr:from>
    <xdr:to>
      <xdr:col>7</xdr:col>
      <xdr:colOff>393700</xdr:colOff>
      <xdr:row>749</xdr:row>
      <xdr:rowOff>594341</xdr:rowOff>
    </xdr:to>
    <xdr:pic>
      <xdr:nvPicPr>
        <xdr:cNvPr id="1425" name="Picture 1424">
          <a:extLst>
            <a:ext uri="{FF2B5EF4-FFF2-40B4-BE49-F238E27FC236}">
              <a16:creationId xmlns:a16="http://schemas.microsoft.com/office/drawing/2014/main" xmlns="" id="{DD471D24-33FF-6392-228C-ED942E4D34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47547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750</xdr:row>
      <xdr:rowOff>24805</xdr:rowOff>
    </xdr:from>
    <xdr:to>
      <xdr:col>7</xdr:col>
      <xdr:colOff>393700</xdr:colOff>
      <xdr:row>750</xdr:row>
      <xdr:rowOff>594341</xdr:rowOff>
    </xdr:to>
    <xdr:pic>
      <xdr:nvPicPr>
        <xdr:cNvPr id="1427" name="Picture 1426">
          <a:extLst>
            <a:ext uri="{FF2B5EF4-FFF2-40B4-BE49-F238E27FC236}">
              <a16:creationId xmlns:a16="http://schemas.microsoft.com/office/drawing/2014/main" xmlns="" id="{A71BAF1D-2728-5EEB-2041-13218B7B82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48166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751</xdr:row>
      <xdr:rowOff>24805</xdr:rowOff>
    </xdr:from>
    <xdr:to>
      <xdr:col>7</xdr:col>
      <xdr:colOff>393700</xdr:colOff>
      <xdr:row>751</xdr:row>
      <xdr:rowOff>594341</xdr:rowOff>
    </xdr:to>
    <xdr:pic>
      <xdr:nvPicPr>
        <xdr:cNvPr id="1429" name="Picture 1428">
          <a:extLst>
            <a:ext uri="{FF2B5EF4-FFF2-40B4-BE49-F238E27FC236}">
              <a16:creationId xmlns:a16="http://schemas.microsoft.com/office/drawing/2014/main" xmlns="" id="{DA9F8915-9AD6-2B23-B657-D4B83C051D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48785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752</xdr:row>
      <xdr:rowOff>24805</xdr:rowOff>
    </xdr:from>
    <xdr:to>
      <xdr:col>7</xdr:col>
      <xdr:colOff>393700</xdr:colOff>
      <xdr:row>752</xdr:row>
      <xdr:rowOff>594341</xdr:rowOff>
    </xdr:to>
    <xdr:pic>
      <xdr:nvPicPr>
        <xdr:cNvPr id="1431" name="Picture 1430">
          <a:extLst>
            <a:ext uri="{FF2B5EF4-FFF2-40B4-BE49-F238E27FC236}">
              <a16:creationId xmlns:a16="http://schemas.microsoft.com/office/drawing/2014/main" xmlns="" id="{A9FEC02B-6967-5157-FE5B-AA683A7B9F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49404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753</xdr:row>
      <xdr:rowOff>24805</xdr:rowOff>
    </xdr:from>
    <xdr:to>
      <xdr:col>7</xdr:col>
      <xdr:colOff>393700</xdr:colOff>
      <xdr:row>753</xdr:row>
      <xdr:rowOff>594341</xdr:rowOff>
    </xdr:to>
    <xdr:pic>
      <xdr:nvPicPr>
        <xdr:cNvPr id="1433" name="Picture 1432">
          <a:extLst>
            <a:ext uri="{FF2B5EF4-FFF2-40B4-BE49-F238E27FC236}">
              <a16:creationId xmlns:a16="http://schemas.microsoft.com/office/drawing/2014/main" xmlns="" id="{108B22C3-DB10-EB39-6293-9D3A2C571C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50023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754</xdr:row>
      <xdr:rowOff>24805</xdr:rowOff>
    </xdr:from>
    <xdr:to>
      <xdr:col>7</xdr:col>
      <xdr:colOff>393700</xdr:colOff>
      <xdr:row>754</xdr:row>
      <xdr:rowOff>594341</xdr:rowOff>
    </xdr:to>
    <xdr:pic>
      <xdr:nvPicPr>
        <xdr:cNvPr id="1435" name="Picture 1434">
          <a:extLst>
            <a:ext uri="{FF2B5EF4-FFF2-40B4-BE49-F238E27FC236}">
              <a16:creationId xmlns:a16="http://schemas.microsoft.com/office/drawing/2014/main" xmlns="" id="{3AAE0014-B2C6-7BD7-D103-6AD4B02639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50643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755</xdr:row>
      <xdr:rowOff>24805</xdr:rowOff>
    </xdr:from>
    <xdr:to>
      <xdr:col>7</xdr:col>
      <xdr:colOff>393700</xdr:colOff>
      <xdr:row>755</xdr:row>
      <xdr:rowOff>594341</xdr:rowOff>
    </xdr:to>
    <xdr:pic>
      <xdr:nvPicPr>
        <xdr:cNvPr id="1437" name="Picture 1436">
          <a:extLst>
            <a:ext uri="{FF2B5EF4-FFF2-40B4-BE49-F238E27FC236}">
              <a16:creationId xmlns:a16="http://schemas.microsoft.com/office/drawing/2014/main" xmlns="" id="{C5BEFE37-CECC-2098-B3D0-1173FB2EB4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51262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756</xdr:row>
      <xdr:rowOff>24805</xdr:rowOff>
    </xdr:from>
    <xdr:to>
      <xdr:col>7</xdr:col>
      <xdr:colOff>393700</xdr:colOff>
      <xdr:row>756</xdr:row>
      <xdr:rowOff>594341</xdr:rowOff>
    </xdr:to>
    <xdr:pic>
      <xdr:nvPicPr>
        <xdr:cNvPr id="1439" name="Picture 1438">
          <a:extLst>
            <a:ext uri="{FF2B5EF4-FFF2-40B4-BE49-F238E27FC236}">
              <a16:creationId xmlns:a16="http://schemas.microsoft.com/office/drawing/2014/main" xmlns="" id="{1EC50375-E0FB-5C50-D5F5-C1A116C857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51881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757</xdr:row>
      <xdr:rowOff>24805</xdr:rowOff>
    </xdr:from>
    <xdr:to>
      <xdr:col>7</xdr:col>
      <xdr:colOff>393700</xdr:colOff>
      <xdr:row>757</xdr:row>
      <xdr:rowOff>594341</xdr:rowOff>
    </xdr:to>
    <xdr:pic>
      <xdr:nvPicPr>
        <xdr:cNvPr id="1441" name="Picture 1440">
          <a:extLst>
            <a:ext uri="{FF2B5EF4-FFF2-40B4-BE49-F238E27FC236}">
              <a16:creationId xmlns:a16="http://schemas.microsoft.com/office/drawing/2014/main" xmlns="" id="{1FB62259-C369-9031-F040-A9B2B877AA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52500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758</xdr:row>
      <xdr:rowOff>24805</xdr:rowOff>
    </xdr:from>
    <xdr:to>
      <xdr:col>7</xdr:col>
      <xdr:colOff>393700</xdr:colOff>
      <xdr:row>758</xdr:row>
      <xdr:rowOff>594341</xdr:rowOff>
    </xdr:to>
    <xdr:pic>
      <xdr:nvPicPr>
        <xdr:cNvPr id="1443" name="Picture 1442">
          <a:extLst>
            <a:ext uri="{FF2B5EF4-FFF2-40B4-BE49-F238E27FC236}">
              <a16:creationId xmlns:a16="http://schemas.microsoft.com/office/drawing/2014/main" xmlns="" id="{4B6A7C6C-5E50-FD0F-4CF0-77488F0E08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53119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759</xdr:row>
      <xdr:rowOff>24805</xdr:rowOff>
    </xdr:from>
    <xdr:to>
      <xdr:col>7</xdr:col>
      <xdr:colOff>393700</xdr:colOff>
      <xdr:row>759</xdr:row>
      <xdr:rowOff>594341</xdr:rowOff>
    </xdr:to>
    <xdr:pic>
      <xdr:nvPicPr>
        <xdr:cNvPr id="1445" name="Picture 1444">
          <a:extLst>
            <a:ext uri="{FF2B5EF4-FFF2-40B4-BE49-F238E27FC236}">
              <a16:creationId xmlns:a16="http://schemas.microsoft.com/office/drawing/2014/main" xmlns="" id="{352CF257-34BC-4D80-C162-7ACB120602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53738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760</xdr:row>
      <xdr:rowOff>24805</xdr:rowOff>
    </xdr:from>
    <xdr:to>
      <xdr:col>7</xdr:col>
      <xdr:colOff>393700</xdr:colOff>
      <xdr:row>760</xdr:row>
      <xdr:rowOff>594341</xdr:rowOff>
    </xdr:to>
    <xdr:pic>
      <xdr:nvPicPr>
        <xdr:cNvPr id="1447" name="Picture 1446">
          <a:extLst>
            <a:ext uri="{FF2B5EF4-FFF2-40B4-BE49-F238E27FC236}">
              <a16:creationId xmlns:a16="http://schemas.microsoft.com/office/drawing/2014/main" xmlns="" id="{335B9EE1-B2CD-0801-62D4-793C3A4355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54357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761</xdr:row>
      <xdr:rowOff>24805</xdr:rowOff>
    </xdr:from>
    <xdr:to>
      <xdr:col>7</xdr:col>
      <xdr:colOff>393700</xdr:colOff>
      <xdr:row>761</xdr:row>
      <xdr:rowOff>594341</xdr:rowOff>
    </xdr:to>
    <xdr:pic>
      <xdr:nvPicPr>
        <xdr:cNvPr id="1449" name="Picture 1448">
          <a:extLst>
            <a:ext uri="{FF2B5EF4-FFF2-40B4-BE49-F238E27FC236}">
              <a16:creationId xmlns:a16="http://schemas.microsoft.com/office/drawing/2014/main" xmlns="" id="{9C97492E-A5D5-F43B-BC3B-F5D245C4E6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54976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762</xdr:row>
      <xdr:rowOff>24805</xdr:rowOff>
    </xdr:from>
    <xdr:to>
      <xdr:col>7</xdr:col>
      <xdr:colOff>393700</xdr:colOff>
      <xdr:row>762</xdr:row>
      <xdr:rowOff>594341</xdr:rowOff>
    </xdr:to>
    <xdr:pic>
      <xdr:nvPicPr>
        <xdr:cNvPr id="1451" name="Picture 1450">
          <a:extLst>
            <a:ext uri="{FF2B5EF4-FFF2-40B4-BE49-F238E27FC236}">
              <a16:creationId xmlns:a16="http://schemas.microsoft.com/office/drawing/2014/main" xmlns="" id="{14ACA27E-2FE5-4782-9EB1-B4F2459638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55596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763</xdr:row>
      <xdr:rowOff>24805</xdr:rowOff>
    </xdr:from>
    <xdr:to>
      <xdr:col>7</xdr:col>
      <xdr:colOff>393700</xdr:colOff>
      <xdr:row>763</xdr:row>
      <xdr:rowOff>594341</xdr:rowOff>
    </xdr:to>
    <xdr:pic>
      <xdr:nvPicPr>
        <xdr:cNvPr id="1453" name="Picture 1452">
          <a:extLst>
            <a:ext uri="{FF2B5EF4-FFF2-40B4-BE49-F238E27FC236}">
              <a16:creationId xmlns:a16="http://schemas.microsoft.com/office/drawing/2014/main" xmlns="" id="{BAA1D346-05AB-6F4A-B0A9-DA5CDB7B5F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56215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764</xdr:row>
      <xdr:rowOff>24805</xdr:rowOff>
    </xdr:from>
    <xdr:to>
      <xdr:col>7</xdr:col>
      <xdr:colOff>393700</xdr:colOff>
      <xdr:row>764</xdr:row>
      <xdr:rowOff>594341</xdr:rowOff>
    </xdr:to>
    <xdr:pic>
      <xdr:nvPicPr>
        <xdr:cNvPr id="1455" name="Picture 1454">
          <a:extLst>
            <a:ext uri="{FF2B5EF4-FFF2-40B4-BE49-F238E27FC236}">
              <a16:creationId xmlns:a16="http://schemas.microsoft.com/office/drawing/2014/main" xmlns="" id="{E114B63D-A702-21F8-A32B-3936CFB23E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56834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765</xdr:row>
      <xdr:rowOff>24805</xdr:rowOff>
    </xdr:from>
    <xdr:to>
      <xdr:col>7</xdr:col>
      <xdr:colOff>393700</xdr:colOff>
      <xdr:row>765</xdr:row>
      <xdr:rowOff>594341</xdr:rowOff>
    </xdr:to>
    <xdr:pic>
      <xdr:nvPicPr>
        <xdr:cNvPr id="1457" name="Picture 1456">
          <a:extLst>
            <a:ext uri="{FF2B5EF4-FFF2-40B4-BE49-F238E27FC236}">
              <a16:creationId xmlns:a16="http://schemas.microsoft.com/office/drawing/2014/main" xmlns="" id="{EAB244DE-98D9-75E8-E13A-EC9DBCFBCF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57453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766</xdr:row>
      <xdr:rowOff>24805</xdr:rowOff>
    </xdr:from>
    <xdr:to>
      <xdr:col>7</xdr:col>
      <xdr:colOff>393700</xdr:colOff>
      <xdr:row>766</xdr:row>
      <xdr:rowOff>594341</xdr:rowOff>
    </xdr:to>
    <xdr:pic>
      <xdr:nvPicPr>
        <xdr:cNvPr id="1459" name="Picture 1458">
          <a:extLst>
            <a:ext uri="{FF2B5EF4-FFF2-40B4-BE49-F238E27FC236}">
              <a16:creationId xmlns:a16="http://schemas.microsoft.com/office/drawing/2014/main" xmlns="" id="{7EA0EF42-C8B7-11D0-A9EA-56B7144C3F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58072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767</xdr:row>
      <xdr:rowOff>24805</xdr:rowOff>
    </xdr:from>
    <xdr:to>
      <xdr:col>7</xdr:col>
      <xdr:colOff>393700</xdr:colOff>
      <xdr:row>767</xdr:row>
      <xdr:rowOff>594341</xdr:rowOff>
    </xdr:to>
    <xdr:pic>
      <xdr:nvPicPr>
        <xdr:cNvPr id="1461" name="Picture 1460">
          <a:extLst>
            <a:ext uri="{FF2B5EF4-FFF2-40B4-BE49-F238E27FC236}">
              <a16:creationId xmlns:a16="http://schemas.microsoft.com/office/drawing/2014/main" xmlns="" id="{38203DA7-7F2B-B140-63E4-7FDC5164A3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58691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768</xdr:row>
      <xdr:rowOff>24805</xdr:rowOff>
    </xdr:from>
    <xdr:to>
      <xdr:col>7</xdr:col>
      <xdr:colOff>393700</xdr:colOff>
      <xdr:row>768</xdr:row>
      <xdr:rowOff>594341</xdr:rowOff>
    </xdr:to>
    <xdr:pic>
      <xdr:nvPicPr>
        <xdr:cNvPr id="1463" name="Picture 1462">
          <a:extLst>
            <a:ext uri="{FF2B5EF4-FFF2-40B4-BE49-F238E27FC236}">
              <a16:creationId xmlns:a16="http://schemas.microsoft.com/office/drawing/2014/main" xmlns="" id="{C7DDD676-65C8-080E-DB7A-FAAABEA5FC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59310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769</xdr:row>
      <xdr:rowOff>24805</xdr:rowOff>
    </xdr:from>
    <xdr:to>
      <xdr:col>7</xdr:col>
      <xdr:colOff>393700</xdr:colOff>
      <xdr:row>769</xdr:row>
      <xdr:rowOff>594341</xdr:rowOff>
    </xdr:to>
    <xdr:pic>
      <xdr:nvPicPr>
        <xdr:cNvPr id="1465" name="Picture 1464">
          <a:extLst>
            <a:ext uri="{FF2B5EF4-FFF2-40B4-BE49-F238E27FC236}">
              <a16:creationId xmlns:a16="http://schemas.microsoft.com/office/drawing/2014/main" xmlns="" id="{F54470C2-E2D9-B2EC-7C27-9EE7AACC78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59929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770</xdr:row>
      <xdr:rowOff>24805</xdr:rowOff>
    </xdr:from>
    <xdr:to>
      <xdr:col>7</xdr:col>
      <xdr:colOff>393700</xdr:colOff>
      <xdr:row>770</xdr:row>
      <xdr:rowOff>594341</xdr:rowOff>
    </xdr:to>
    <xdr:pic>
      <xdr:nvPicPr>
        <xdr:cNvPr id="1467" name="Picture 1466">
          <a:extLst>
            <a:ext uri="{FF2B5EF4-FFF2-40B4-BE49-F238E27FC236}">
              <a16:creationId xmlns:a16="http://schemas.microsoft.com/office/drawing/2014/main" xmlns="" id="{307C7DF5-B96D-6CA5-13FE-63380487C4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60549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771</xdr:row>
      <xdr:rowOff>24805</xdr:rowOff>
    </xdr:from>
    <xdr:to>
      <xdr:col>7</xdr:col>
      <xdr:colOff>393700</xdr:colOff>
      <xdr:row>771</xdr:row>
      <xdr:rowOff>594341</xdr:rowOff>
    </xdr:to>
    <xdr:pic>
      <xdr:nvPicPr>
        <xdr:cNvPr id="1469" name="Picture 1468">
          <a:extLst>
            <a:ext uri="{FF2B5EF4-FFF2-40B4-BE49-F238E27FC236}">
              <a16:creationId xmlns:a16="http://schemas.microsoft.com/office/drawing/2014/main" xmlns="" id="{BAB95BAA-0853-3C83-64C9-FD88A0E3CF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61168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772</xdr:row>
      <xdr:rowOff>24805</xdr:rowOff>
    </xdr:from>
    <xdr:to>
      <xdr:col>7</xdr:col>
      <xdr:colOff>393700</xdr:colOff>
      <xdr:row>772</xdr:row>
      <xdr:rowOff>594341</xdr:rowOff>
    </xdr:to>
    <xdr:pic>
      <xdr:nvPicPr>
        <xdr:cNvPr id="1471" name="Picture 1470">
          <a:extLst>
            <a:ext uri="{FF2B5EF4-FFF2-40B4-BE49-F238E27FC236}">
              <a16:creationId xmlns:a16="http://schemas.microsoft.com/office/drawing/2014/main" xmlns="" id="{095832EE-9ADF-B669-836F-02133B2A77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61787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773</xdr:row>
      <xdr:rowOff>24805</xdr:rowOff>
    </xdr:from>
    <xdr:to>
      <xdr:col>7</xdr:col>
      <xdr:colOff>393700</xdr:colOff>
      <xdr:row>773</xdr:row>
      <xdr:rowOff>594341</xdr:rowOff>
    </xdr:to>
    <xdr:pic>
      <xdr:nvPicPr>
        <xdr:cNvPr id="1473" name="Picture 1472">
          <a:extLst>
            <a:ext uri="{FF2B5EF4-FFF2-40B4-BE49-F238E27FC236}">
              <a16:creationId xmlns:a16="http://schemas.microsoft.com/office/drawing/2014/main" xmlns="" id="{96BB33E0-C19D-EDDB-90B4-C712745475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62406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774</xdr:row>
      <xdr:rowOff>24805</xdr:rowOff>
    </xdr:from>
    <xdr:to>
      <xdr:col>7</xdr:col>
      <xdr:colOff>393700</xdr:colOff>
      <xdr:row>774</xdr:row>
      <xdr:rowOff>594341</xdr:rowOff>
    </xdr:to>
    <xdr:pic>
      <xdr:nvPicPr>
        <xdr:cNvPr id="1475" name="Picture 1474">
          <a:extLst>
            <a:ext uri="{FF2B5EF4-FFF2-40B4-BE49-F238E27FC236}">
              <a16:creationId xmlns:a16="http://schemas.microsoft.com/office/drawing/2014/main" xmlns="" id="{979B5820-E48A-F24D-6232-63DBE3774B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63025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775</xdr:row>
      <xdr:rowOff>24805</xdr:rowOff>
    </xdr:from>
    <xdr:to>
      <xdr:col>7</xdr:col>
      <xdr:colOff>393700</xdr:colOff>
      <xdr:row>775</xdr:row>
      <xdr:rowOff>594341</xdr:rowOff>
    </xdr:to>
    <xdr:pic>
      <xdr:nvPicPr>
        <xdr:cNvPr id="1477" name="Picture 1476">
          <a:extLst>
            <a:ext uri="{FF2B5EF4-FFF2-40B4-BE49-F238E27FC236}">
              <a16:creationId xmlns:a16="http://schemas.microsoft.com/office/drawing/2014/main" xmlns="" id="{12E1C585-3502-8D3D-88CC-06EC68AFD8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63644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6</xdr:col>
      <xdr:colOff>1532282</xdr:colOff>
      <xdr:row>776</xdr:row>
      <xdr:rowOff>22225</xdr:rowOff>
    </xdr:from>
    <xdr:to>
      <xdr:col>7</xdr:col>
      <xdr:colOff>393700</xdr:colOff>
      <xdr:row>776</xdr:row>
      <xdr:rowOff>596348</xdr:rowOff>
    </xdr:to>
    <xdr:pic>
      <xdr:nvPicPr>
        <xdr:cNvPr id="1479" name="Picture 1478">
          <a:extLst>
            <a:ext uri="{FF2B5EF4-FFF2-40B4-BE49-F238E27FC236}">
              <a16:creationId xmlns:a16="http://schemas.microsoft.com/office/drawing/2014/main" xmlns="" id="{2C992B5F-1494-6EB3-45C7-178B0967B1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582478" y="465728464"/>
          <a:ext cx="493092" cy="57412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777</xdr:row>
      <xdr:rowOff>24805</xdr:rowOff>
    </xdr:from>
    <xdr:to>
      <xdr:col>7</xdr:col>
      <xdr:colOff>393700</xdr:colOff>
      <xdr:row>777</xdr:row>
      <xdr:rowOff>594341</xdr:rowOff>
    </xdr:to>
    <xdr:pic>
      <xdr:nvPicPr>
        <xdr:cNvPr id="1481" name="Picture 1480">
          <a:extLst>
            <a:ext uri="{FF2B5EF4-FFF2-40B4-BE49-F238E27FC236}">
              <a16:creationId xmlns:a16="http://schemas.microsoft.com/office/drawing/2014/main" xmlns="" id="{C6626D8F-26D5-C006-647E-E44265E946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647686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778</xdr:row>
      <xdr:rowOff>24805</xdr:rowOff>
    </xdr:from>
    <xdr:to>
      <xdr:col>7</xdr:col>
      <xdr:colOff>393700</xdr:colOff>
      <xdr:row>778</xdr:row>
      <xdr:rowOff>594341</xdr:rowOff>
    </xdr:to>
    <xdr:pic>
      <xdr:nvPicPr>
        <xdr:cNvPr id="1483" name="Picture 1482">
          <a:extLst>
            <a:ext uri="{FF2B5EF4-FFF2-40B4-BE49-F238E27FC236}">
              <a16:creationId xmlns:a16="http://schemas.microsoft.com/office/drawing/2014/main" xmlns="" id="{6083E850-E9A1-CEC3-5B5E-DCAAA3ACA6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653877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779</xdr:row>
      <xdr:rowOff>24061</xdr:rowOff>
    </xdr:from>
    <xdr:to>
      <xdr:col>7</xdr:col>
      <xdr:colOff>393700</xdr:colOff>
      <xdr:row>779</xdr:row>
      <xdr:rowOff>595069</xdr:rowOff>
    </xdr:to>
    <xdr:pic>
      <xdr:nvPicPr>
        <xdr:cNvPr id="1485" name="Picture 1484">
          <a:extLst>
            <a:ext uri="{FF2B5EF4-FFF2-40B4-BE49-F238E27FC236}">
              <a16:creationId xmlns:a16="http://schemas.microsoft.com/office/drawing/2014/main" xmlns="" id="{751E1645-6D74-C06F-7051-DACF89CF60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660061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780</xdr:row>
      <xdr:rowOff>24805</xdr:rowOff>
    </xdr:from>
    <xdr:to>
      <xdr:col>7</xdr:col>
      <xdr:colOff>393700</xdr:colOff>
      <xdr:row>780</xdr:row>
      <xdr:rowOff>594341</xdr:rowOff>
    </xdr:to>
    <xdr:pic>
      <xdr:nvPicPr>
        <xdr:cNvPr id="1487" name="Picture 1486">
          <a:extLst>
            <a:ext uri="{FF2B5EF4-FFF2-40B4-BE49-F238E27FC236}">
              <a16:creationId xmlns:a16="http://schemas.microsoft.com/office/drawing/2014/main" xmlns="" id="{96A78034-0AB8-7F4F-A564-5686B61CBD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666259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781</xdr:row>
      <xdr:rowOff>24805</xdr:rowOff>
    </xdr:from>
    <xdr:to>
      <xdr:col>7</xdr:col>
      <xdr:colOff>393700</xdr:colOff>
      <xdr:row>781</xdr:row>
      <xdr:rowOff>594341</xdr:rowOff>
    </xdr:to>
    <xdr:pic>
      <xdr:nvPicPr>
        <xdr:cNvPr id="1489" name="Picture 1488">
          <a:extLst>
            <a:ext uri="{FF2B5EF4-FFF2-40B4-BE49-F238E27FC236}">
              <a16:creationId xmlns:a16="http://schemas.microsoft.com/office/drawing/2014/main" xmlns="" id="{C8A82450-3DB5-C7C3-4CCB-A7700C388B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672451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782</xdr:row>
      <xdr:rowOff>24805</xdr:rowOff>
    </xdr:from>
    <xdr:to>
      <xdr:col>7</xdr:col>
      <xdr:colOff>393700</xdr:colOff>
      <xdr:row>782</xdr:row>
      <xdr:rowOff>594341</xdr:rowOff>
    </xdr:to>
    <xdr:pic>
      <xdr:nvPicPr>
        <xdr:cNvPr id="1491" name="Picture 1490">
          <a:extLst>
            <a:ext uri="{FF2B5EF4-FFF2-40B4-BE49-F238E27FC236}">
              <a16:creationId xmlns:a16="http://schemas.microsoft.com/office/drawing/2014/main" xmlns="" id="{9FD7C098-863A-A204-BC80-FFB0E6EA96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678642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783</xdr:row>
      <xdr:rowOff>24805</xdr:rowOff>
    </xdr:from>
    <xdr:to>
      <xdr:col>7</xdr:col>
      <xdr:colOff>393700</xdr:colOff>
      <xdr:row>783</xdr:row>
      <xdr:rowOff>594341</xdr:rowOff>
    </xdr:to>
    <xdr:pic>
      <xdr:nvPicPr>
        <xdr:cNvPr id="1493" name="Picture 1492">
          <a:extLst>
            <a:ext uri="{FF2B5EF4-FFF2-40B4-BE49-F238E27FC236}">
              <a16:creationId xmlns:a16="http://schemas.microsoft.com/office/drawing/2014/main" xmlns="" id="{9DDF5866-C236-83ED-9E5B-F5AC8D7C08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684833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784</xdr:row>
      <xdr:rowOff>24805</xdr:rowOff>
    </xdr:from>
    <xdr:to>
      <xdr:col>7</xdr:col>
      <xdr:colOff>393700</xdr:colOff>
      <xdr:row>784</xdr:row>
      <xdr:rowOff>594341</xdr:rowOff>
    </xdr:to>
    <xdr:pic>
      <xdr:nvPicPr>
        <xdr:cNvPr id="1495" name="Picture 1494">
          <a:extLst>
            <a:ext uri="{FF2B5EF4-FFF2-40B4-BE49-F238E27FC236}">
              <a16:creationId xmlns:a16="http://schemas.microsoft.com/office/drawing/2014/main" xmlns="" id="{B024F7E9-F428-E417-49FD-BDD1BA8883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691024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785</xdr:row>
      <xdr:rowOff>24805</xdr:rowOff>
    </xdr:from>
    <xdr:to>
      <xdr:col>7</xdr:col>
      <xdr:colOff>393700</xdr:colOff>
      <xdr:row>785</xdr:row>
      <xdr:rowOff>594341</xdr:rowOff>
    </xdr:to>
    <xdr:pic>
      <xdr:nvPicPr>
        <xdr:cNvPr id="1497" name="Picture 1496">
          <a:extLst>
            <a:ext uri="{FF2B5EF4-FFF2-40B4-BE49-F238E27FC236}">
              <a16:creationId xmlns:a16="http://schemas.microsoft.com/office/drawing/2014/main" xmlns="" id="{A0962356-A83B-DFF3-F6E9-E66B1F6971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697216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786</xdr:row>
      <xdr:rowOff>24805</xdr:rowOff>
    </xdr:from>
    <xdr:to>
      <xdr:col>7</xdr:col>
      <xdr:colOff>393700</xdr:colOff>
      <xdr:row>786</xdr:row>
      <xdr:rowOff>594341</xdr:rowOff>
    </xdr:to>
    <xdr:pic>
      <xdr:nvPicPr>
        <xdr:cNvPr id="1499" name="Picture 1498">
          <a:extLst>
            <a:ext uri="{FF2B5EF4-FFF2-40B4-BE49-F238E27FC236}">
              <a16:creationId xmlns:a16="http://schemas.microsoft.com/office/drawing/2014/main" xmlns="" id="{5DAEDE88-41F1-F715-4FE7-5DB279922E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703407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6</xdr:col>
      <xdr:colOff>1292087</xdr:colOff>
      <xdr:row>787</xdr:row>
      <xdr:rowOff>24258</xdr:rowOff>
    </xdr:from>
    <xdr:to>
      <xdr:col>7</xdr:col>
      <xdr:colOff>393700</xdr:colOff>
      <xdr:row>787</xdr:row>
      <xdr:rowOff>579781</xdr:rowOff>
    </xdr:to>
    <xdr:pic>
      <xdr:nvPicPr>
        <xdr:cNvPr id="1501" name="Picture 1500">
          <a:extLst>
            <a:ext uri="{FF2B5EF4-FFF2-40B4-BE49-F238E27FC236}">
              <a16:creationId xmlns:a16="http://schemas.microsoft.com/office/drawing/2014/main" xmlns="" id="{F2DD73DA-62FA-2F4F-3204-B233B03E1D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342283" y="472447693"/>
          <a:ext cx="733287" cy="55552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788</xdr:row>
      <xdr:rowOff>24805</xdr:rowOff>
    </xdr:from>
    <xdr:to>
      <xdr:col>7</xdr:col>
      <xdr:colOff>393700</xdr:colOff>
      <xdr:row>788</xdr:row>
      <xdr:rowOff>594341</xdr:rowOff>
    </xdr:to>
    <xdr:pic>
      <xdr:nvPicPr>
        <xdr:cNvPr id="1503" name="Picture 1502">
          <a:extLst>
            <a:ext uri="{FF2B5EF4-FFF2-40B4-BE49-F238E27FC236}">
              <a16:creationId xmlns:a16="http://schemas.microsoft.com/office/drawing/2014/main" xmlns="" id="{35838326-4A3E-A8E1-3C76-EC749FBDD4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71302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789</xdr:row>
      <xdr:rowOff>24805</xdr:rowOff>
    </xdr:from>
    <xdr:to>
      <xdr:col>7</xdr:col>
      <xdr:colOff>393700</xdr:colOff>
      <xdr:row>789</xdr:row>
      <xdr:rowOff>594341</xdr:rowOff>
    </xdr:to>
    <xdr:pic>
      <xdr:nvPicPr>
        <xdr:cNvPr id="1505" name="Picture 1504">
          <a:extLst>
            <a:ext uri="{FF2B5EF4-FFF2-40B4-BE49-F238E27FC236}">
              <a16:creationId xmlns:a16="http://schemas.microsoft.com/office/drawing/2014/main" xmlns="" id="{2EB98856-69A0-F0E5-CA06-57E96DB4C5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71921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790</xdr:row>
      <xdr:rowOff>21530</xdr:rowOff>
    </xdr:from>
    <xdr:to>
      <xdr:col>7</xdr:col>
      <xdr:colOff>393700</xdr:colOff>
      <xdr:row>790</xdr:row>
      <xdr:rowOff>511870</xdr:rowOff>
    </xdr:to>
    <xdr:pic>
      <xdr:nvPicPr>
        <xdr:cNvPr id="1507" name="Picture 1506">
          <a:extLst>
            <a:ext uri="{FF2B5EF4-FFF2-40B4-BE49-F238E27FC236}">
              <a16:creationId xmlns:a16="http://schemas.microsoft.com/office/drawing/2014/main" xmlns="" id="{F312A471-49B5-69C9-9EA7-3513825CD5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72537730"/>
          <a:ext cx="368300" cy="49034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791</xdr:row>
      <xdr:rowOff>24805</xdr:rowOff>
    </xdr:from>
    <xdr:to>
      <xdr:col>7</xdr:col>
      <xdr:colOff>393700</xdr:colOff>
      <xdr:row>791</xdr:row>
      <xdr:rowOff>594341</xdr:rowOff>
    </xdr:to>
    <xdr:pic>
      <xdr:nvPicPr>
        <xdr:cNvPr id="1509" name="Picture 1508">
          <a:extLst>
            <a:ext uri="{FF2B5EF4-FFF2-40B4-BE49-F238E27FC236}">
              <a16:creationId xmlns:a16="http://schemas.microsoft.com/office/drawing/2014/main" xmlns="" id="{DED09C3A-47DC-B434-7AFF-340DE68D3B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73074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792</xdr:row>
      <xdr:rowOff>24805</xdr:rowOff>
    </xdr:from>
    <xdr:to>
      <xdr:col>7</xdr:col>
      <xdr:colOff>393700</xdr:colOff>
      <xdr:row>792</xdr:row>
      <xdr:rowOff>594341</xdr:rowOff>
    </xdr:to>
    <xdr:pic>
      <xdr:nvPicPr>
        <xdr:cNvPr id="1511" name="Picture 1510">
          <a:extLst>
            <a:ext uri="{FF2B5EF4-FFF2-40B4-BE49-F238E27FC236}">
              <a16:creationId xmlns:a16="http://schemas.microsoft.com/office/drawing/2014/main" xmlns="" id="{6AA6AE65-AF87-8497-8BB6-762AE0B664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73693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793</xdr:row>
      <xdr:rowOff>24805</xdr:rowOff>
    </xdr:from>
    <xdr:to>
      <xdr:col>7</xdr:col>
      <xdr:colOff>393700</xdr:colOff>
      <xdr:row>793</xdr:row>
      <xdr:rowOff>594341</xdr:rowOff>
    </xdr:to>
    <xdr:pic>
      <xdr:nvPicPr>
        <xdr:cNvPr id="1513" name="Picture 1512">
          <a:extLst>
            <a:ext uri="{FF2B5EF4-FFF2-40B4-BE49-F238E27FC236}">
              <a16:creationId xmlns:a16="http://schemas.microsoft.com/office/drawing/2014/main" xmlns="" id="{A8F9867F-4925-A6B9-3B2C-EAE744093A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74312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794</xdr:row>
      <xdr:rowOff>24805</xdr:rowOff>
    </xdr:from>
    <xdr:to>
      <xdr:col>7</xdr:col>
      <xdr:colOff>393700</xdr:colOff>
      <xdr:row>794</xdr:row>
      <xdr:rowOff>594341</xdr:rowOff>
    </xdr:to>
    <xdr:pic>
      <xdr:nvPicPr>
        <xdr:cNvPr id="1515" name="Picture 1514">
          <a:extLst>
            <a:ext uri="{FF2B5EF4-FFF2-40B4-BE49-F238E27FC236}">
              <a16:creationId xmlns:a16="http://schemas.microsoft.com/office/drawing/2014/main" xmlns="" id="{8A3F6E7B-1923-0BA8-0919-CEDF5FC9A3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74931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795</xdr:row>
      <xdr:rowOff>24805</xdr:rowOff>
    </xdr:from>
    <xdr:to>
      <xdr:col>7</xdr:col>
      <xdr:colOff>393700</xdr:colOff>
      <xdr:row>795</xdr:row>
      <xdr:rowOff>594341</xdr:rowOff>
    </xdr:to>
    <xdr:pic>
      <xdr:nvPicPr>
        <xdr:cNvPr id="1517" name="Picture 1516">
          <a:extLst>
            <a:ext uri="{FF2B5EF4-FFF2-40B4-BE49-F238E27FC236}">
              <a16:creationId xmlns:a16="http://schemas.microsoft.com/office/drawing/2014/main" xmlns="" id="{1FA70519-07ED-4F27-4830-73423FC1DF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75550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796</xdr:row>
      <xdr:rowOff>24805</xdr:rowOff>
    </xdr:from>
    <xdr:to>
      <xdr:col>7</xdr:col>
      <xdr:colOff>393700</xdr:colOff>
      <xdr:row>796</xdr:row>
      <xdr:rowOff>594341</xdr:rowOff>
    </xdr:to>
    <xdr:pic>
      <xdr:nvPicPr>
        <xdr:cNvPr id="1519" name="Picture 1518">
          <a:extLst>
            <a:ext uri="{FF2B5EF4-FFF2-40B4-BE49-F238E27FC236}">
              <a16:creationId xmlns:a16="http://schemas.microsoft.com/office/drawing/2014/main" xmlns="" id="{E0D0507C-1269-F011-6969-19E5FAD4A4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76170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797</xdr:row>
      <xdr:rowOff>24805</xdr:rowOff>
    </xdr:from>
    <xdr:to>
      <xdr:col>7</xdr:col>
      <xdr:colOff>393700</xdr:colOff>
      <xdr:row>797</xdr:row>
      <xdr:rowOff>594341</xdr:rowOff>
    </xdr:to>
    <xdr:pic>
      <xdr:nvPicPr>
        <xdr:cNvPr id="1521" name="Picture 1520">
          <a:extLst>
            <a:ext uri="{FF2B5EF4-FFF2-40B4-BE49-F238E27FC236}">
              <a16:creationId xmlns:a16="http://schemas.microsoft.com/office/drawing/2014/main" xmlns="" id="{EBF79193-949B-0A73-EA14-645EBA4043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76789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798</xdr:row>
      <xdr:rowOff>24805</xdr:rowOff>
    </xdr:from>
    <xdr:to>
      <xdr:col>7</xdr:col>
      <xdr:colOff>393700</xdr:colOff>
      <xdr:row>798</xdr:row>
      <xdr:rowOff>594341</xdr:rowOff>
    </xdr:to>
    <xdr:pic>
      <xdr:nvPicPr>
        <xdr:cNvPr id="1523" name="Picture 1522">
          <a:extLst>
            <a:ext uri="{FF2B5EF4-FFF2-40B4-BE49-F238E27FC236}">
              <a16:creationId xmlns:a16="http://schemas.microsoft.com/office/drawing/2014/main" xmlns="" id="{AA0D7BD8-9762-1F73-E715-2E1830EB01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77408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799</xdr:row>
      <xdr:rowOff>24805</xdr:rowOff>
    </xdr:from>
    <xdr:to>
      <xdr:col>7</xdr:col>
      <xdr:colOff>393700</xdr:colOff>
      <xdr:row>799</xdr:row>
      <xdr:rowOff>594341</xdr:rowOff>
    </xdr:to>
    <xdr:pic>
      <xdr:nvPicPr>
        <xdr:cNvPr id="1525" name="Picture 1524">
          <a:extLst>
            <a:ext uri="{FF2B5EF4-FFF2-40B4-BE49-F238E27FC236}">
              <a16:creationId xmlns:a16="http://schemas.microsoft.com/office/drawing/2014/main" xmlns="" id="{AAA83EB9-A840-A625-5033-8F18BF14CD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78027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800</xdr:row>
      <xdr:rowOff>24805</xdr:rowOff>
    </xdr:from>
    <xdr:to>
      <xdr:col>7</xdr:col>
      <xdr:colOff>393700</xdr:colOff>
      <xdr:row>800</xdr:row>
      <xdr:rowOff>594341</xdr:rowOff>
    </xdr:to>
    <xdr:pic>
      <xdr:nvPicPr>
        <xdr:cNvPr id="1527" name="Picture 1526">
          <a:extLst>
            <a:ext uri="{FF2B5EF4-FFF2-40B4-BE49-F238E27FC236}">
              <a16:creationId xmlns:a16="http://schemas.microsoft.com/office/drawing/2014/main" xmlns="" id="{FCF40D84-41C1-0E9C-368E-9168487AF2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78646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801</xdr:row>
      <xdr:rowOff>24805</xdr:rowOff>
    </xdr:from>
    <xdr:to>
      <xdr:col>7</xdr:col>
      <xdr:colOff>393700</xdr:colOff>
      <xdr:row>801</xdr:row>
      <xdr:rowOff>594341</xdr:rowOff>
    </xdr:to>
    <xdr:pic>
      <xdr:nvPicPr>
        <xdr:cNvPr id="1529" name="Picture 1528">
          <a:extLst>
            <a:ext uri="{FF2B5EF4-FFF2-40B4-BE49-F238E27FC236}">
              <a16:creationId xmlns:a16="http://schemas.microsoft.com/office/drawing/2014/main" xmlns="" id="{FC8406FA-8090-B42A-B3A6-CC8D6F8FB6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79265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802</xdr:row>
      <xdr:rowOff>24805</xdr:rowOff>
    </xdr:from>
    <xdr:to>
      <xdr:col>7</xdr:col>
      <xdr:colOff>393700</xdr:colOff>
      <xdr:row>802</xdr:row>
      <xdr:rowOff>594341</xdr:rowOff>
    </xdr:to>
    <xdr:pic>
      <xdr:nvPicPr>
        <xdr:cNvPr id="1531" name="Picture 1530">
          <a:extLst>
            <a:ext uri="{FF2B5EF4-FFF2-40B4-BE49-F238E27FC236}">
              <a16:creationId xmlns:a16="http://schemas.microsoft.com/office/drawing/2014/main" xmlns="" id="{3FA1829E-D814-2DCC-9175-0E974DA323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79884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803</xdr:row>
      <xdr:rowOff>24805</xdr:rowOff>
    </xdr:from>
    <xdr:to>
      <xdr:col>7</xdr:col>
      <xdr:colOff>393700</xdr:colOff>
      <xdr:row>803</xdr:row>
      <xdr:rowOff>594341</xdr:rowOff>
    </xdr:to>
    <xdr:pic>
      <xdr:nvPicPr>
        <xdr:cNvPr id="1533" name="Picture 1532">
          <a:extLst>
            <a:ext uri="{FF2B5EF4-FFF2-40B4-BE49-F238E27FC236}">
              <a16:creationId xmlns:a16="http://schemas.microsoft.com/office/drawing/2014/main" xmlns="" id="{69DF8899-4FA5-E22E-E92E-EB5A171983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80503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804</xdr:row>
      <xdr:rowOff>24805</xdr:rowOff>
    </xdr:from>
    <xdr:to>
      <xdr:col>7</xdr:col>
      <xdr:colOff>393700</xdr:colOff>
      <xdr:row>804</xdr:row>
      <xdr:rowOff>594341</xdr:rowOff>
    </xdr:to>
    <xdr:pic>
      <xdr:nvPicPr>
        <xdr:cNvPr id="1535" name="Picture 1534">
          <a:extLst>
            <a:ext uri="{FF2B5EF4-FFF2-40B4-BE49-F238E27FC236}">
              <a16:creationId xmlns:a16="http://schemas.microsoft.com/office/drawing/2014/main" xmlns="" id="{E4F4F2A8-EF49-6A3C-0BD9-0CAFA54D9B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81123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805</xdr:row>
      <xdr:rowOff>24805</xdr:rowOff>
    </xdr:from>
    <xdr:to>
      <xdr:col>7</xdr:col>
      <xdr:colOff>393700</xdr:colOff>
      <xdr:row>805</xdr:row>
      <xdr:rowOff>594341</xdr:rowOff>
    </xdr:to>
    <xdr:pic>
      <xdr:nvPicPr>
        <xdr:cNvPr id="1537" name="Picture 1536">
          <a:extLst>
            <a:ext uri="{FF2B5EF4-FFF2-40B4-BE49-F238E27FC236}">
              <a16:creationId xmlns:a16="http://schemas.microsoft.com/office/drawing/2014/main" xmlns="" id="{E6DB8E6A-5DD4-80F3-7B76-AD37170298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81742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806</xdr:row>
      <xdr:rowOff>24805</xdr:rowOff>
    </xdr:from>
    <xdr:to>
      <xdr:col>7</xdr:col>
      <xdr:colOff>393700</xdr:colOff>
      <xdr:row>806</xdr:row>
      <xdr:rowOff>594341</xdr:rowOff>
    </xdr:to>
    <xdr:pic>
      <xdr:nvPicPr>
        <xdr:cNvPr id="1539" name="Picture 1538">
          <a:extLst>
            <a:ext uri="{FF2B5EF4-FFF2-40B4-BE49-F238E27FC236}">
              <a16:creationId xmlns:a16="http://schemas.microsoft.com/office/drawing/2014/main" xmlns="" id="{DB178D25-231F-93A6-54E3-5C6956FF13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82361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807</xdr:row>
      <xdr:rowOff>24805</xdr:rowOff>
    </xdr:from>
    <xdr:to>
      <xdr:col>7</xdr:col>
      <xdr:colOff>393700</xdr:colOff>
      <xdr:row>807</xdr:row>
      <xdr:rowOff>594341</xdr:rowOff>
    </xdr:to>
    <xdr:pic>
      <xdr:nvPicPr>
        <xdr:cNvPr id="1541" name="Picture 1540">
          <a:extLst>
            <a:ext uri="{FF2B5EF4-FFF2-40B4-BE49-F238E27FC236}">
              <a16:creationId xmlns:a16="http://schemas.microsoft.com/office/drawing/2014/main" xmlns="" id="{4B3E1877-2088-2D21-6501-FC0852656E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82980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808</xdr:row>
      <xdr:rowOff>24805</xdr:rowOff>
    </xdr:from>
    <xdr:to>
      <xdr:col>7</xdr:col>
      <xdr:colOff>393700</xdr:colOff>
      <xdr:row>808</xdr:row>
      <xdr:rowOff>594341</xdr:rowOff>
    </xdr:to>
    <xdr:pic>
      <xdr:nvPicPr>
        <xdr:cNvPr id="1543" name="Picture 1542">
          <a:extLst>
            <a:ext uri="{FF2B5EF4-FFF2-40B4-BE49-F238E27FC236}">
              <a16:creationId xmlns:a16="http://schemas.microsoft.com/office/drawing/2014/main" xmlns="" id="{FD29F35D-6247-5A53-C24C-5AEB987C7B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83599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809</xdr:row>
      <xdr:rowOff>24061</xdr:rowOff>
    </xdr:from>
    <xdr:to>
      <xdr:col>7</xdr:col>
      <xdr:colOff>393700</xdr:colOff>
      <xdr:row>809</xdr:row>
      <xdr:rowOff>595069</xdr:rowOff>
    </xdr:to>
    <xdr:pic>
      <xdr:nvPicPr>
        <xdr:cNvPr id="1545" name="Picture 1544">
          <a:extLst>
            <a:ext uri="{FF2B5EF4-FFF2-40B4-BE49-F238E27FC236}">
              <a16:creationId xmlns:a16="http://schemas.microsoft.com/office/drawing/2014/main" xmlns="" id="{C955C293-5564-F8F3-2900-AB86A2A344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842179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810</xdr:row>
      <xdr:rowOff>24805</xdr:rowOff>
    </xdr:from>
    <xdr:to>
      <xdr:col>7</xdr:col>
      <xdr:colOff>393700</xdr:colOff>
      <xdr:row>810</xdr:row>
      <xdr:rowOff>594341</xdr:rowOff>
    </xdr:to>
    <xdr:pic>
      <xdr:nvPicPr>
        <xdr:cNvPr id="1547" name="Picture 1546">
          <a:extLst>
            <a:ext uri="{FF2B5EF4-FFF2-40B4-BE49-F238E27FC236}">
              <a16:creationId xmlns:a16="http://schemas.microsoft.com/office/drawing/2014/main" xmlns="" id="{51272615-31D7-13AB-D1E1-7EA5245FD9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84837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811</xdr:row>
      <xdr:rowOff>24805</xdr:rowOff>
    </xdr:from>
    <xdr:to>
      <xdr:col>7</xdr:col>
      <xdr:colOff>393700</xdr:colOff>
      <xdr:row>811</xdr:row>
      <xdr:rowOff>594341</xdr:rowOff>
    </xdr:to>
    <xdr:pic>
      <xdr:nvPicPr>
        <xdr:cNvPr id="1549" name="Picture 1548">
          <a:extLst>
            <a:ext uri="{FF2B5EF4-FFF2-40B4-BE49-F238E27FC236}">
              <a16:creationId xmlns:a16="http://schemas.microsoft.com/office/drawing/2014/main" xmlns="" id="{21029191-78D8-7091-1365-451A2AFFF2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85456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812</xdr:row>
      <xdr:rowOff>24805</xdr:rowOff>
    </xdr:from>
    <xdr:to>
      <xdr:col>7</xdr:col>
      <xdr:colOff>393700</xdr:colOff>
      <xdr:row>812</xdr:row>
      <xdr:rowOff>594341</xdr:rowOff>
    </xdr:to>
    <xdr:pic>
      <xdr:nvPicPr>
        <xdr:cNvPr id="1551" name="Picture 1550">
          <a:extLst>
            <a:ext uri="{FF2B5EF4-FFF2-40B4-BE49-F238E27FC236}">
              <a16:creationId xmlns:a16="http://schemas.microsoft.com/office/drawing/2014/main" xmlns="" id="{59414C1F-9D83-B124-EF49-20D78F98AC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86076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813</xdr:row>
      <xdr:rowOff>24805</xdr:rowOff>
    </xdr:from>
    <xdr:to>
      <xdr:col>7</xdr:col>
      <xdr:colOff>393700</xdr:colOff>
      <xdr:row>813</xdr:row>
      <xdr:rowOff>594341</xdr:rowOff>
    </xdr:to>
    <xdr:pic>
      <xdr:nvPicPr>
        <xdr:cNvPr id="1553" name="Picture 1552">
          <a:extLst>
            <a:ext uri="{FF2B5EF4-FFF2-40B4-BE49-F238E27FC236}">
              <a16:creationId xmlns:a16="http://schemas.microsoft.com/office/drawing/2014/main" xmlns="" id="{C831AECA-9FF4-18BE-3773-774A5ED8FC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86695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814</xdr:row>
      <xdr:rowOff>24805</xdr:rowOff>
    </xdr:from>
    <xdr:to>
      <xdr:col>7</xdr:col>
      <xdr:colOff>393700</xdr:colOff>
      <xdr:row>814</xdr:row>
      <xdr:rowOff>594341</xdr:rowOff>
    </xdr:to>
    <xdr:pic>
      <xdr:nvPicPr>
        <xdr:cNvPr id="1555" name="Picture 1554">
          <a:extLst>
            <a:ext uri="{FF2B5EF4-FFF2-40B4-BE49-F238E27FC236}">
              <a16:creationId xmlns:a16="http://schemas.microsoft.com/office/drawing/2014/main" xmlns="" id="{8735CAD7-74DE-5954-67B5-DA13C97969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87314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815</xdr:row>
      <xdr:rowOff>24805</xdr:rowOff>
    </xdr:from>
    <xdr:to>
      <xdr:col>7</xdr:col>
      <xdr:colOff>393700</xdr:colOff>
      <xdr:row>815</xdr:row>
      <xdr:rowOff>594341</xdr:rowOff>
    </xdr:to>
    <xdr:pic>
      <xdr:nvPicPr>
        <xdr:cNvPr id="1557" name="Picture 1556">
          <a:extLst>
            <a:ext uri="{FF2B5EF4-FFF2-40B4-BE49-F238E27FC236}">
              <a16:creationId xmlns:a16="http://schemas.microsoft.com/office/drawing/2014/main" xmlns="" id="{F2DF71B1-3C3D-3111-9731-E97CB15B28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87933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816</xdr:row>
      <xdr:rowOff>24805</xdr:rowOff>
    </xdr:from>
    <xdr:to>
      <xdr:col>7</xdr:col>
      <xdr:colOff>393700</xdr:colOff>
      <xdr:row>816</xdr:row>
      <xdr:rowOff>594341</xdr:rowOff>
    </xdr:to>
    <xdr:pic>
      <xdr:nvPicPr>
        <xdr:cNvPr id="1559" name="Picture 1558">
          <a:extLst>
            <a:ext uri="{FF2B5EF4-FFF2-40B4-BE49-F238E27FC236}">
              <a16:creationId xmlns:a16="http://schemas.microsoft.com/office/drawing/2014/main" xmlns="" id="{ED8A9A5F-E297-94A4-73E5-9EE01A3E0A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88552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817</xdr:row>
      <xdr:rowOff>24805</xdr:rowOff>
    </xdr:from>
    <xdr:to>
      <xdr:col>7</xdr:col>
      <xdr:colOff>393700</xdr:colOff>
      <xdr:row>817</xdr:row>
      <xdr:rowOff>594341</xdr:rowOff>
    </xdr:to>
    <xdr:pic>
      <xdr:nvPicPr>
        <xdr:cNvPr id="1561" name="Picture 1560">
          <a:extLst>
            <a:ext uri="{FF2B5EF4-FFF2-40B4-BE49-F238E27FC236}">
              <a16:creationId xmlns:a16="http://schemas.microsoft.com/office/drawing/2014/main" xmlns="" id="{D91B1081-4DCB-3C2A-EC03-4D02FF451D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89171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818</xdr:row>
      <xdr:rowOff>24805</xdr:rowOff>
    </xdr:from>
    <xdr:to>
      <xdr:col>7</xdr:col>
      <xdr:colOff>393700</xdr:colOff>
      <xdr:row>818</xdr:row>
      <xdr:rowOff>594341</xdr:rowOff>
    </xdr:to>
    <xdr:pic>
      <xdr:nvPicPr>
        <xdr:cNvPr id="1563" name="Picture 1562">
          <a:extLst>
            <a:ext uri="{FF2B5EF4-FFF2-40B4-BE49-F238E27FC236}">
              <a16:creationId xmlns:a16="http://schemas.microsoft.com/office/drawing/2014/main" xmlns="" id="{FD8CC8F6-FFB1-8E03-0E46-47B84BA743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89790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819</xdr:row>
      <xdr:rowOff>24805</xdr:rowOff>
    </xdr:from>
    <xdr:to>
      <xdr:col>7</xdr:col>
      <xdr:colOff>393700</xdr:colOff>
      <xdr:row>819</xdr:row>
      <xdr:rowOff>594341</xdr:rowOff>
    </xdr:to>
    <xdr:pic>
      <xdr:nvPicPr>
        <xdr:cNvPr id="1565" name="Picture 1564">
          <a:extLst>
            <a:ext uri="{FF2B5EF4-FFF2-40B4-BE49-F238E27FC236}">
              <a16:creationId xmlns:a16="http://schemas.microsoft.com/office/drawing/2014/main" xmlns="" id="{A78B8321-A639-0FF8-0F9D-CC9AB4F7C9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90409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820</xdr:row>
      <xdr:rowOff>24805</xdr:rowOff>
    </xdr:from>
    <xdr:to>
      <xdr:col>7</xdr:col>
      <xdr:colOff>393700</xdr:colOff>
      <xdr:row>820</xdr:row>
      <xdr:rowOff>594341</xdr:rowOff>
    </xdr:to>
    <xdr:pic>
      <xdr:nvPicPr>
        <xdr:cNvPr id="1567" name="Picture 1566">
          <a:extLst>
            <a:ext uri="{FF2B5EF4-FFF2-40B4-BE49-F238E27FC236}">
              <a16:creationId xmlns:a16="http://schemas.microsoft.com/office/drawing/2014/main" xmlns="" id="{31BFC559-BF90-9A16-0D33-103D76233D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91029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821</xdr:row>
      <xdr:rowOff>24805</xdr:rowOff>
    </xdr:from>
    <xdr:to>
      <xdr:col>7</xdr:col>
      <xdr:colOff>393700</xdr:colOff>
      <xdr:row>821</xdr:row>
      <xdr:rowOff>594341</xdr:rowOff>
    </xdr:to>
    <xdr:pic>
      <xdr:nvPicPr>
        <xdr:cNvPr id="1569" name="Picture 1568">
          <a:extLst>
            <a:ext uri="{FF2B5EF4-FFF2-40B4-BE49-F238E27FC236}">
              <a16:creationId xmlns:a16="http://schemas.microsoft.com/office/drawing/2014/main" xmlns="" id="{592789AE-B2AC-6D3C-45B2-7657C02229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91648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822</xdr:row>
      <xdr:rowOff>41721</xdr:rowOff>
    </xdr:from>
    <xdr:to>
      <xdr:col>7</xdr:col>
      <xdr:colOff>393700</xdr:colOff>
      <xdr:row>822</xdr:row>
      <xdr:rowOff>567864</xdr:rowOff>
    </xdr:to>
    <xdr:pic>
      <xdr:nvPicPr>
        <xdr:cNvPr id="1571" name="Picture 1570">
          <a:extLst>
            <a:ext uri="{FF2B5EF4-FFF2-40B4-BE49-F238E27FC236}">
              <a16:creationId xmlns:a16="http://schemas.microsoft.com/office/drawing/2014/main" xmlns="" id="{6B54D4CC-5654-54A8-2E22-D24C488D32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92284196"/>
          <a:ext cx="368300" cy="5261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823</xdr:row>
      <xdr:rowOff>22820</xdr:rowOff>
    </xdr:from>
    <xdr:to>
      <xdr:col>7</xdr:col>
      <xdr:colOff>393700</xdr:colOff>
      <xdr:row>823</xdr:row>
      <xdr:rowOff>548701</xdr:rowOff>
    </xdr:to>
    <xdr:pic>
      <xdr:nvPicPr>
        <xdr:cNvPr id="1573" name="Picture 1572">
          <a:extLst>
            <a:ext uri="{FF2B5EF4-FFF2-40B4-BE49-F238E27FC236}">
              <a16:creationId xmlns:a16="http://schemas.microsoft.com/office/drawing/2014/main" xmlns="" id="{C9DF3C52-6D0B-D829-EECD-038987EFE6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92874895"/>
          <a:ext cx="368300" cy="52588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824</xdr:row>
      <xdr:rowOff>24805</xdr:rowOff>
    </xdr:from>
    <xdr:to>
      <xdr:col>7</xdr:col>
      <xdr:colOff>393700</xdr:colOff>
      <xdr:row>824</xdr:row>
      <xdr:rowOff>594341</xdr:rowOff>
    </xdr:to>
    <xdr:pic>
      <xdr:nvPicPr>
        <xdr:cNvPr id="1575" name="Picture 1574">
          <a:extLst>
            <a:ext uri="{FF2B5EF4-FFF2-40B4-BE49-F238E27FC236}">
              <a16:creationId xmlns:a16="http://schemas.microsoft.com/office/drawing/2014/main" xmlns="" id="{A6679DF1-C37C-3AD3-8A67-018F5365B6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93448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825</xdr:row>
      <xdr:rowOff>24805</xdr:rowOff>
    </xdr:from>
    <xdr:to>
      <xdr:col>7</xdr:col>
      <xdr:colOff>393700</xdr:colOff>
      <xdr:row>825</xdr:row>
      <xdr:rowOff>594341</xdr:rowOff>
    </xdr:to>
    <xdr:pic>
      <xdr:nvPicPr>
        <xdr:cNvPr id="1577" name="Picture 1576">
          <a:extLst>
            <a:ext uri="{FF2B5EF4-FFF2-40B4-BE49-F238E27FC236}">
              <a16:creationId xmlns:a16="http://schemas.microsoft.com/office/drawing/2014/main" xmlns="" id="{BA906A38-A936-EE13-EFB8-7B6C97A97E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94067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826</xdr:row>
      <xdr:rowOff>24805</xdr:rowOff>
    </xdr:from>
    <xdr:to>
      <xdr:col>7</xdr:col>
      <xdr:colOff>393700</xdr:colOff>
      <xdr:row>826</xdr:row>
      <xdr:rowOff>594341</xdr:rowOff>
    </xdr:to>
    <xdr:pic>
      <xdr:nvPicPr>
        <xdr:cNvPr id="1579" name="Picture 1578">
          <a:extLst>
            <a:ext uri="{FF2B5EF4-FFF2-40B4-BE49-F238E27FC236}">
              <a16:creationId xmlns:a16="http://schemas.microsoft.com/office/drawing/2014/main" xmlns="" id="{1D39B582-9AF7-3026-385B-25B37C82E0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94686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827</xdr:row>
      <xdr:rowOff>24805</xdr:rowOff>
    </xdr:from>
    <xdr:to>
      <xdr:col>7</xdr:col>
      <xdr:colOff>393700</xdr:colOff>
      <xdr:row>827</xdr:row>
      <xdr:rowOff>594341</xdr:rowOff>
    </xdr:to>
    <xdr:pic>
      <xdr:nvPicPr>
        <xdr:cNvPr id="1581" name="Picture 1580">
          <a:extLst>
            <a:ext uri="{FF2B5EF4-FFF2-40B4-BE49-F238E27FC236}">
              <a16:creationId xmlns:a16="http://schemas.microsoft.com/office/drawing/2014/main" xmlns="" id="{EC1F90C9-275B-C503-0F81-9D9ECBFF8B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95305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828</xdr:row>
      <xdr:rowOff>24805</xdr:rowOff>
    </xdr:from>
    <xdr:to>
      <xdr:col>7</xdr:col>
      <xdr:colOff>393700</xdr:colOff>
      <xdr:row>828</xdr:row>
      <xdr:rowOff>594341</xdr:rowOff>
    </xdr:to>
    <xdr:pic>
      <xdr:nvPicPr>
        <xdr:cNvPr id="1583" name="Picture 1582">
          <a:extLst>
            <a:ext uri="{FF2B5EF4-FFF2-40B4-BE49-F238E27FC236}">
              <a16:creationId xmlns:a16="http://schemas.microsoft.com/office/drawing/2014/main" xmlns="" id="{2AD6AC8D-9E81-C1AE-47CB-571A7BCB23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95924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829</xdr:row>
      <xdr:rowOff>24805</xdr:rowOff>
    </xdr:from>
    <xdr:to>
      <xdr:col>7</xdr:col>
      <xdr:colOff>393700</xdr:colOff>
      <xdr:row>829</xdr:row>
      <xdr:rowOff>594341</xdr:rowOff>
    </xdr:to>
    <xdr:pic>
      <xdr:nvPicPr>
        <xdr:cNvPr id="1585" name="Picture 1584">
          <a:extLst>
            <a:ext uri="{FF2B5EF4-FFF2-40B4-BE49-F238E27FC236}">
              <a16:creationId xmlns:a16="http://schemas.microsoft.com/office/drawing/2014/main" xmlns="" id="{F7B0B195-5628-F928-BACE-ED4B0A0BF5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965440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830</xdr:row>
      <xdr:rowOff>24805</xdr:rowOff>
    </xdr:from>
    <xdr:to>
      <xdr:col>7</xdr:col>
      <xdr:colOff>393700</xdr:colOff>
      <xdr:row>830</xdr:row>
      <xdr:rowOff>594341</xdr:rowOff>
    </xdr:to>
    <xdr:pic>
      <xdr:nvPicPr>
        <xdr:cNvPr id="1587" name="Picture 1586">
          <a:extLst>
            <a:ext uri="{FF2B5EF4-FFF2-40B4-BE49-F238E27FC236}">
              <a16:creationId xmlns:a16="http://schemas.microsoft.com/office/drawing/2014/main" xmlns="" id="{34A274E9-FE1E-C02E-BBC8-0D3D5EB050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97163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831</xdr:row>
      <xdr:rowOff>24805</xdr:rowOff>
    </xdr:from>
    <xdr:to>
      <xdr:col>7</xdr:col>
      <xdr:colOff>393700</xdr:colOff>
      <xdr:row>831</xdr:row>
      <xdr:rowOff>594341</xdr:rowOff>
    </xdr:to>
    <xdr:pic>
      <xdr:nvPicPr>
        <xdr:cNvPr id="1589" name="Picture 1588">
          <a:extLst>
            <a:ext uri="{FF2B5EF4-FFF2-40B4-BE49-F238E27FC236}">
              <a16:creationId xmlns:a16="http://schemas.microsoft.com/office/drawing/2014/main" xmlns="" id="{16F7F5E9-67F0-10F7-84D1-B69A3F1ABF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97782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832</xdr:row>
      <xdr:rowOff>24805</xdr:rowOff>
    </xdr:from>
    <xdr:to>
      <xdr:col>7</xdr:col>
      <xdr:colOff>393700</xdr:colOff>
      <xdr:row>832</xdr:row>
      <xdr:rowOff>594341</xdr:rowOff>
    </xdr:to>
    <xdr:pic>
      <xdr:nvPicPr>
        <xdr:cNvPr id="1591" name="Picture 1590">
          <a:extLst>
            <a:ext uri="{FF2B5EF4-FFF2-40B4-BE49-F238E27FC236}">
              <a16:creationId xmlns:a16="http://schemas.microsoft.com/office/drawing/2014/main" xmlns="" id="{138A1503-12BA-021C-78A0-0B4138C0A1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98401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833</xdr:row>
      <xdr:rowOff>24805</xdr:rowOff>
    </xdr:from>
    <xdr:to>
      <xdr:col>7</xdr:col>
      <xdr:colOff>393700</xdr:colOff>
      <xdr:row>833</xdr:row>
      <xdr:rowOff>594341</xdr:rowOff>
    </xdr:to>
    <xdr:pic>
      <xdr:nvPicPr>
        <xdr:cNvPr id="1593" name="Picture 1592">
          <a:extLst>
            <a:ext uri="{FF2B5EF4-FFF2-40B4-BE49-F238E27FC236}">
              <a16:creationId xmlns:a16="http://schemas.microsoft.com/office/drawing/2014/main" xmlns="" id="{CD7528AB-80D8-A79A-0A38-940CB10564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99020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834</xdr:row>
      <xdr:rowOff>24805</xdr:rowOff>
    </xdr:from>
    <xdr:to>
      <xdr:col>7</xdr:col>
      <xdr:colOff>393700</xdr:colOff>
      <xdr:row>834</xdr:row>
      <xdr:rowOff>594341</xdr:rowOff>
    </xdr:to>
    <xdr:pic>
      <xdr:nvPicPr>
        <xdr:cNvPr id="1595" name="Picture 1594">
          <a:extLst>
            <a:ext uri="{FF2B5EF4-FFF2-40B4-BE49-F238E27FC236}">
              <a16:creationId xmlns:a16="http://schemas.microsoft.com/office/drawing/2014/main" xmlns="" id="{74FCF5FD-EBCB-3FC7-20CC-36DC0760B5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499639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835</xdr:row>
      <xdr:rowOff>24061</xdr:rowOff>
    </xdr:from>
    <xdr:to>
      <xdr:col>7</xdr:col>
      <xdr:colOff>393700</xdr:colOff>
      <xdr:row>835</xdr:row>
      <xdr:rowOff>595069</xdr:rowOff>
    </xdr:to>
    <xdr:pic>
      <xdr:nvPicPr>
        <xdr:cNvPr id="1597" name="Picture 1596">
          <a:extLst>
            <a:ext uri="{FF2B5EF4-FFF2-40B4-BE49-F238E27FC236}">
              <a16:creationId xmlns:a16="http://schemas.microsoft.com/office/drawing/2014/main" xmlns="" id="{815C1E71-1578-8BAA-CC93-375318F5C7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002580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836</xdr:row>
      <xdr:rowOff>24805</xdr:rowOff>
    </xdr:from>
    <xdr:to>
      <xdr:col>7</xdr:col>
      <xdr:colOff>393700</xdr:colOff>
      <xdr:row>836</xdr:row>
      <xdr:rowOff>594341</xdr:rowOff>
    </xdr:to>
    <xdr:pic>
      <xdr:nvPicPr>
        <xdr:cNvPr id="1599" name="Picture 1598">
          <a:extLst>
            <a:ext uri="{FF2B5EF4-FFF2-40B4-BE49-F238E27FC236}">
              <a16:creationId xmlns:a16="http://schemas.microsoft.com/office/drawing/2014/main" xmlns="" id="{9431CDC2-37CA-CF84-AF76-BC3BA89556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00877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837</xdr:row>
      <xdr:rowOff>24805</xdr:rowOff>
    </xdr:from>
    <xdr:to>
      <xdr:col>7</xdr:col>
      <xdr:colOff>393700</xdr:colOff>
      <xdr:row>837</xdr:row>
      <xdr:rowOff>594341</xdr:rowOff>
    </xdr:to>
    <xdr:pic>
      <xdr:nvPicPr>
        <xdr:cNvPr id="1601" name="Picture 1600">
          <a:extLst>
            <a:ext uri="{FF2B5EF4-FFF2-40B4-BE49-F238E27FC236}">
              <a16:creationId xmlns:a16="http://schemas.microsoft.com/office/drawing/2014/main" xmlns="" id="{F97B11A6-73FF-1CFB-0F72-71B7571ADF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014970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838</xdr:row>
      <xdr:rowOff>24805</xdr:rowOff>
    </xdr:from>
    <xdr:to>
      <xdr:col>7</xdr:col>
      <xdr:colOff>393700</xdr:colOff>
      <xdr:row>838</xdr:row>
      <xdr:rowOff>594341</xdr:rowOff>
    </xdr:to>
    <xdr:pic>
      <xdr:nvPicPr>
        <xdr:cNvPr id="1603" name="Picture 1602">
          <a:extLst>
            <a:ext uri="{FF2B5EF4-FFF2-40B4-BE49-F238E27FC236}">
              <a16:creationId xmlns:a16="http://schemas.microsoft.com/office/drawing/2014/main" xmlns="" id="{38299689-6259-B660-D99D-1F45C25D69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02116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839</xdr:row>
      <xdr:rowOff>24805</xdr:rowOff>
    </xdr:from>
    <xdr:to>
      <xdr:col>7</xdr:col>
      <xdr:colOff>393700</xdr:colOff>
      <xdr:row>839</xdr:row>
      <xdr:rowOff>594341</xdr:rowOff>
    </xdr:to>
    <xdr:pic>
      <xdr:nvPicPr>
        <xdr:cNvPr id="1605" name="Picture 1604">
          <a:extLst>
            <a:ext uri="{FF2B5EF4-FFF2-40B4-BE49-F238E27FC236}">
              <a16:creationId xmlns:a16="http://schemas.microsoft.com/office/drawing/2014/main" xmlns="" id="{3121CBFE-8A33-43B0-4F69-638255923E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02735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840</xdr:row>
      <xdr:rowOff>24805</xdr:rowOff>
    </xdr:from>
    <xdr:to>
      <xdr:col>7</xdr:col>
      <xdr:colOff>393700</xdr:colOff>
      <xdr:row>840</xdr:row>
      <xdr:rowOff>594341</xdr:rowOff>
    </xdr:to>
    <xdr:pic>
      <xdr:nvPicPr>
        <xdr:cNvPr id="1607" name="Picture 1606">
          <a:extLst>
            <a:ext uri="{FF2B5EF4-FFF2-40B4-BE49-F238E27FC236}">
              <a16:creationId xmlns:a16="http://schemas.microsoft.com/office/drawing/2014/main" xmlns="" id="{3C178B9B-D37D-6D1A-7E60-C8479C1855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03354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841</xdr:row>
      <xdr:rowOff>24805</xdr:rowOff>
    </xdr:from>
    <xdr:to>
      <xdr:col>7</xdr:col>
      <xdr:colOff>393700</xdr:colOff>
      <xdr:row>841</xdr:row>
      <xdr:rowOff>594341</xdr:rowOff>
    </xdr:to>
    <xdr:pic>
      <xdr:nvPicPr>
        <xdr:cNvPr id="1609" name="Picture 1608">
          <a:extLst>
            <a:ext uri="{FF2B5EF4-FFF2-40B4-BE49-F238E27FC236}">
              <a16:creationId xmlns:a16="http://schemas.microsoft.com/office/drawing/2014/main" xmlns="" id="{012C3B53-A59D-0773-553E-12F1345AAD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03973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842</xdr:row>
      <xdr:rowOff>22671</xdr:rowOff>
    </xdr:from>
    <xdr:to>
      <xdr:col>7</xdr:col>
      <xdr:colOff>393700</xdr:colOff>
      <xdr:row>842</xdr:row>
      <xdr:rowOff>548814</xdr:rowOff>
    </xdr:to>
    <xdr:pic>
      <xdr:nvPicPr>
        <xdr:cNvPr id="1611" name="Picture 1610">
          <a:extLst>
            <a:ext uri="{FF2B5EF4-FFF2-40B4-BE49-F238E27FC236}">
              <a16:creationId xmlns:a16="http://schemas.microsoft.com/office/drawing/2014/main" xmlns="" id="{4F6B76C9-7688-0E2C-5D4E-39DE769534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04590496"/>
          <a:ext cx="368300" cy="5261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843</xdr:row>
      <xdr:rowOff>24061</xdr:rowOff>
    </xdr:from>
    <xdr:to>
      <xdr:col>7</xdr:col>
      <xdr:colOff>393700</xdr:colOff>
      <xdr:row>843</xdr:row>
      <xdr:rowOff>595069</xdr:rowOff>
    </xdr:to>
    <xdr:pic>
      <xdr:nvPicPr>
        <xdr:cNvPr id="1613" name="Picture 1612">
          <a:extLst>
            <a:ext uri="{FF2B5EF4-FFF2-40B4-BE49-F238E27FC236}">
              <a16:creationId xmlns:a16="http://schemas.microsoft.com/office/drawing/2014/main" xmlns="" id="{F0ECCFCC-DEB9-EED8-BAB3-7A1D11D225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051633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844</xdr:row>
      <xdr:rowOff>24805</xdr:rowOff>
    </xdr:from>
    <xdr:to>
      <xdr:col>7</xdr:col>
      <xdr:colOff>393700</xdr:colOff>
      <xdr:row>844</xdr:row>
      <xdr:rowOff>594341</xdr:rowOff>
    </xdr:to>
    <xdr:pic>
      <xdr:nvPicPr>
        <xdr:cNvPr id="1615" name="Picture 1614">
          <a:extLst>
            <a:ext uri="{FF2B5EF4-FFF2-40B4-BE49-F238E27FC236}">
              <a16:creationId xmlns:a16="http://schemas.microsoft.com/office/drawing/2014/main" xmlns="" id="{DFB3D8F1-5ED3-965D-39BF-F2BD7FAA44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05783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845</xdr:row>
      <xdr:rowOff>24805</xdr:rowOff>
    </xdr:from>
    <xdr:to>
      <xdr:col>7</xdr:col>
      <xdr:colOff>393700</xdr:colOff>
      <xdr:row>845</xdr:row>
      <xdr:rowOff>594341</xdr:rowOff>
    </xdr:to>
    <xdr:pic>
      <xdr:nvPicPr>
        <xdr:cNvPr id="1617" name="Picture 1616">
          <a:extLst>
            <a:ext uri="{FF2B5EF4-FFF2-40B4-BE49-F238E27FC236}">
              <a16:creationId xmlns:a16="http://schemas.microsoft.com/office/drawing/2014/main" xmlns="" id="{9E4B70C9-2F0B-32D9-FA93-607CBD88B9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06402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846</xdr:row>
      <xdr:rowOff>24805</xdr:rowOff>
    </xdr:from>
    <xdr:to>
      <xdr:col>7</xdr:col>
      <xdr:colOff>393700</xdr:colOff>
      <xdr:row>846</xdr:row>
      <xdr:rowOff>594341</xdr:rowOff>
    </xdr:to>
    <xdr:pic>
      <xdr:nvPicPr>
        <xdr:cNvPr id="1619" name="Picture 1618">
          <a:extLst>
            <a:ext uri="{FF2B5EF4-FFF2-40B4-BE49-F238E27FC236}">
              <a16:creationId xmlns:a16="http://schemas.microsoft.com/office/drawing/2014/main" xmlns="" id="{A8D694BA-C5C1-E977-F6B7-008A631C40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07021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847</xdr:row>
      <xdr:rowOff>24805</xdr:rowOff>
    </xdr:from>
    <xdr:to>
      <xdr:col>7</xdr:col>
      <xdr:colOff>393700</xdr:colOff>
      <xdr:row>847</xdr:row>
      <xdr:rowOff>594341</xdr:rowOff>
    </xdr:to>
    <xdr:pic>
      <xdr:nvPicPr>
        <xdr:cNvPr id="1621" name="Picture 1620">
          <a:extLst>
            <a:ext uri="{FF2B5EF4-FFF2-40B4-BE49-F238E27FC236}">
              <a16:creationId xmlns:a16="http://schemas.microsoft.com/office/drawing/2014/main" xmlns="" id="{F87CD299-88CD-60BF-D09C-FCAAFAC07A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07640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848</xdr:row>
      <xdr:rowOff>24805</xdr:rowOff>
    </xdr:from>
    <xdr:to>
      <xdr:col>7</xdr:col>
      <xdr:colOff>393700</xdr:colOff>
      <xdr:row>848</xdr:row>
      <xdr:rowOff>594341</xdr:rowOff>
    </xdr:to>
    <xdr:pic>
      <xdr:nvPicPr>
        <xdr:cNvPr id="1623" name="Picture 1622">
          <a:extLst>
            <a:ext uri="{FF2B5EF4-FFF2-40B4-BE49-F238E27FC236}">
              <a16:creationId xmlns:a16="http://schemas.microsoft.com/office/drawing/2014/main" xmlns="" id="{26F7483D-1B3C-31AF-7022-3FCF72A327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08259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849</xdr:row>
      <xdr:rowOff>24805</xdr:rowOff>
    </xdr:from>
    <xdr:to>
      <xdr:col>7</xdr:col>
      <xdr:colOff>393700</xdr:colOff>
      <xdr:row>849</xdr:row>
      <xdr:rowOff>594341</xdr:rowOff>
    </xdr:to>
    <xdr:pic>
      <xdr:nvPicPr>
        <xdr:cNvPr id="1625" name="Picture 1624">
          <a:extLst>
            <a:ext uri="{FF2B5EF4-FFF2-40B4-BE49-F238E27FC236}">
              <a16:creationId xmlns:a16="http://schemas.microsoft.com/office/drawing/2014/main" xmlns="" id="{87260F1E-3AE3-2D72-20AC-7FC0548C3B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08878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850</xdr:row>
      <xdr:rowOff>24805</xdr:rowOff>
    </xdr:from>
    <xdr:to>
      <xdr:col>7</xdr:col>
      <xdr:colOff>393700</xdr:colOff>
      <xdr:row>850</xdr:row>
      <xdr:rowOff>594341</xdr:rowOff>
    </xdr:to>
    <xdr:pic>
      <xdr:nvPicPr>
        <xdr:cNvPr id="1627" name="Picture 1626">
          <a:extLst>
            <a:ext uri="{FF2B5EF4-FFF2-40B4-BE49-F238E27FC236}">
              <a16:creationId xmlns:a16="http://schemas.microsoft.com/office/drawing/2014/main" xmlns="" id="{0C2FF624-DC1C-F2A9-EE38-C1475E1C2F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094980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851</xdr:row>
      <xdr:rowOff>24805</xdr:rowOff>
    </xdr:from>
    <xdr:to>
      <xdr:col>7</xdr:col>
      <xdr:colOff>393700</xdr:colOff>
      <xdr:row>851</xdr:row>
      <xdr:rowOff>594341</xdr:rowOff>
    </xdr:to>
    <xdr:pic>
      <xdr:nvPicPr>
        <xdr:cNvPr id="1629" name="Picture 1628">
          <a:extLst>
            <a:ext uri="{FF2B5EF4-FFF2-40B4-BE49-F238E27FC236}">
              <a16:creationId xmlns:a16="http://schemas.microsoft.com/office/drawing/2014/main" xmlns="" id="{78AD0295-E7B3-DFD1-5AA4-4200AA5152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10117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852</xdr:row>
      <xdr:rowOff>24805</xdr:rowOff>
    </xdr:from>
    <xdr:to>
      <xdr:col>7</xdr:col>
      <xdr:colOff>393700</xdr:colOff>
      <xdr:row>852</xdr:row>
      <xdr:rowOff>594341</xdr:rowOff>
    </xdr:to>
    <xdr:pic>
      <xdr:nvPicPr>
        <xdr:cNvPr id="1631" name="Picture 1630">
          <a:extLst>
            <a:ext uri="{FF2B5EF4-FFF2-40B4-BE49-F238E27FC236}">
              <a16:creationId xmlns:a16="http://schemas.microsoft.com/office/drawing/2014/main" xmlns="" id="{64132EA5-F371-C7C9-6E72-B35D47B2C9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10736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853</xdr:row>
      <xdr:rowOff>24805</xdr:rowOff>
    </xdr:from>
    <xdr:to>
      <xdr:col>7</xdr:col>
      <xdr:colOff>393700</xdr:colOff>
      <xdr:row>853</xdr:row>
      <xdr:rowOff>594341</xdr:rowOff>
    </xdr:to>
    <xdr:pic>
      <xdr:nvPicPr>
        <xdr:cNvPr id="1633" name="Picture 1632">
          <a:extLst>
            <a:ext uri="{FF2B5EF4-FFF2-40B4-BE49-F238E27FC236}">
              <a16:creationId xmlns:a16="http://schemas.microsoft.com/office/drawing/2014/main" xmlns="" id="{6BBE0E2B-AD71-BB90-C8FA-543E3BB2A0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11355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854</xdr:row>
      <xdr:rowOff>24805</xdr:rowOff>
    </xdr:from>
    <xdr:to>
      <xdr:col>7</xdr:col>
      <xdr:colOff>393700</xdr:colOff>
      <xdr:row>854</xdr:row>
      <xdr:rowOff>594341</xdr:rowOff>
    </xdr:to>
    <xdr:pic>
      <xdr:nvPicPr>
        <xdr:cNvPr id="1635" name="Picture 1634">
          <a:extLst>
            <a:ext uri="{FF2B5EF4-FFF2-40B4-BE49-F238E27FC236}">
              <a16:creationId xmlns:a16="http://schemas.microsoft.com/office/drawing/2014/main" xmlns="" id="{90508ED3-0B4E-0503-86FC-4A442CCAB9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11974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855</xdr:row>
      <xdr:rowOff>24805</xdr:rowOff>
    </xdr:from>
    <xdr:to>
      <xdr:col>7</xdr:col>
      <xdr:colOff>393700</xdr:colOff>
      <xdr:row>855</xdr:row>
      <xdr:rowOff>594341</xdr:rowOff>
    </xdr:to>
    <xdr:pic>
      <xdr:nvPicPr>
        <xdr:cNvPr id="1637" name="Picture 1636">
          <a:extLst>
            <a:ext uri="{FF2B5EF4-FFF2-40B4-BE49-F238E27FC236}">
              <a16:creationId xmlns:a16="http://schemas.microsoft.com/office/drawing/2014/main" xmlns="" id="{1A562518-19EF-C1B6-2FEC-9F5AE09A02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12593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856</xdr:row>
      <xdr:rowOff>24805</xdr:rowOff>
    </xdr:from>
    <xdr:to>
      <xdr:col>7</xdr:col>
      <xdr:colOff>393700</xdr:colOff>
      <xdr:row>856</xdr:row>
      <xdr:rowOff>594341</xdr:rowOff>
    </xdr:to>
    <xdr:pic>
      <xdr:nvPicPr>
        <xdr:cNvPr id="1639" name="Picture 1638">
          <a:extLst>
            <a:ext uri="{FF2B5EF4-FFF2-40B4-BE49-F238E27FC236}">
              <a16:creationId xmlns:a16="http://schemas.microsoft.com/office/drawing/2014/main" xmlns="" id="{4D95D4E3-9A79-E1DC-EC45-8BBDD89A51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13212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857</xdr:row>
      <xdr:rowOff>24805</xdr:rowOff>
    </xdr:from>
    <xdr:to>
      <xdr:col>7</xdr:col>
      <xdr:colOff>393700</xdr:colOff>
      <xdr:row>857</xdr:row>
      <xdr:rowOff>594341</xdr:rowOff>
    </xdr:to>
    <xdr:pic>
      <xdr:nvPicPr>
        <xdr:cNvPr id="1641" name="Picture 1640">
          <a:extLst>
            <a:ext uri="{FF2B5EF4-FFF2-40B4-BE49-F238E27FC236}">
              <a16:creationId xmlns:a16="http://schemas.microsoft.com/office/drawing/2014/main" xmlns="" id="{8725DD7B-31CE-E529-8B8B-8F8635F917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13831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858</xdr:row>
      <xdr:rowOff>24805</xdr:rowOff>
    </xdr:from>
    <xdr:to>
      <xdr:col>7</xdr:col>
      <xdr:colOff>393700</xdr:colOff>
      <xdr:row>858</xdr:row>
      <xdr:rowOff>594341</xdr:rowOff>
    </xdr:to>
    <xdr:pic>
      <xdr:nvPicPr>
        <xdr:cNvPr id="1643" name="Picture 1642">
          <a:extLst>
            <a:ext uri="{FF2B5EF4-FFF2-40B4-BE49-F238E27FC236}">
              <a16:creationId xmlns:a16="http://schemas.microsoft.com/office/drawing/2014/main" xmlns="" id="{011ABC49-2D20-15B0-095C-59C3078270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144510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859</xdr:row>
      <xdr:rowOff>24805</xdr:rowOff>
    </xdr:from>
    <xdr:to>
      <xdr:col>7</xdr:col>
      <xdr:colOff>393700</xdr:colOff>
      <xdr:row>859</xdr:row>
      <xdr:rowOff>594341</xdr:rowOff>
    </xdr:to>
    <xdr:pic>
      <xdr:nvPicPr>
        <xdr:cNvPr id="1645" name="Picture 1644">
          <a:extLst>
            <a:ext uri="{FF2B5EF4-FFF2-40B4-BE49-F238E27FC236}">
              <a16:creationId xmlns:a16="http://schemas.microsoft.com/office/drawing/2014/main" xmlns="" id="{A63D74B9-DB3F-4F0D-F30F-CF4F03663F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15070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860</xdr:row>
      <xdr:rowOff>24805</xdr:rowOff>
    </xdr:from>
    <xdr:to>
      <xdr:col>7</xdr:col>
      <xdr:colOff>393700</xdr:colOff>
      <xdr:row>860</xdr:row>
      <xdr:rowOff>594341</xdr:rowOff>
    </xdr:to>
    <xdr:pic>
      <xdr:nvPicPr>
        <xdr:cNvPr id="1647" name="Picture 1646">
          <a:extLst>
            <a:ext uri="{FF2B5EF4-FFF2-40B4-BE49-F238E27FC236}">
              <a16:creationId xmlns:a16="http://schemas.microsoft.com/office/drawing/2014/main" xmlns="" id="{F0A7EFB1-22E5-CEAC-2422-B5BC46C0C9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15689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861</xdr:row>
      <xdr:rowOff>24805</xdr:rowOff>
    </xdr:from>
    <xdr:to>
      <xdr:col>7</xdr:col>
      <xdr:colOff>393700</xdr:colOff>
      <xdr:row>861</xdr:row>
      <xdr:rowOff>594341</xdr:rowOff>
    </xdr:to>
    <xdr:pic>
      <xdr:nvPicPr>
        <xdr:cNvPr id="1649" name="Picture 1648">
          <a:extLst>
            <a:ext uri="{FF2B5EF4-FFF2-40B4-BE49-F238E27FC236}">
              <a16:creationId xmlns:a16="http://schemas.microsoft.com/office/drawing/2014/main" xmlns="" id="{DEDD6419-0878-80EF-842C-C37EBB792B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16308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862</xdr:row>
      <xdr:rowOff>24805</xdr:rowOff>
    </xdr:from>
    <xdr:to>
      <xdr:col>7</xdr:col>
      <xdr:colOff>393700</xdr:colOff>
      <xdr:row>862</xdr:row>
      <xdr:rowOff>594341</xdr:rowOff>
    </xdr:to>
    <xdr:pic>
      <xdr:nvPicPr>
        <xdr:cNvPr id="1651" name="Picture 1650">
          <a:extLst>
            <a:ext uri="{FF2B5EF4-FFF2-40B4-BE49-F238E27FC236}">
              <a16:creationId xmlns:a16="http://schemas.microsoft.com/office/drawing/2014/main" xmlns="" id="{B6C09877-6064-3FCA-DDDF-EE79CAE449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16927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863</xdr:row>
      <xdr:rowOff>24805</xdr:rowOff>
    </xdr:from>
    <xdr:to>
      <xdr:col>7</xdr:col>
      <xdr:colOff>393700</xdr:colOff>
      <xdr:row>863</xdr:row>
      <xdr:rowOff>594341</xdr:rowOff>
    </xdr:to>
    <xdr:pic>
      <xdr:nvPicPr>
        <xdr:cNvPr id="1653" name="Picture 1652">
          <a:extLst>
            <a:ext uri="{FF2B5EF4-FFF2-40B4-BE49-F238E27FC236}">
              <a16:creationId xmlns:a16="http://schemas.microsoft.com/office/drawing/2014/main" xmlns="" id="{CBC0DC32-D5F2-4DF1-D9ED-9B634529CE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17546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864</xdr:row>
      <xdr:rowOff>24805</xdr:rowOff>
    </xdr:from>
    <xdr:to>
      <xdr:col>7</xdr:col>
      <xdr:colOff>393700</xdr:colOff>
      <xdr:row>864</xdr:row>
      <xdr:rowOff>594341</xdr:rowOff>
    </xdr:to>
    <xdr:pic>
      <xdr:nvPicPr>
        <xdr:cNvPr id="1655" name="Picture 1654">
          <a:extLst>
            <a:ext uri="{FF2B5EF4-FFF2-40B4-BE49-F238E27FC236}">
              <a16:creationId xmlns:a16="http://schemas.microsoft.com/office/drawing/2014/main" xmlns="" id="{C37AB312-BC21-6259-F948-69C6BC961A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18165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865</xdr:row>
      <xdr:rowOff>247898</xdr:rowOff>
    </xdr:from>
    <xdr:to>
      <xdr:col>7</xdr:col>
      <xdr:colOff>393700</xdr:colOff>
      <xdr:row>865</xdr:row>
      <xdr:rowOff>818906</xdr:rowOff>
    </xdr:to>
    <xdr:pic>
      <xdr:nvPicPr>
        <xdr:cNvPr id="1657" name="Picture 1656">
          <a:extLst>
            <a:ext uri="{FF2B5EF4-FFF2-40B4-BE49-F238E27FC236}">
              <a16:creationId xmlns:a16="http://schemas.microsoft.com/office/drawing/2014/main" xmlns="" id="{5663CF85-9929-9FDC-2278-598C358924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19007973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866</xdr:row>
      <xdr:rowOff>24805</xdr:rowOff>
    </xdr:from>
    <xdr:to>
      <xdr:col>7</xdr:col>
      <xdr:colOff>393700</xdr:colOff>
      <xdr:row>866</xdr:row>
      <xdr:rowOff>594341</xdr:rowOff>
    </xdr:to>
    <xdr:pic>
      <xdr:nvPicPr>
        <xdr:cNvPr id="1659" name="Picture 1658">
          <a:extLst>
            <a:ext uri="{FF2B5EF4-FFF2-40B4-BE49-F238E27FC236}">
              <a16:creationId xmlns:a16="http://schemas.microsoft.com/office/drawing/2014/main" xmlns="" id="{48B81DE5-420A-C8E7-A1AD-73E045B05F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19851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867</xdr:row>
      <xdr:rowOff>24805</xdr:rowOff>
    </xdr:from>
    <xdr:to>
      <xdr:col>7</xdr:col>
      <xdr:colOff>393700</xdr:colOff>
      <xdr:row>867</xdr:row>
      <xdr:rowOff>594341</xdr:rowOff>
    </xdr:to>
    <xdr:pic>
      <xdr:nvPicPr>
        <xdr:cNvPr id="1661" name="Picture 1660">
          <a:extLst>
            <a:ext uri="{FF2B5EF4-FFF2-40B4-BE49-F238E27FC236}">
              <a16:creationId xmlns:a16="http://schemas.microsoft.com/office/drawing/2014/main" xmlns="" id="{1B979B1A-76F3-071D-10E1-32196433D0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20470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868</xdr:row>
      <xdr:rowOff>24805</xdr:rowOff>
    </xdr:from>
    <xdr:to>
      <xdr:col>7</xdr:col>
      <xdr:colOff>393700</xdr:colOff>
      <xdr:row>868</xdr:row>
      <xdr:rowOff>594341</xdr:rowOff>
    </xdr:to>
    <xdr:pic>
      <xdr:nvPicPr>
        <xdr:cNvPr id="1663" name="Picture 1662">
          <a:extLst>
            <a:ext uri="{FF2B5EF4-FFF2-40B4-BE49-F238E27FC236}">
              <a16:creationId xmlns:a16="http://schemas.microsoft.com/office/drawing/2014/main" xmlns="" id="{6763E69C-C4CC-F23A-2DA0-DB1C194881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21089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869</xdr:row>
      <xdr:rowOff>24805</xdr:rowOff>
    </xdr:from>
    <xdr:to>
      <xdr:col>7</xdr:col>
      <xdr:colOff>393700</xdr:colOff>
      <xdr:row>869</xdr:row>
      <xdr:rowOff>594341</xdr:rowOff>
    </xdr:to>
    <xdr:pic>
      <xdr:nvPicPr>
        <xdr:cNvPr id="1665" name="Picture 1664">
          <a:extLst>
            <a:ext uri="{FF2B5EF4-FFF2-40B4-BE49-F238E27FC236}">
              <a16:creationId xmlns:a16="http://schemas.microsoft.com/office/drawing/2014/main" xmlns="" id="{0F3A34EF-4A32-4293-76E8-E23DB386F0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21709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870</xdr:row>
      <xdr:rowOff>24805</xdr:rowOff>
    </xdr:from>
    <xdr:to>
      <xdr:col>7</xdr:col>
      <xdr:colOff>393700</xdr:colOff>
      <xdr:row>870</xdr:row>
      <xdr:rowOff>594341</xdr:rowOff>
    </xdr:to>
    <xdr:pic>
      <xdr:nvPicPr>
        <xdr:cNvPr id="1667" name="Picture 1666">
          <a:extLst>
            <a:ext uri="{FF2B5EF4-FFF2-40B4-BE49-F238E27FC236}">
              <a16:creationId xmlns:a16="http://schemas.microsoft.com/office/drawing/2014/main" xmlns="" id="{6613F42D-1A39-CB21-A3D2-710E4DDB0A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22328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871</xdr:row>
      <xdr:rowOff>24805</xdr:rowOff>
    </xdr:from>
    <xdr:to>
      <xdr:col>7</xdr:col>
      <xdr:colOff>393700</xdr:colOff>
      <xdr:row>871</xdr:row>
      <xdr:rowOff>594341</xdr:rowOff>
    </xdr:to>
    <xdr:pic>
      <xdr:nvPicPr>
        <xdr:cNvPr id="1669" name="Picture 1668">
          <a:extLst>
            <a:ext uri="{FF2B5EF4-FFF2-40B4-BE49-F238E27FC236}">
              <a16:creationId xmlns:a16="http://schemas.microsoft.com/office/drawing/2014/main" xmlns="" id="{DC7E780A-87F9-65CC-7969-401D685876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22947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872</xdr:row>
      <xdr:rowOff>24805</xdr:rowOff>
    </xdr:from>
    <xdr:to>
      <xdr:col>7</xdr:col>
      <xdr:colOff>393700</xdr:colOff>
      <xdr:row>872</xdr:row>
      <xdr:rowOff>594341</xdr:rowOff>
    </xdr:to>
    <xdr:pic>
      <xdr:nvPicPr>
        <xdr:cNvPr id="1671" name="Picture 1670">
          <a:extLst>
            <a:ext uri="{FF2B5EF4-FFF2-40B4-BE49-F238E27FC236}">
              <a16:creationId xmlns:a16="http://schemas.microsoft.com/office/drawing/2014/main" xmlns="" id="{5B413E55-3281-7987-065A-9EDEFD0799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23566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873</xdr:row>
      <xdr:rowOff>24805</xdr:rowOff>
    </xdr:from>
    <xdr:to>
      <xdr:col>7</xdr:col>
      <xdr:colOff>393700</xdr:colOff>
      <xdr:row>873</xdr:row>
      <xdr:rowOff>594341</xdr:rowOff>
    </xdr:to>
    <xdr:pic>
      <xdr:nvPicPr>
        <xdr:cNvPr id="1673" name="Picture 1672">
          <a:extLst>
            <a:ext uri="{FF2B5EF4-FFF2-40B4-BE49-F238E27FC236}">
              <a16:creationId xmlns:a16="http://schemas.microsoft.com/office/drawing/2014/main" xmlns="" id="{D6D50342-9AB8-C3EC-0F49-39D207342E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24185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874</xdr:row>
      <xdr:rowOff>24061</xdr:rowOff>
    </xdr:from>
    <xdr:to>
      <xdr:col>7</xdr:col>
      <xdr:colOff>393700</xdr:colOff>
      <xdr:row>874</xdr:row>
      <xdr:rowOff>595069</xdr:rowOff>
    </xdr:to>
    <xdr:pic>
      <xdr:nvPicPr>
        <xdr:cNvPr id="1675" name="Picture 1674">
          <a:extLst>
            <a:ext uri="{FF2B5EF4-FFF2-40B4-BE49-F238E27FC236}">
              <a16:creationId xmlns:a16="http://schemas.microsoft.com/office/drawing/2014/main" xmlns="" id="{466F2A46-0113-22EB-512A-A158095237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248039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875</xdr:row>
      <xdr:rowOff>24805</xdr:rowOff>
    </xdr:from>
    <xdr:to>
      <xdr:col>7</xdr:col>
      <xdr:colOff>393700</xdr:colOff>
      <xdr:row>875</xdr:row>
      <xdr:rowOff>594341</xdr:rowOff>
    </xdr:to>
    <xdr:pic>
      <xdr:nvPicPr>
        <xdr:cNvPr id="1677" name="Picture 1676">
          <a:extLst>
            <a:ext uri="{FF2B5EF4-FFF2-40B4-BE49-F238E27FC236}">
              <a16:creationId xmlns:a16="http://schemas.microsoft.com/office/drawing/2014/main" xmlns="" id="{E8F3D066-56B1-0C7F-39AD-D7451C375F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25423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876</xdr:row>
      <xdr:rowOff>24805</xdr:rowOff>
    </xdr:from>
    <xdr:to>
      <xdr:col>7</xdr:col>
      <xdr:colOff>393700</xdr:colOff>
      <xdr:row>876</xdr:row>
      <xdr:rowOff>594341</xdr:rowOff>
    </xdr:to>
    <xdr:pic>
      <xdr:nvPicPr>
        <xdr:cNvPr id="1679" name="Picture 1678">
          <a:extLst>
            <a:ext uri="{FF2B5EF4-FFF2-40B4-BE49-F238E27FC236}">
              <a16:creationId xmlns:a16="http://schemas.microsoft.com/office/drawing/2014/main" xmlns="" id="{F7834CD9-8B86-250E-4CE7-E2BB4BF1DA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26042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877</xdr:row>
      <xdr:rowOff>24805</xdr:rowOff>
    </xdr:from>
    <xdr:to>
      <xdr:col>7</xdr:col>
      <xdr:colOff>393700</xdr:colOff>
      <xdr:row>877</xdr:row>
      <xdr:rowOff>594341</xdr:rowOff>
    </xdr:to>
    <xdr:pic>
      <xdr:nvPicPr>
        <xdr:cNvPr id="1681" name="Picture 1680">
          <a:extLst>
            <a:ext uri="{FF2B5EF4-FFF2-40B4-BE49-F238E27FC236}">
              <a16:creationId xmlns:a16="http://schemas.microsoft.com/office/drawing/2014/main" xmlns="" id="{47359E53-1A25-CF94-7779-15E96B1ECD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26662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878</xdr:row>
      <xdr:rowOff>24805</xdr:rowOff>
    </xdr:from>
    <xdr:to>
      <xdr:col>7</xdr:col>
      <xdr:colOff>393700</xdr:colOff>
      <xdr:row>878</xdr:row>
      <xdr:rowOff>594341</xdr:rowOff>
    </xdr:to>
    <xdr:pic>
      <xdr:nvPicPr>
        <xdr:cNvPr id="1683" name="Picture 1682">
          <a:extLst>
            <a:ext uri="{FF2B5EF4-FFF2-40B4-BE49-F238E27FC236}">
              <a16:creationId xmlns:a16="http://schemas.microsoft.com/office/drawing/2014/main" xmlns="" id="{8D0DB12B-5C43-B797-FC97-D6DD803271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27281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879</xdr:row>
      <xdr:rowOff>24805</xdr:rowOff>
    </xdr:from>
    <xdr:to>
      <xdr:col>7</xdr:col>
      <xdr:colOff>393700</xdr:colOff>
      <xdr:row>879</xdr:row>
      <xdr:rowOff>594341</xdr:rowOff>
    </xdr:to>
    <xdr:pic>
      <xdr:nvPicPr>
        <xdr:cNvPr id="1685" name="Picture 1684">
          <a:extLst>
            <a:ext uri="{FF2B5EF4-FFF2-40B4-BE49-F238E27FC236}">
              <a16:creationId xmlns:a16="http://schemas.microsoft.com/office/drawing/2014/main" xmlns="" id="{73D6B011-760F-56B9-693B-5E333CB88B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27900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880</xdr:row>
      <xdr:rowOff>24805</xdr:rowOff>
    </xdr:from>
    <xdr:to>
      <xdr:col>7</xdr:col>
      <xdr:colOff>393700</xdr:colOff>
      <xdr:row>880</xdr:row>
      <xdr:rowOff>594341</xdr:rowOff>
    </xdr:to>
    <xdr:pic>
      <xdr:nvPicPr>
        <xdr:cNvPr id="1687" name="Picture 1686">
          <a:extLst>
            <a:ext uri="{FF2B5EF4-FFF2-40B4-BE49-F238E27FC236}">
              <a16:creationId xmlns:a16="http://schemas.microsoft.com/office/drawing/2014/main" xmlns="" id="{E6FA83ED-2C6B-C043-F556-A199CFDD03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28519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881</xdr:row>
      <xdr:rowOff>24061</xdr:rowOff>
    </xdr:from>
    <xdr:to>
      <xdr:col>7</xdr:col>
      <xdr:colOff>393700</xdr:colOff>
      <xdr:row>881</xdr:row>
      <xdr:rowOff>595069</xdr:rowOff>
    </xdr:to>
    <xdr:pic>
      <xdr:nvPicPr>
        <xdr:cNvPr id="1689" name="Picture 1688">
          <a:extLst>
            <a:ext uri="{FF2B5EF4-FFF2-40B4-BE49-F238E27FC236}">
              <a16:creationId xmlns:a16="http://schemas.microsoft.com/office/drawing/2014/main" xmlns="" id="{7F61C01A-CB55-FB8B-9C63-12341C79D8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291378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882</xdr:row>
      <xdr:rowOff>24805</xdr:rowOff>
    </xdr:from>
    <xdr:to>
      <xdr:col>7</xdr:col>
      <xdr:colOff>393700</xdr:colOff>
      <xdr:row>882</xdr:row>
      <xdr:rowOff>594341</xdr:rowOff>
    </xdr:to>
    <xdr:pic>
      <xdr:nvPicPr>
        <xdr:cNvPr id="1691" name="Picture 1690">
          <a:extLst>
            <a:ext uri="{FF2B5EF4-FFF2-40B4-BE49-F238E27FC236}">
              <a16:creationId xmlns:a16="http://schemas.microsoft.com/office/drawing/2014/main" xmlns="" id="{1F48ABA0-51C1-F8E6-15EA-8B1414BB09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29757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883</xdr:row>
      <xdr:rowOff>24805</xdr:rowOff>
    </xdr:from>
    <xdr:to>
      <xdr:col>7</xdr:col>
      <xdr:colOff>393700</xdr:colOff>
      <xdr:row>883</xdr:row>
      <xdr:rowOff>594341</xdr:rowOff>
    </xdr:to>
    <xdr:pic>
      <xdr:nvPicPr>
        <xdr:cNvPr id="1693" name="Picture 1692">
          <a:extLst>
            <a:ext uri="{FF2B5EF4-FFF2-40B4-BE49-F238E27FC236}">
              <a16:creationId xmlns:a16="http://schemas.microsoft.com/office/drawing/2014/main" xmlns="" id="{9610D149-EC13-1C86-B86F-10090BDE9B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30376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884</xdr:row>
      <xdr:rowOff>24805</xdr:rowOff>
    </xdr:from>
    <xdr:to>
      <xdr:col>7</xdr:col>
      <xdr:colOff>393700</xdr:colOff>
      <xdr:row>884</xdr:row>
      <xdr:rowOff>594341</xdr:rowOff>
    </xdr:to>
    <xdr:pic>
      <xdr:nvPicPr>
        <xdr:cNvPr id="1695" name="Picture 1694">
          <a:extLst>
            <a:ext uri="{FF2B5EF4-FFF2-40B4-BE49-F238E27FC236}">
              <a16:creationId xmlns:a16="http://schemas.microsoft.com/office/drawing/2014/main" xmlns="" id="{07DEB727-315C-2255-CD0F-BF6712A893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30995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885</xdr:row>
      <xdr:rowOff>24805</xdr:rowOff>
    </xdr:from>
    <xdr:to>
      <xdr:col>7</xdr:col>
      <xdr:colOff>393700</xdr:colOff>
      <xdr:row>885</xdr:row>
      <xdr:rowOff>594341</xdr:rowOff>
    </xdr:to>
    <xdr:pic>
      <xdr:nvPicPr>
        <xdr:cNvPr id="1697" name="Picture 1696">
          <a:extLst>
            <a:ext uri="{FF2B5EF4-FFF2-40B4-BE49-F238E27FC236}">
              <a16:creationId xmlns:a16="http://schemas.microsoft.com/office/drawing/2014/main" xmlns="" id="{4E29D294-9BAF-CE50-D4C3-F3FBFE883C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31615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886</xdr:row>
      <xdr:rowOff>24805</xdr:rowOff>
    </xdr:from>
    <xdr:to>
      <xdr:col>7</xdr:col>
      <xdr:colOff>393700</xdr:colOff>
      <xdr:row>886</xdr:row>
      <xdr:rowOff>594341</xdr:rowOff>
    </xdr:to>
    <xdr:pic>
      <xdr:nvPicPr>
        <xdr:cNvPr id="1699" name="Picture 1698">
          <a:extLst>
            <a:ext uri="{FF2B5EF4-FFF2-40B4-BE49-F238E27FC236}">
              <a16:creationId xmlns:a16="http://schemas.microsoft.com/office/drawing/2014/main" xmlns="" id="{1DA25B0B-CAEB-CEA6-D49A-A728AC66CB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32234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887</xdr:row>
      <xdr:rowOff>24805</xdr:rowOff>
    </xdr:from>
    <xdr:to>
      <xdr:col>7</xdr:col>
      <xdr:colOff>393700</xdr:colOff>
      <xdr:row>887</xdr:row>
      <xdr:rowOff>594341</xdr:rowOff>
    </xdr:to>
    <xdr:pic>
      <xdr:nvPicPr>
        <xdr:cNvPr id="1701" name="Picture 1700">
          <a:extLst>
            <a:ext uri="{FF2B5EF4-FFF2-40B4-BE49-F238E27FC236}">
              <a16:creationId xmlns:a16="http://schemas.microsoft.com/office/drawing/2014/main" xmlns="" id="{A94A0DD1-8B75-F861-34F3-1B199B6BEA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32853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888</xdr:row>
      <xdr:rowOff>24805</xdr:rowOff>
    </xdr:from>
    <xdr:to>
      <xdr:col>7</xdr:col>
      <xdr:colOff>393700</xdr:colOff>
      <xdr:row>888</xdr:row>
      <xdr:rowOff>594341</xdr:rowOff>
    </xdr:to>
    <xdr:pic>
      <xdr:nvPicPr>
        <xdr:cNvPr id="1703" name="Picture 1702">
          <a:extLst>
            <a:ext uri="{FF2B5EF4-FFF2-40B4-BE49-F238E27FC236}">
              <a16:creationId xmlns:a16="http://schemas.microsoft.com/office/drawing/2014/main" xmlns="" id="{CDC7EEAF-5E5E-F66D-25D8-1D4FCAE430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33472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889</xdr:row>
      <xdr:rowOff>24805</xdr:rowOff>
    </xdr:from>
    <xdr:to>
      <xdr:col>7</xdr:col>
      <xdr:colOff>393700</xdr:colOff>
      <xdr:row>889</xdr:row>
      <xdr:rowOff>594341</xdr:rowOff>
    </xdr:to>
    <xdr:pic>
      <xdr:nvPicPr>
        <xdr:cNvPr id="1705" name="Picture 1704">
          <a:extLst>
            <a:ext uri="{FF2B5EF4-FFF2-40B4-BE49-F238E27FC236}">
              <a16:creationId xmlns:a16="http://schemas.microsoft.com/office/drawing/2014/main" xmlns="" id="{B56B5438-CA62-261B-0EDE-2F67A5F991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34091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890</xdr:row>
      <xdr:rowOff>24805</xdr:rowOff>
    </xdr:from>
    <xdr:to>
      <xdr:col>7</xdr:col>
      <xdr:colOff>393700</xdr:colOff>
      <xdr:row>890</xdr:row>
      <xdr:rowOff>594341</xdr:rowOff>
    </xdr:to>
    <xdr:pic>
      <xdr:nvPicPr>
        <xdr:cNvPr id="1707" name="Picture 1706">
          <a:extLst>
            <a:ext uri="{FF2B5EF4-FFF2-40B4-BE49-F238E27FC236}">
              <a16:creationId xmlns:a16="http://schemas.microsoft.com/office/drawing/2014/main" xmlns="" id="{B7C428BB-C81D-153D-BF4B-EDE67C7049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34710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891</xdr:row>
      <xdr:rowOff>24805</xdr:rowOff>
    </xdr:from>
    <xdr:to>
      <xdr:col>7</xdr:col>
      <xdr:colOff>393700</xdr:colOff>
      <xdr:row>891</xdr:row>
      <xdr:rowOff>594341</xdr:rowOff>
    </xdr:to>
    <xdr:pic>
      <xdr:nvPicPr>
        <xdr:cNvPr id="1709" name="Picture 1708">
          <a:extLst>
            <a:ext uri="{FF2B5EF4-FFF2-40B4-BE49-F238E27FC236}">
              <a16:creationId xmlns:a16="http://schemas.microsoft.com/office/drawing/2014/main" xmlns="" id="{D4EDEB63-4597-471A-52C6-A33E520F2F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35329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892</xdr:row>
      <xdr:rowOff>24805</xdr:rowOff>
    </xdr:from>
    <xdr:to>
      <xdr:col>7</xdr:col>
      <xdr:colOff>393700</xdr:colOff>
      <xdr:row>892</xdr:row>
      <xdr:rowOff>594341</xdr:rowOff>
    </xdr:to>
    <xdr:pic>
      <xdr:nvPicPr>
        <xdr:cNvPr id="1711" name="Picture 1710">
          <a:extLst>
            <a:ext uri="{FF2B5EF4-FFF2-40B4-BE49-F238E27FC236}">
              <a16:creationId xmlns:a16="http://schemas.microsoft.com/office/drawing/2014/main" xmlns="" id="{6418BC5F-2076-253D-ABE1-8EAAC82E40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35948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895</xdr:row>
      <xdr:rowOff>24805</xdr:rowOff>
    </xdr:from>
    <xdr:to>
      <xdr:col>7</xdr:col>
      <xdr:colOff>393700</xdr:colOff>
      <xdr:row>895</xdr:row>
      <xdr:rowOff>594341</xdr:rowOff>
    </xdr:to>
    <xdr:pic>
      <xdr:nvPicPr>
        <xdr:cNvPr id="1713" name="Picture 1712">
          <a:extLst>
            <a:ext uri="{FF2B5EF4-FFF2-40B4-BE49-F238E27FC236}">
              <a16:creationId xmlns:a16="http://schemas.microsoft.com/office/drawing/2014/main" xmlns="" id="{BE502D0B-6ECF-0ECD-BAE9-407833C449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37415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896</xdr:row>
      <xdr:rowOff>24061</xdr:rowOff>
    </xdr:from>
    <xdr:to>
      <xdr:col>7</xdr:col>
      <xdr:colOff>393700</xdr:colOff>
      <xdr:row>896</xdr:row>
      <xdr:rowOff>595069</xdr:rowOff>
    </xdr:to>
    <xdr:pic>
      <xdr:nvPicPr>
        <xdr:cNvPr id="1715" name="Picture 1714">
          <a:extLst>
            <a:ext uri="{FF2B5EF4-FFF2-40B4-BE49-F238E27FC236}">
              <a16:creationId xmlns:a16="http://schemas.microsoft.com/office/drawing/2014/main" xmlns="" id="{A4E761F4-BDE9-83C4-B8BC-C657FE6543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380341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897</xdr:row>
      <xdr:rowOff>24805</xdr:rowOff>
    </xdr:from>
    <xdr:to>
      <xdr:col>7</xdr:col>
      <xdr:colOff>393700</xdr:colOff>
      <xdr:row>897</xdr:row>
      <xdr:rowOff>594341</xdr:rowOff>
    </xdr:to>
    <xdr:pic>
      <xdr:nvPicPr>
        <xdr:cNvPr id="1717" name="Picture 1716">
          <a:extLst>
            <a:ext uri="{FF2B5EF4-FFF2-40B4-BE49-F238E27FC236}">
              <a16:creationId xmlns:a16="http://schemas.microsoft.com/office/drawing/2014/main" xmlns="" id="{E7E27FB2-022C-C814-B0AF-B881BBBF5A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38654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898</xdr:row>
      <xdr:rowOff>24061</xdr:rowOff>
    </xdr:from>
    <xdr:to>
      <xdr:col>7</xdr:col>
      <xdr:colOff>393700</xdr:colOff>
      <xdr:row>898</xdr:row>
      <xdr:rowOff>595069</xdr:rowOff>
    </xdr:to>
    <xdr:pic>
      <xdr:nvPicPr>
        <xdr:cNvPr id="1719" name="Picture 1718">
          <a:extLst>
            <a:ext uri="{FF2B5EF4-FFF2-40B4-BE49-F238E27FC236}">
              <a16:creationId xmlns:a16="http://schemas.microsoft.com/office/drawing/2014/main" xmlns="" id="{018202AC-35C8-0061-116E-C3CF695FE8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392724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899</xdr:row>
      <xdr:rowOff>24805</xdr:rowOff>
    </xdr:from>
    <xdr:to>
      <xdr:col>7</xdr:col>
      <xdr:colOff>393700</xdr:colOff>
      <xdr:row>899</xdr:row>
      <xdr:rowOff>594341</xdr:rowOff>
    </xdr:to>
    <xdr:pic>
      <xdr:nvPicPr>
        <xdr:cNvPr id="1721" name="Picture 1720">
          <a:extLst>
            <a:ext uri="{FF2B5EF4-FFF2-40B4-BE49-F238E27FC236}">
              <a16:creationId xmlns:a16="http://schemas.microsoft.com/office/drawing/2014/main" xmlns="" id="{7F388F06-B811-965C-E3CB-92E3BEF9F2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39892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901</xdr:row>
      <xdr:rowOff>24061</xdr:rowOff>
    </xdr:from>
    <xdr:to>
      <xdr:col>7</xdr:col>
      <xdr:colOff>393700</xdr:colOff>
      <xdr:row>901</xdr:row>
      <xdr:rowOff>595069</xdr:rowOff>
    </xdr:to>
    <xdr:pic>
      <xdr:nvPicPr>
        <xdr:cNvPr id="1723" name="Picture 1722">
          <a:extLst>
            <a:ext uri="{FF2B5EF4-FFF2-40B4-BE49-F238E27FC236}">
              <a16:creationId xmlns:a16="http://schemas.microsoft.com/office/drawing/2014/main" xmlns="" id="{144A8AE2-444E-721B-BACC-D8DF86F91C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407011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902</xdr:row>
      <xdr:rowOff>24805</xdr:rowOff>
    </xdr:from>
    <xdr:to>
      <xdr:col>7</xdr:col>
      <xdr:colOff>393700</xdr:colOff>
      <xdr:row>902</xdr:row>
      <xdr:rowOff>594341</xdr:rowOff>
    </xdr:to>
    <xdr:pic>
      <xdr:nvPicPr>
        <xdr:cNvPr id="1725" name="Picture 1724">
          <a:extLst>
            <a:ext uri="{FF2B5EF4-FFF2-40B4-BE49-F238E27FC236}">
              <a16:creationId xmlns:a16="http://schemas.microsoft.com/office/drawing/2014/main" xmlns="" id="{E126594F-734F-5CE1-E30F-B586AC7A24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41321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903</xdr:row>
      <xdr:rowOff>24061</xdr:rowOff>
    </xdr:from>
    <xdr:to>
      <xdr:col>7</xdr:col>
      <xdr:colOff>393700</xdr:colOff>
      <xdr:row>903</xdr:row>
      <xdr:rowOff>595069</xdr:rowOff>
    </xdr:to>
    <xdr:pic>
      <xdr:nvPicPr>
        <xdr:cNvPr id="1727" name="Picture 1726">
          <a:extLst>
            <a:ext uri="{FF2B5EF4-FFF2-40B4-BE49-F238E27FC236}">
              <a16:creationId xmlns:a16="http://schemas.microsoft.com/office/drawing/2014/main" xmlns="" id="{253D0A82-9331-52C8-A48C-B90D0B9215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419394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904</xdr:row>
      <xdr:rowOff>24061</xdr:rowOff>
    </xdr:from>
    <xdr:to>
      <xdr:col>7</xdr:col>
      <xdr:colOff>393700</xdr:colOff>
      <xdr:row>904</xdr:row>
      <xdr:rowOff>595069</xdr:rowOff>
    </xdr:to>
    <xdr:pic>
      <xdr:nvPicPr>
        <xdr:cNvPr id="1729" name="Picture 1728">
          <a:extLst>
            <a:ext uri="{FF2B5EF4-FFF2-40B4-BE49-F238E27FC236}">
              <a16:creationId xmlns:a16="http://schemas.microsoft.com/office/drawing/2014/main" xmlns="" id="{0CC66B00-E58D-7A95-EA9F-0BDE9E065E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425585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905</xdr:row>
      <xdr:rowOff>24061</xdr:rowOff>
    </xdr:from>
    <xdr:to>
      <xdr:col>7</xdr:col>
      <xdr:colOff>393700</xdr:colOff>
      <xdr:row>905</xdr:row>
      <xdr:rowOff>595069</xdr:rowOff>
    </xdr:to>
    <xdr:pic>
      <xdr:nvPicPr>
        <xdr:cNvPr id="1731" name="Picture 1730">
          <a:extLst>
            <a:ext uri="{FF2B5EF4-FFF2-40B4-BE49-F238E27FC236}">
              <a16:creationId xmlns:a16="http://schemas.microsoft.com/office/drawing/2014/main" xmlns="" id="{42D6E509-B753-910A-C34A-92077D30E1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431776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906</xdr:row>
      <xdr:rowOff>24805</xdr:rowOff>
    </xdr:from>
    <xdr:to>
      <xdr:col>7</xdr:col>
      <xdr:colOff>393700</xdr:colOff>
      <xdr:row>906</xdr:row>
      <xdr:rowOff>594341</xdr:rowOff>
    </xdr:to>
    <xdr:pic>
      <xdr:nvPicPr>
        <xdr:cNvPr id="1733" name="Picture 1732">
          <a:extLst>
            <a:ext uri="{FF2B5EF4-FFF2-40B4-BE49-F238E27FC236}">
              <a16:creationId xmlns:a16="http://schemas.microsoft.com/office/drawing/2014/main" xmlns="" id="{06B42625-B17B-B4F6-50D0-5A15E6B035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43797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907</xdr:row>
      <xdr:rowOff>24805</xdr:rowOff>
    </xdr:from>
    <xdr:to>
      <xdr:col>7</xdr:col>
      <xdr:colOff>393700</xdr:colOff>
      <xdr:row>907</xdr:row>
      <xdr:rowOff>594341</xdr:rowOff>
    </xdr:to>
    <xdr:pic>
      <xdr:nvPicPr>
        <xdr:cNvPr id="1735" name="Picture 1734">
          <a:extLst>
            <a:ext uri="{FF2B5EF4-FFF2-40B4-BE49-F238E27FC236}">
              <a16:creationId xmlns:a16="http://schemas.microsoft.com/office/drawing/2014/main" xmlns="" id="{D20915AD-9776-852C-423B-B9D923C63F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44416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908</xdr:row>
      <xdr:rowOff>24805</xdr:rowOff>
    </xdr:from>
    <xdr:to>
      <xdr:col>7</xdr:col>
      <xdr:colOff>393700</xdr:colOff>
      <xdr:row>908</xdr:row>
      <xdr:rowOff>594341</xdr:rowOff>
    </xdr:to>
    <xdr:pic>
      <xdr:nvPicPr>
        <xdr:cNvPr id="1737" name="Picture 1736">
          <a:extLst>
            <a:ext uri="{FF2B5EF4-FFF2-40B4-BE49-F238E27FC236}">
              <a16:creationId xmlns:a16="http://schemas.microsoft.com/office/drawing/2014/main" xmlns="" id="{ADDC3338-634F-D1C2-0D54-7C81AC188C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45035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909</xdr:row>
      <xdr:rowOff>24805</xdr:rowOff>
    </xdr:from>
    <xdr:to>
      <xdr:col>7</xdr:col>
      <xdr:colOff>393700</xdr:colOff>
      <xdr:row>909</xdr:row>
      <xdr:rowOff>594341</xdr:rowOff>
    </xdr:to>
    <xdr:pic>
      <xdr:nvPicPr>
        <xdr:cNvPr id="1739" name="Picture 1738">
          <a:extLst>
            <a:ext uri="{FF2B5EF4-FFF2-40B4-BE49-F238E27FC236}">
              <a16:creationId xmlns:a16="http://schemas.microsoft.com/office/drawing/2014/main" xmlns="" id="{E0AFD3A5-7050-A9C9-15FA-BED6B62948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45654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910</xdr:row>
      <xdr:rowOff>24805</xdr:rowOff>
    </xdr:from>
    <xdr:to>
      <xdr:col>7</xdr:col>
      <xdr:colOff>393700</xdr:colOff>
      <xdr:row>910</xdr:row>
      <xdr:rowOff>594341</xdr:rowOff>
    </xdr:to>
    <xdr:pic>
      <xdr:nvPicPr>
        <xdr:cNvPr id="1741" name="Picture 1740">
          <a:extLst>
            <a:ext uri="{FF2B5EF4-FFF2-40B4-BE49-F238E27FC236}">
              <a16:creationId xmlns:a16="http://schemas.microsoft.com/office/drawing/2014/main" xmlns="" id="{276490F5-FB63-ED48-914C-12FB488CF7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46274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911</xdr:row>
      <xdr:rowOff>24805</xdr:rowOff>
    </xdr:from>
    <xdr:to>
      <xdr:col>7</xdr:col>
      <xdr:colOff>393700</xdr:colOff>
      <xdr:row>911</xdr:row>
      <xdr:rowOff>594341</xdr:rowOff>
    </xdr:to>
    <xdr:pic>
      <xdr:nvPicPr>
        <xdr:cNvPr id="1743" name="Picture 1742">
          <a:extLst>
            <a:ext uri="{FF2B5EF4-FFF2-40B4-BE49-F238E27FC236}">
              <a16:creationId xmlns:a16="http://schemas.microsoft.com/office/drawing/2014/main" xmlns="" id="{72F2C2ED-3BE4-7D84-0893-53302D8150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46893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912</xdr:row>
      <xdr:rowOff>24061</xdr:rowOff>
    </xdr:from>
    <xdr:to>
      <xdr:col>7</xdr:col>
      <xdr:colOff>393700</xdr:colOff>
      <xdr:row>912</xdr:row>
      <xdr:rowOff>595069</xdr:rowOff>
    </xdr:to>
    <xdr:pic>
      <xdr:nvPicPr>
        <xdr:cNvPr id="1745" name="Picture 1744">
          <a:extLst>
            <a:ext uri="{FF2B5EF4-FFF2-40B4-BE49-F238E27FC236}">
              <a16:creationId xmlns:a16="http://schemas.microsoft.com/office/drawing/2014/main" xmlns="" id="{1C4EEB32-E258-4033-0B89-A1AAAA7B6C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475115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914</xdr:row>
      <xdr:rowOff>24061</xdr:rowOff>
    </xdr:from>
    <xdr:to>
      <xdr:col>7</xdr:col>
      <xdr:colOff>393700</xdr:colOff>
      <xdr:row>914</xdr:row>
      <xdr:rowOff>595069</xdr:rowOff>
    </xdr:to>
    <xdr:pic>
      <xdr:nvPicPr>
        <xdr:cNvPr id="1747" name="Picture 1746">
          <a:extLst>
            <a:ext uri="{FF2B5EF4-FFF2-40B4-BE49-F238E27FC236}">
              <a16:creationId xmlns:a16="http://schemas.microsoft.com/office/drawing/2014/main" xmlns="" id="{B6839823-EB8D-6279-3D81-7C9834B207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484354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915</xdr:row>
      <xdr:rowOff>24061</xdr:rowOff>
    </xdr:from>
    <xdr:to>
      <xdr:col>7</xdr:col>
      <xdr:colOff>393700</xdr:colOff>
      <xdr:row>915</xdr:row>
      <xdr:rowOff>595069</xdr:rowOff>
    </xdr:to>
    <xdr:pic>
      <xdr:nvPicPr>
        <xdr:cNvPr id="1749" name="Picture 1748">
          <a:extLst>
            <a:ext uri="{FF2B5EF4-FFF2-40B4-BE49-F238E27FC236}">
              <a16:creationId xmlns:a16="http://schemas.microsoft.com/office/drawing/2014/main" xmlns="" id="{25DE17B2-3686-1E8B-36B9-1EE2C00625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490545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916</xdr:row>
      <xdr:rowOff>24805</xdr:rowOff>
    </xdr:from>
    <xdr:to>
      <xdr:col>7</xdr:col>
      <xdr:colOff>393700</xdr:colOff>
      <xdr:row>916</xdr:row>
      <xdr:rowOff>594341</xdr:rowOff>
    </xdr:to>
    <xdr:pic>
      <xdr:nvPicPr>
        <xdr:cNvPr id="1751" name="Picture 1750">
          <a:extLst>
            <a:ext uri="{FF2B5EF4-FFF2-40B4-BE49-F238E27FC236}">
              <a16:creationId xmlns:a16="http://schemas.microsoft.com/office/drawing/2014/main" xmlns="" id="{372E43EB-B1F2-4271-E012-4746479020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49674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917</xdr:row>
      <xdr:rowOff>24061</xdr:rowOff>
    </xdr:from>
    <xdr:to>
      <xdr:col>7</xdr:col>
      <xdr:colOff>393700</xdr:colOff>
      <xdr:row>917</xdr:row>
      <xdr:rowOff>595069</xdr:rowOff>
    </xdr:to>
    <xdr:pic>
      <xdr:nvPicPr>
        <xdr:cNvPr id="1753" name="Picture 1752">
          <a:extLst>
            <a:ext uri="{FF2B5EF4-FFF2-40B4-BE49-F238E27FC236}">
              <a16:creationId xmlns:a16="http://schemas.microsoft.com/office/drawing/2014/main" xmlns="" id="{1765EDB6-42EA-D05A-B1A1-8F3005910D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502928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918</xdr:row>
      <xdr:rowOff>24805</xdr:rowOff>
    </xdr:from>
    <xdr:to>
      <xdr:col>7</xdr:col>
      <xdr:colOff>393700</xdr:colOff>
      <xdr:row>918</xdr:row>
      <xdr:rowOff>594341</xdr:rowOff>
    </xdr:to>
    <xdr:pic>
      <xdr:nvPicPr>
        <xdr:cNvPr id="1755" name="Picture 1754">
          <a:extLst>
            <a:ext uri="{FF2B5EF4-FFF2-40B4-BE49-F238E27FC236}">
              <a16:creationId xmlns:a16="http://schemas.microsoft.com/office/drawing/2014/main" xmlns="" id="{E36C46AE-1012-59B1-A97D-B5C62DC44F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50912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919</xdr:row>
      <xdr:rowOff>24805</xdr:rowOff>
    </xdr:from>
    <xdr:to>
      <xdr:col>7</xdr:col>
      <xdr:colOff>393700</xdr:colOff>
      <xdr:row>919</xdr:row>
      <xdr:rowOff>594341</xdr:rowOff>
    </xdr:to>
    <xdr:pic>
      <xdr:nvPicPr>
        <xdr:cNvPr id="1757" name="Picture 1756">
          <a:extLst>
            <a:ext uri="{FF2B5EF4-FFF2-40B4-BE49-F238E27FC236}">
              <a16:creationId xmlns:a16="http://schemas.microsoft.com/office/drawing/2014/main" xmlns="" id="{37BA5D47-163B-F664-7889-D33D6907EA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51531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920</xdr:row>
      <xdr:rowOff>24805</xdr:rowOff>
    </xdr:from>
    <xdr:to>
      <xdr:col>7</xdr:col>
      <xdr:colOff>393700</xdr:colOff>
      <xdr:row>920</xdr:row>
      <xdr:rowOff>594341</xdr:rowOff>
    </xdr:to>
    <xdr:pic>
      <xdr:nvPicPr>
        <xdr:cNvPr id="1759" name="Picture 1758">
          <a:extLst>
            <a:ext uri="{FF2B5EF4-FFF2-40B4-BE49-F238E27FC236}">
              <a16:creationId xmlns:a16="http://schemas.microsoft.com/office/drawing/2014/main" xmlns="" id="{4CB72CFB-8699-5457-C7A8-48403163EF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52150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921</xdr:row>
      <xdr:rowOff>24061</xdr:rowOff>
    </xdr:from>
    <xdr:to>
      <xdr:col>7</xdr:col>
      <xdr:colOff>393700</xdr:colOff>
      <xdr:row>921</xdr:row>
      <xdr:rowOff>595069</xdr:rowOff>
    </xdr:to>
    <xdr:pic>
      <xdr:nvPicPr>
        <xdr:cNvPr id="1761" name="Picture 1760">
          <a:extLst>
            <a:ext uri="{FF2B5EF4-FFF2-40B4-BE49-F238E27FC236}">
              <a16:creationId xmlns:a16="http://schemas.microsoft.com/office/drawing/2014/main" xmlns="" id="{92A08CF7-248A-0BF4-B9BD-C130C7BF0C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527693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922</xdr:row>
      <xdr:rowOff>24061</xdr:rowOff>
    </xdr:from>
    <xdr:to>
      <xdr:col>7</xdr:col>
      <xdr:colOff>393700</xdr:colOff>
      <xdr:row>922</xdr:row>
      <xdr:rowOff>595069</xdr:rowOff>
    </xdr:to>
    <xdr:pic>
      <xdr:nvPicPr>
        <xdr:cNvPr id="1763" name="Picture 1762">
          <a:extLst>
            <a:ext uri="{FF2B5EF4-FFF2-40B4-BE49-F238E27FC236}">
              <a16:creationId xmlns:a16="http://schemas.microsoft.com/office/drawing/2014/main" xmlns="" id="{51BD2BC7-2108-9972-C75E-07FC9B926C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533884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923</xdr:row>
      <xdr:rowOff>24805</xdr:rowOff>
    </xdr:from>
    <xdr:to>
      <xdr:col>7</xdr:col>
      <xdr:colOff>393700</xdr:colOff>
      <xdr:row>923</xdr:row>
      <xdr:rowOff>594341</xdr:rowOff>
    </xdr:to>
    <xdr:pic>
      <xdr:nvPicPr>
        <xdr:cNvPr id="1765" name="Picture 1764">
          <a:extLst>
            <a:ext uri="{FF2B5EF4-FFF2-40B4-BE49-F238E27FC236}">
              <a16:creationId xmlns:a16="http://schemas.microsoft.com/office/drawing/2014/main" xmlns="" id="{766DD87A-DD6B-160A-8ED8-0FB0DF769D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54008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924</xdr:row>
      <xdr:rowOff>24805</xdr:rowOff>
    </xdr:from>
    <xdr:to>
      <xdr:col>7</xdr:col>
      <xdr:colOff>393700</xdr:colOff>
      <xdr:row>924</xdr:row>
      <xdr:rowOff>594341</xdr:rowOff>
    </xdr:to>
    <xdr:pic>
      <xdr:nvPicPr>
        <xdr:cNvPr id="1767" name="Picture 1766">
          <a:extLst>
            <a:ext uri="{FF2B5EF4-FFF2-40B4-BE49-F238E27FC236}">
              <a16:creationId xmlns:a16="http://schemas.microsoft.com/office/drawing/2014/main" xmlns="" id="{92105D1A-230E-BF18-31E8-022CC916BC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54627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925</xdr:row>
      <xdr:rowOff>24061</xdr:rowOff>
    </xdr:from>
    <xdr:to>
      <xdr:col>7</xdr:col>
      <xdr:colOff>393700</xdr:colOff>
      <xdr:row>925</xdr:row>
      <xdr:rowOff>595069</xdr:rowOff>
    </xdr:to>
    <xdr:pic>
      <xdr:nvPicPr>
        <xdr:cNvPr id="1769" name="Picture 1768">
          <a:extLst>
            <a:ext uri="{FF2B5EF4-FFF2-40B4-BE49-F238E27FC236}">
              <a16:creationId xmlns:a16="http://schemas.microsoft.com/office/drawing/2014/main" xmlns="" id="{8F44537E-E472-C803-D963-E1B6FC3C8E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552458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926</xdr:row>
      <xdr:rowOff>24061</xdr:rowOff>
    </xdr:from>
    <xdr:to>
      <xdr:col>7</xdr:col>
      <xdr:colOff>393700</xdr:colOff>
      <xdr:row>926</xdr:row>
      <xdr:rowOff>595069</xdr:rowOff>
    </xdr:to>
    <xdr:pic>
      <xdr:nvPicPr>
        <xdr:cNvPr id="1771" name="Picture 1770">
          <a:extLst>
            <a:ext uri="{FF2B5EF4-FFF2-40B4-BE49-F238E27FC236}">
              <a16:creationId xmlns:a16="http://schemas.microsoft.com/office/drawing/2014/main" xmlns="" id="{B200C211-A7BB-73D8-5DAE-793CD1023E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558649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927</xdr:row>
      <xdr:rowOff>24805</xdr:rowOff>
    </xdr:from>
    <xdr:to>
      <xdr:col>7</xdr:col>
      <xdr:colOff>393700</xdr:colOff>
      <xdr:row>927</xdr:row>
      <xdr:rowOff>594341</xdr:rowOff>
    </xdr:to>
    <xdr:pic>
      <xdr:nvPicPr>
        <xdr:cNvPr id="1773" name="Picture 1772">
          <a:extLst>
            <a:ext uri="{FF2B5EF4-FFF2-40B4-BE49-F238E27FC236}">
              <a16:creationId xmlns:a16="http://schemas.microsoft.com/office/drawing/2014/main" xmlns="" id="{CFA91511-59CA-9495-4E83-09D65CE837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56484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928</xdr:row>
      <xdr:rowOff>24805</xdr:rowOff>
    </xdr:from>
    <xdr:to>
      <xdr:col>7</xdr:col>
      <xdr:colOff>393700</xdr:colOff>
      <xdr:row>928</xdr:row>
      <xdr:rowOff>594341</xdr:rowOff>
    </xdr:to>
    <xdr:pic>
      <xdr:nvPicPr>
        <xdr:cNvPr id="1775" name="Picture 1774">
          <a:extLst>
            <a:ext uri="{FF2B5EF4-FFF2-40B4-BE49-F238E27FC236}">
              <a16:creationId xmlns:a16="http://schemas.microsoft.com/office/drawing/2014/main" xmlns="" id="{854BE36C-72CB-9253-9EF0-6E868831F3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57103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929</xdr:row>
      <xdr:rowOff>24805</xdr:rowOff>
    </xdr:from>
    <xdr:to>
      <xdr:col>7</xdr:col>
      <xdr:colOff>393700</xdr:colOff>
      <xdr:row>929</xdr:row>
      <xdr:rowOff>594341</xdr:rowOff>
    </xdr:to>
    <xdr:pic>
      <xdr:nvPicPr>
        <xdr:cNvPr id="1777" name="Picture 1776">
          <a:extLst>
            <a:ext uri="{FF2B5EF4-FFF2-40B4-BE49-F238E27FC236}">
              <a16:creationId xmlns:a16="http://schemas.microsoft.com/office/drawing/2014/main" xmlns="" id="{F9C40339-DF55-F7A0-27FB-B23EACECC2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57723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930</xdr:row>
      <xdr:rowOff>24805</xdr:rowOff>
    </xdr:from>
    <xdr:to>
      <xdr:col>7</xdr:col>
      <xdr:colOff>393700</xdr:colOff>
      <xdr:row>930</xdr:row>
      <xdr:rowOff>594341</xdr:rowOff>
    </xdr:to>
    <xdr:pic>
      <xdr:nvPicPr>
        <xdr:cNvPr id="1779" name="Picture 1778">
          <a:extLst>
            <a:ext uri="{FF2B5EF4-FFF2-40B4-BE49-F238E27FC236}">
              <a16:creationId xmlns:a16="http://schemas.microsoft.com/office/drawing/2014/main" xmlns="" id="{EE716543-BE39-DEB3-6F05-3E74C164EB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58342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931</xdr:row>
      <xdr:rowOff>24805</xdr:rowOff>
    </xdr:from>
    <xdr:to>
      <xdr:col>7</xdr:col>
      <xdr:colOff>393700</xdr:colOff>
      <xdr:row>931</xdr:row>
      <xdr:rowOff>594341</xdr:rowOff>
    </xdr:to>
    <xdr:pic>
      <xdr:nvPicPr>
        <xdr:cNvPr id="1781" name="Picture 1780">
          <a:extLst>
            <a:ext uri="{FF2B5EF4-FFF2-40B4-BE49-F238E27FC236}">
              <a16:creationId xmlns:a16="http://schemas.microsoft.com/office/drawing/2014/main" xmlns="" id="{39865ACF-F6DA-F4DC-F897-B8F6943251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58961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932</xdr:row>
      <xdr:rowOff>23813</xdr:rowOff>
    </xdr:from>
    <xdr:to>
      <xdr:col>7</xdr:col>
      <xdr:colOff>393700</xdr:colOff>
      <xdr:row>932</xdr:row>
      <xdr:rowOff>576263</xdr:rowOff>
    </xdr:to>
    <xdr:pic>
      <xdr:nvPicPr>
        <xdr:cNvPr id="1783" name="Picture 1782">
          <a:extLst>
            <a:ext uri="{FF2B5EF4-FFF2-40B4-BE49-F238E27FC236}">
              <a16:creationId xmlns:a16="http://schemas.microsoft.com/office/drawing/2014/main" xmlns="" id="{A292AEAE-80BE-345C-848C-8CCC05BB75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59579463"/>
          <a:ext cx="368300" cy="5524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933</xdr:row>
      <xdr:rowOff>24805</xdr:rowOff>
    </xdr:from>
    <xdr:to>
      <xdr:col>7</xdr:col>
      <xdr:colOff>393700</xdr:colOff>
      <xdr:row>933</xdr:row>
      <xdr:rowOff>594341</xdr:rowOff>
    </xdr:to>
    <xdr:pic>
      <xdr:nvPicPr>
        <xdr:cNvPr id="1785" name="Picture 1784">
          <a:extLst>
            <a:ext uri="{FF2B5EF4-FFF2-40B4-BE49-F238E27FC236}">
              <a16:creationId xmlns:a16="http://schemas.microsoft.com/office/drawing/2014/main" xmlns="" id="{76137564-2CE5-A062-268F-E4147CAD0B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60180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934</xdr:row>
      <xdr:rowOff>24805</xdr:rowOff>
    </xdr:from>
    <xdr:to>
      <xdr:col>7</xdr:col>
      <xdr:colOff>393700</xdr:colOff>
      <xdr:row>934</xdr:row>
      <xdr:rowOff>594341</xdr:rowOff>
    </xdr:to>
    <xdr:pic>
      <xdr:nvPicPr>
        <xdr:cNvPr id="1787" name="Picture 1786">
          <a:extLst>
            <a:ext uri="{FF2B5EF4-FFF2-40B4-BE49-F238E27FC236}">
              <a16:creationId xmlns:a16="http://schemas.microsoft.com/office/drawing/2014/main" xmlns="" id="{831413F6-38FA-2E91-CFD7-85CCFBB25B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60799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935</xdr:row>
      <xdr:rowOff>24805</xdr:rowOff>
    </xdr:from>
    <xdr:to>
      <xdr:col>7</xdr:col>
      <xdr:colOff>393700</xdr:colOff>
      <xdr:row>935</xdr:row>
      <xdr:rowOff>594341</xdr:rowOff>
    </xdr:to>
    <xdr:pic>
      <xdr:nvPicPr>
        <xdr:cNvPr id="1789" name="Picture 1788">
          <a:extLst>
            <a:ext uri="{FF2B5EF4-FFF2-40B4-BE49-F238E27FC236}">
              <a16:creationId xmlns:a16="http://schemas.microsoft.com/office/drawing/2014/main" xmlns="" id="{C23EE176-8787-AD83-0201-C634E95260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61418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936</xdr:row>
      <xdr:rowOff>24805</xdr:rowOff>
    </xdr:from>
    <xdr:to>
      <xdr:col>7</xdr:col>
      <xdr:colOff>393700</xdr:colOff>
      <xdr:row>936</xdr:row>
      <xdr:rowOff>594341</xdr:rowOff>
    </xdr:to>
    <xdr:pic>
      <xdr:nvPicPr>
        <xdr:cNvPr id="1791" name="Picture 1790">
          <a:extLst>
            <a:ext uri="{FF2B5EF4-FFF2-40B4-BE49-F238E27FC236}">
              <a16:creationId xmlns:a16="http://schemas.microsoft.com/office/drawing/2014/main" xmlns="" id="{2CE04F51-82DB-7679-0ACE-ADBEFDDD50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62037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937</xdr:row>
      <xdr:rowOff>24061</xdr:rowOff>
    </xdr:from>
    <xdr:to>
      <xdr:col>7</xdr:col>
      <xdr:colOff>393700</xdr:colOff>
      <xdr:row>937</xdr:row>
      <xdr:rowOff>595069</xdr:rowOff>
    </xdr:to>
    <xdr:pic>
      <xdr:nvPicPr>
        <xdr:cNvPr id="1793" name="Picture 1792">
          <a:extLst>
            <a:ext uri="{FF2B5EF4-FFF2-40B4-BE49-F238E27FC236}">
              <a16:creationId xmlns:a16="http://schemas.microsoft.com/office/drawing/2014/main" xmlns="" id="{4F980D59-E185-DD88-D2FF-0FEA11017B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626562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938</xdr:row>
      <xdr:rowOff>24061</xdr:rowOff>
    </xdr:from>
    <xdr:to>
      <xdr:col>7</xdr:col>
      <xdr:colOff>393700</xdr:colOff>
      <xdr:row>938</xdr:row>
      <xdr:rowOff>595069</xdr:rowOff>
    </xdr:to>
    <xdr:pic>
      <xdr:nvPicPr>
        <xdr:cNvPr id="1795" name="Picture 1794">
          <a:extLst>
            <a:ext uri="{FF2B5EF4-FFF2-40B4-BE49-F238E27FC236}">
              <a16:creationId xmlns:a16="http://schemas.microsoft.com/office/drawing/2014/main" xmlns="" id="{0779E8FF-B191-DA4C-EA85-264322BA10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632754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939</xdr:row>
      <xdr:rowOff>24805</xdr:rowOff>
    </xdr:from>
    <xdr:to>
      <xdr:col>7</xdr:col>
      <xdr:colOff>393700</xdr:colOff>
      <xdr:row>939</xdr:row>
      <xdr:rowOff>594341</xdr:rowOff>
    </xdr:to>
    <xdr:pic>
      <xdr:nvPicPr>
        <xdr:cNvPr id="1797" name="Picture 1796">
          <a:extLst>
            <a:ext uri="{FF2B5EF4-FFF2-40B4-BE49-F238E27FC236}">
              <a16:creationId xmlns:a16="http://schemas.microsoft.com/office/drawing/2014/main" xmlns="" id="{BC4156A0-EAC0-4E0D-10E7-A2315CC896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63895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940</xdr:row>
      <xdr:rowOff>24061</xdr:rowOff>
    </xdr:from>
    <xdr:to>
      <xdr:col>7</xdr:col>
      <xdr:colOff>393700</xdr:colOff>
      <xdr:row>940</xdr:row>
      <xdr:rowOff>595069</xdr:rowOff>
    </xdr:to>
    <xdr:pic>
      <xdr:nvPicPr>
        <xdr:cNvPr id="1799" name="Picture 1798">
          <a:extLst>
            <a:ext uri="{FF2B5EF4-FFF2-40B4-BE49-F238E27FC236}">
              <a16:creationId xmlns:a16="http://schemas.microsoft.com/office/drawing/2014/main" xmlns="" id="{1297A8A4-4BE7-545F-5A23-17ED747F86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645136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941</xdr:row>
      <xdr:rowOff>24805</xdr:rowOff>
    </xdr:from>
    <xdr:to>
      <xdr:col>7</xdr:col>
      <xdr:colOff>393700</xdr:colOff>
      <xdr:row>941</xdr:row>
      <xdr:rowOff>594341</xdr:rowOff>
    </xdr:to>
    <xdr:pic>
      <xdr:nvPicPr>
        <xdr:cNvPr id="1801" name="Picture 1800">
          <a:extLst>
            <a:ext uri="{FF2B5EF4-FFF2-40B4-BE49-F238E27FC236}">
              <a16:creationId xmlns:a16="http://schemas.microsoft.com/office/drawing/2014/main" xmlns="" id="{E66FDEFD-0499-FCA6-4F5D-7B996FDCE7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65133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942</xdr:row>
      <xdr:rowOff>24805</xdr:rowOff>
    </xdr:from>
    <xdr:to>
      <xdr:col>7</xdr:col>
      <xdr:colOff>393700</xdr:colOff>
      <xdr:row>942</xdr:row>
      <xdr:rowOff>594341</xdr:rowOff>
    </xdr:to>
    <xdr:pic>
      <xdr:nvPicPr>
        <xdr:cNvPr id="1803" name="Picture 1802">
          <a:extLst>
            <a:ext uri="{FF2B5EF4-FFF2-40B4-BE49-F238E27FC236}">
              <a16:creationId xmlns:a16="http://schemas.microsoft.com/office/drawing/2014/main" xmlns="" id="{7EB87F0B-7AEF-08CA-B4EC-08ED9B2A7C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65752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943</xdr:row>
      <xdr:rowOff>24061</xdr:rowOff>
    </xdr:from>
    <xdr:to>
      <xdr:col>7</xdr:col>
      <xdr:colOff>393700</xdr:colOff>
      <xdr:row>943</xdr:row>
      <xdr:rowOff>595069</xdr:rowOff>
    </xdr:to>
    <xdr:pic>
      <xdr:nvPicPr>
        <xdr:cNvPr id="1805" name="Picture 1804">
          <a:extLst>
            <a:ext uri="{FF2B5EF4-FFF2-40B4-BE49-F238E27FC236}">
              <a16:creationId xmlns:a16="http://schemas.microsoft.com/office/drawing/2014/main" xmlns="" id="{A43305F9-067C-A89F-852E-2A7D2C473D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663710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944</xdr:row>
      <xdr:rowOff>24061</xdr:rowOff>
    </xdr:from>
    <xdr:to>
      <xdr:col>7</xdr:col>
      <xdr:colOff>393700</xdr:colOff>
      <xdr:row>944</xdr:row>
      <xdr:rowOff>595069</xdr:rowOff>
    </xdr:to>
    <xdr:pic>
      <xdr:nvPicPr>
        <xdr:cNvPr id="1807" name="Picture 1806">
          <a:extLst>
            <a:ext uri="{FF2B5EF4-FFF2-40B4-BE49-F238E27FC236}">
              <a16:creationId xmlns:a16="http://schemas.microsoft.com/office/drawing/2014/main" xmlns="" id="{72089FE1-B611-C155-5208-56FB122AEA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669901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945</xdr:row>
      <xdr:rowOff>24061</xdr:rowOff>
    </xdr:from>
    <xdr:to>
      <xdr:col>7</xdr:col>
      <xdr:colOff>393700</xdr:colOff>
      <xdr:row>945</xdr:row>
      <xdr:rowOff>595069</xdr:rowOff>
    </xdr:to>
    <xdr:pic>
      <xdr:nvPicPr>
        <xdr:cNvPr id="1809" name="Picture 1808">
          <a:extLst>
            <a:ext uri="{FF2B5EF4-FFF2-40B4-BE49-F238E27FC236}">
              <a16:creationId xmlns:a16="http://schemas.microsoft.com/office/drawing/2014/main" xmlns="" id="{1E66F3A0-6221-6029-94BA-B9AC3319B7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676092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946</xdr:row>
      <xdr:rowOff>24061</xdr:rowOff>
    </xdr:from>
    <xdr:to>
      <xdr:col>7</xdr:col>
      <xdr:colOff>393700</xdr:colOff>
      <xdr:row>946</xdr:row>
      <xdr:rowOff>595069</xdr:rowOff>
    </xdr:to>
    <xdr:pic>
      <xdr:nvPicPr>
        <xdr:cNvPr id="1811" name="Picture 1810">
          <a:extLst>
            <a:ext uri="{FF2B5EF4-FFF2-40B4-BE49-F238E27FC236}">
              <a16:creationId xmlns:a16="http://schemas.microsoft.com/office/drawing/2014/main" xmlns="" id="{F0E9A04F-C4FB-062D-61A7-0E3828FF9B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682284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947</xdr:row>
      <xdr:rowOff>24805</xdr:rowOff>
    </xdr:from>
    <xdr:to>
      <xdr:col>7</xdr:col>
      <xdr:colOff>393700</xdr:colOff>
      <xdr:row>947</xdr:row>
      <xdr:rowOff>594341</xdr:rowOff>
    </xdr:to>
    <xdr:pic>
      <xdr:nvPicPr>
        <xdr:cNvPr id="1813" name="Picture 1812">
          <a:extLst>
            <a:ext uri="{FF2B5EF4-FFF2-40B4-BE49-F238E27FC236}">
              <a16:creationId xmlns:a16="http://schemas.microsoft.com/office/drawing/2014/main" xmlns="" id="{FEE3F78F-CE44-EF78-2A06-A33AFD187B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68848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948</xdr:row>
      <xdr:rowOff>24805</xdr:rowOff>
    </xdr:from>
    <xdr:to>
      <xdr:col>7</xdr:col>
      <xdr:colOff>393700</xdr:colOff>
      <xdr:row>948</xdr:row>
      <xdr:rowOff>594341</xdr:rowOff>
    </xdr:to>
    <xdr:pic>
      <xdr:nvPicPr>
        <xdr:cNvPr id="1815" name="Picture 1814">
          <a:extLst>
            <a:ext uri="{FF2B5EF4-FFF2-40B4-BE49-F238E27FC236}">
              <a16:creationId xmlns:a16="http://schemas.microsoft.com/office/drawing/2014/main" xmlns="" id="{9A28C66C-035F-26C7-3893-8486F28A9D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69467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949</xdr:row>
      <xdr:rowOff>24805</xdr:rowOff>
    </xdr:from>
    <xdr:to>
      <xdr:col>7</xdr:col>
      <xdr:colOff>393700</xdr:colOff>
      <xdr:row>949</xdr:row>
      <xdr:rowOff>594341</xdr:rowOff>
    </xdr:to>
    <xdr:pic>
      <xdr:nvPicPr>
        <xdr:cNvPr id="1817" name="Picture 1816">
          <a:extLst>
            <a:ext uri="{FF2B5EF4-FFF2-40B4-BE49-F238E27FC236}">
              <a16:creationId xmlns:a16="http://schemas.microsoft.com/office/drawing/2014/main" xmlns="" id="{B56522FB-709F-6120-CC3A-F5A8E538FA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70086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950</xdr:row>
      <xdr:rowOff>24805</xdr:rowOff>
    </xdr:from>
    <xdr:to>
      <xdr:col>7</xdr:col>
      <xdr:colOff>393700</xdr:colOff>
      <xdr:row>950</xdr:row>
      <xdr:rowOff>594341</xdr:rowOff>
    </xdr:to>
    <xdr:pic>
      <xdr:nvPicPr>
        <xdr:cNvPr id="1819" name="Picture 1818">
          <a:extLst>
            <a:ext uri="{FF2B5EF4-FFF2-40B4-BE49-F238E27FC236}">
              <a16:creationId xmlns:a16="http://schemas.microsoft.com/office/drawing/2014/main" xmlns="" id="{4F4F598C-8420-978A-9EDD-B9296026FC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70705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951</xdr:row>
      <xdr:rowOff>24061</xdr:rowOff>
    </xdr:from>
    <xdr:to>
      <xdr:col>7</xdr:col>
      <xdr:colOff>393700</xdr:colOff>
      <xdr:row>951</xdr:row>
      <xdr:rowOff>595069</xdr:rowOff>
    </xdr:to>
    <xdr:pic>
      <xdr:nvPicPr>
        <xdr:cNvPr id="1821" name="Picture 1820">
          <a:extLst>
            <a:ext uri="{FF2B5EF4-FFF2-40B4-BE49-F238E27FC236}">
              <a16:creationId xmlns:a16="http://schemas.microsoft.com/office/drawing/2014/main" xmlns="" id="{D796E876-4C7C-07D5-3108-43BFF92A0A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713240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952</xdr:row>
      <xdr:rowOff>24061</xdr:rowOff>
    </xdr:from>
    <xdr:to>
      <xdr:col>7</xdr:col>
      <xdr:colOff>393700</xdr:colOff>
      <xdr:row>952</xdr:row>
      <xdr:rowOff>595069</xdr:rowOff>
    </xdr:to>
    <xdr:pic>
      <xdr:nvPicPr>
        <xdr:cNvPr id="1823" name="Picture 1822">
          <a:extLst>
            <a:ext uri="{FF2B5EF4-FFF2-40B4-BE49-F238E27FC236}">
              <a16:creationId xmlns:a16="http://schemas.microsoft.com/office/drawing/2014/main" xmlns="" id="{5810E57B-3CAB-BA4A-6926-2E7AC31381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719431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953</xdr:row>
      <xdr:rowOff>24061</xdr:rowOff>
    </xdr:from>
    <xdr:to>
      <xdr:col>7</xdr:col>
      <xdr:colOff>393700</xdr:colOff>
      <xdr:row>953</xdr:row>
      <xdr:rowOff>595069</xdr:rowOff>
    </xdr:to>
    <xdr:pic>
      <xdr:nvPicPr>
        <xdr:cNvPr id="1825" name="Picture 1824">
          <a:extLst>
            <a:ext uri="{FF2B5EF4-FFF2-40B4-BE49-F238E27FC236}">
              <a16:creationId xmlns:a16="http://schemas.microsoft.com/office/drawing/2014/main" xmlns="" id="{6274123B-175E-039A-CE1A-141492D9C1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725622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954</xdr:row>
      <xdr:rowOff>24061</xdr:rowOff>
    </xdr:from>
    <xdr:to>
      <xdr:col>7</xdr:col>
      <xdr:colOff>393700</xdr:colOff>
      <xdr:row>954</xdr:row>
      <xdr:rowOff>595069</xdr:rowOff>
    </xdr:to>
    <xdr:pic>
      <xdr:nvPicPr>
        <xdr:cNvPr id="1827" name="Picture 1826">
          <a:extLst>
            <a:ext uri="{FF2B5EF4-FFF2-40B4-BE49-F238E27FC236}">
              <a16:creationId xmlns:a16="http://schemas.microsoft.com/office/drawing/2014/main" xmlns="" id="{0F595DA9-EB87-1559-0D6A-A18A12FA17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731814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955</xdr:row>
      <xdr:rowOff>24061</xdr:rowOff>
    </xdr:from>
    <xdr:to>
      <xdr:col>7</xdr:col>
      <xdr:colOff>393700</xdr:colOff>
      <xdr:row>955</xdr:row>
      <xdr:rowOff>595069</xdr:rowOff>
    </xdr:to>
    <xdr:pic>
      <xdr:nvPicPr>
        <xdr:cNvPr id="1829" name="Picture 1828">
          <a:extLst>
            <a:ext uri="{FF2B5EF4-FFF2-40B4-BE49-F238E27FC236}">
              <a16:creationId xmlns:a16="http://schemas.microsoft.com/office/drawing/2014/main" xmlns="" id="{839B9C20-D3F7-B947-1073-BF2AA69B58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738005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956</xdr:row>
      <xdr:rowOff>24061</xdr:rowOff>
    </xdr:from>
    <xdr:to>
      <xdr:col>7</xdr:col>
      <xdr:colOff>393700</xdr:colOff>
      <xdr:row>956</xdr:row>
      <xdr:rowOff>595069</xdr:rowOff>
    </xdr:to>
    <xdr:pic>
      <xdr:nvPicPr>
        <xdr:cNvPr id="1831" name="Picture 1830">
          <a:extLst>
            <a:ext uri="{FF2B5EF4-FFF2-40B4-BE49-F238E27FC236}">
              <a16:creationId xmlns:a16="http://schemas.microsoft.com/office/drawing/2014/main" xmlns="" id="{2306BD96-44D3-30F1-F456-1FF126E836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744196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957</xdr:row>
      <xdr:rowOff>24061</xdr:rowOff>
    </xdr:from>
    <xdr:to>
      <xdr:col>7</xdr:col>
      <xdr:colOff>393700</xdr:colOff>
      <xdr:row>957</xdr:row>
      <xdr:rowOff>595069</xdr:rowOff>
    </xdr:to>
    <xdr:pic>
      <xdr:nvPicPr>
        <xdr:cNvPr id="1833" name="Picture 1832">
          <a:extLst>
            <a:ext uri="{FF2B5EF4-FFF2-40B4-BE49-F238E27FC236}">
              <a16:creationId xmlns:a16="http://schemas.microsoft.com/office/drawing/2014/main" xmlns="" id="{4D84AF46-0F23-0455-E775-D5D613205B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750387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958</xdr:row>
      <xdr:rowOff>24805</xdr:rowOff>
    </xdr:from>
    <xdr:to>
      <xdr:col>7</xdr:col>
      <xdr:colOff>393700</xdr:colOff>
      <xdr:row>958</xdr:row>
      <xdr:rowOff>594341</xdr:rowOff>
    </xdr:to>
    <xdr:pic>
      <xdr:nvPicPr>
        <xdr:cNvPr id="1835" name="Picture 1834">
          <a:extLst>
            <a:ext uri="{FF2B5EF4-FFF2-40B4-BE49-F238E27FC236}">
              <a16:creationId xmlns:a16="http://schemas.microsoft.com/office/drawing/2014/main" xmlns="" id="{B44F8E9C-2132-5B6D-D4F7-32F56E2E45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75658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959</xdr:row>
      <xdr:rowOff>24805</xdr:rowOff>
    </xdr:from>
    <xdr:to>
      <xdr:col>7</xdr:col>
      <xdr:colOff>393700</xdr:colOff>
      <xdr:row>959</xdr:row>
      <xdr:rowOff>594341</xdr:rowOff>
    </xdr:to>
    <xdr:pic>
      <xdr:nvPicPr>
        <xdr:cNvPr id="1837" name="Picture 1836">
          <a:extLst>
            <a:ext uri="{FF2B5EF4-FFF2-40B4-BE49-F238E27FC236}">
              <a16:creationId xmlns:a16="http://schemas.microsoft.com/office/drawing/2014/main" xmlns="" id="{1C8BFA00-44E8-CF52-A1E5-34772B57A3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76277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960</xdr:row>
      <xdr:rowOff>24061</xdr:rowOff>
    </xdr:from>
    <xdr:to>
      <xdr:col>7</xdr:col>
      <xdr:colOff>393700</xdr:colOff>
      <xdr:row>960</xdr:row>
      <xdr:rowOff>595069</xdr:rowOff>
    </xdr:to>
    <xdr:pic>
      <xdr:nvPicPr>
        <xdr:cNvPr id="1839" name="Picture 1838">
          <a:extLst>
            <a:ext uri="{FF2B5EF4-FFF2-40B4-BE49-F238E27FC236}">
              <a16:creationId xmlns:a16="http://schemas.microsoft.com/office/drawing/2014/main" xmlns="" id="{0F9D965C-47E7-5B9D-5AF8-C85227CCEE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768961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961</xdr:row>
      <xdr:rowOff>24061</xdr:rowOff>
    </xdr:from>
    <xdr:to>
      <xdr:col>7</xdr:col>
      <xdr:colOff>393700</xdr:colOff>
      <xdr:row>961</xdr:row>
      <xdr:rowOff>595069</xdr:rowOff>
    </xdr:to>
    <xdr:pic>
      <xdr:nvPicPr>
        <xdr:cNvPr id="1841" name="Picture 1840">
          <a:extLst>
            <a:ext uri="{FF2B5EF4-FFF2-40B4-BE49-F238E27FC236}">
              <a16:creationId xmlns:a16="http://schemas.microsoft.com/office/drawing/2014/main" xmlns="" id="{4AE4E138-B7CA-17AC-7D46-1468384C24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775152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962</xdr:row>
      <xdr:rowOff>24805</xdr:rowOff>
    </xdr:from>
    <xdr:to>
      <xdr:col>7</xdr:col>
      <xdr:colOff>393700</xdr:colOff>
      <xdr:row>962</xdr:row>
      <xdr:rowOff>594341</xdr:rowOff>
    </xdr:to>
    <xdr:pic>
      <xdr:nvPicPr>
        <xdr:cNvPr id="1843" name="Picture 1842">
          <a:extLst>
            <a:ext uri="{FF2B5EF4-FFF2-40B4-BE49-F238E27FC236}">
              <a16:creationId xmlns:a16="http://schemas.microsoft.com/office/drawing/2014/main" xmlns="" id="{24A2E2E0-7BF1-C65B-8194-08ABCA5C74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78135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963</xdr:row>
      <xdr:rowOff>21729</xdr:rowOff>
    </xdr:from>
    <xdr:to>
      <xdr:col>7</xdr:col>
      <xdr:colOff>393700</xdr:colOff>
      <xdr:row>963</xdr:row>
      <xdr:rowOff>502120</xdr:rowOff>
    </xdr:to>
    <xdr:pic>
      <xdr:nvPicPr>
        <xdr:cNvPr id="1845" name="Picture 1844">
          <a:extLst>
            <a:ext uri="{FF2B5EF4-FFF2-40B4-BE49-F238E27FC236}">
              <a16:creationId xmlns:a16="http://schemas.microsoft.com/office/drawing/2014/main" xmlns="" id="{9B7000B1-631F-C985-6B58-FD4B5C77FC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78751204"/>
          <a:ext cx="368300" cy="48039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964</xdr:row>
      <xdr:rowOff>24061</xdr:rowOff>
    </xdr:from>
    <xdr:to>
      <xdr:col>7</xdr:col>
      <xdr:colOff>393700</xdr:colOff>
      <xdr:row>964</xdr:row>
      <xdr:rowOff>595069</xdr:rowOff>
    </xdr:to>
    <xdr:pic>
      <xdr:nvPicPr>
        <xdr:cNvPr id="1847" name="Picture 1846">
          <a:extLst>
            <a:ext uri="{FF2B5EF4-FFF2-40B4-BE49-F238E27FC236}">
              <a16:creationId xmlns:a16="http://schemas.microsoft.com/office/drawing/2014/main" xmlns="" id="{92173E3E-33E2-358F-9BD0-3A2E862ED9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792774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965</xdr:row>
      <xdr:rowOff>24805</xdr:rowOff>
    </xdr:from>
    <xdr:to>
      <xdr:col>7</xdr:col>
      <xdr:colOff>393700</xdr:colOff>
      <xdr:row>965</xdr:row>
      <xdr:rowOff>594341</xdr:rowOff>
    </xdr:to>
    <xdr:pic>
      <xdr:nvPicPr>
        <xdr:cNvPr id="1849" name="Picture 1848">
          <a:extLst>
            <a:ext uri="{FF2B5EF4-FFF2-40B4-BE49-F238E27FC236}">
              <a16:creationId xmlns:a16="http://schemas.microsoft.com/office/drawing/2014/main" xmlns="" id="{3BEACDBD-963E-AF5C-3308-8EE1C63BE5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79897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966</xdr:row>
      <xdr:rowOff>24061</xdr:rowOff>
    </xdr:from>
    <xdr:to>
      <xdr:col>7</xdr:col>
      <xdr:colOff>393700</xdr:colOff>
      <xdr:row>966</xdr:row>
      <xdr:rowOff>595069</xdr:rowOff>
    </xdr:to>
    <xdr:pic>
      <xdr:nvPicPr>
        <xdr:cNvPr id="1851" name="Picture 1850">
          <a:extLst>
            <a:ext uri="{FF2B5EF4-FFF2-40B4-BE49-F238E27FC236}">
              <a16:creationId xmlns:a16="http://schemas.microsoft.com/office/drawing/2014/main" xmlns="" id="{F0A591EB-DBD8-73D2-8031-1A4EFF836C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805156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967</xdr:row>
      <xdr:rowOff>24061</xdr:rowOff>
    </xdr:from>
    <xdr:to>
      <xdr:col>7</xdr:col>
      <xdr:colOff>393700</xdr:colOff>
      <xdr:row>967</xdr:row>
      <xdr:rowOff>595069</xdr:rowOff>
    </xdr:to>
    <xdr:pic>
      <xdr:nvPicPr>
        <xdr:cNvPr id="1853" name="Picture 1852">
          <a:extLst>
            <a:ext uri="{FF2B5EF4-FFF2-40B4-BE49-F238E27FC236}">
              <a16:creationId xmlns:a16="http://schemas.microsoft.com/office/drawing/2014/main" xmlns="" id="{E78527FD-F33F-2AEC-948C-76496067D0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811347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968</xdr:row>
      <xdr:rowOff>24061</xdr:rowOff>
    </xdr:from>
    <xdr:to>
      <xdr:col>7</xdr:col>
      <xdr:colOff>393700</xdr:colOff>
      <xdr:row>968</xdr:row>
      <xdr:rowOff>595069</xdr:rowOff>
    </xdr:to>
    <xdr:pic>
      <xdr:nvPicPr>
        <xdr:cNvPr id="1855" name="Picture 1854">
          <a:extLst>
            <a:ext uri="{FF2B5EF4-FFF2-40B4-BE49-F238E27FC236}">
              <a16:creationId xmlns:a16="http://schemas.microsoft.com/office/drawing/2014/main" xmlns="" id="{826EA661-74E6-F397-6C35-D4E8B7C50E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817539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969</xdr:row>
      <xdr:rowOff>24061</xdr:rowOff>
    </xdr:from>
    <xdr:to>
      <xdr:col>7</xdr:col>
      <xdr:colOff>393700</xdr:colOff>
      <xdr:row>969</xdr:row>
      <xdr:rowOff>595069</xdr:rowOff>
    </xdr:to>
    <xdr:pic>
      <xdr:nvPicPr>
        <xdr:cNvPr id="1857" name="Picture 1856">
          <a:extLst>
            <a:ext uri="{FF2B5EF4-FFF2-40B4-BE49-F238E27FC236}">
              <a16:creationId xmlns:a16="http://schemas.microsoft.com/office/drawing/2014/main" xmlns="" id="{BE5A9D71-5AA0-77DB-13AB-D580BDA380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823730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970</xdr:row>
      <xdr:rowOff>24061</xdr:rowOff>
    </xdr:from>
    <xdr:to>
      <xdr:col>7</xdr:col>
      <xdr:colOff>393700</xdr:colOff>
      <xdr:row>970</xdr:row>
      <xdr:rowOff>595069</xdr:rowOff>
    </xdr:to>
    <xdr:pic>
      <xdr:nvPicPr>
        <xdr:cNvPr id="1859" name="Picture 1858">
          <a:extLst>
            <a:ext uri="{FF2B5EF4-FFF2-40B4-BE49-F238E27FC236}">
              <a16:creationId xmlns:a16="http://schemas.microsoft.com/office/drawing/2014/main" xmlns="" id="{711CDA68-7543-3342-0248-1DBAA476CD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829921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971</xdr:row>
      <xdr:rowOff>24061</xdr:rowOff>
    </xdr:from>
    <xdr:to>
      <xdr:col>7</xdr:col>
      <xdr:colOff>393700</xdr:colOff>
      <xdr:row>971</xdr:row>
      <xdr:rowOff>595069</xdr:rowOff>
    </xdr:to>
    <xdr:pic>
      <xdr:nvPicPr>
        <xdr:cNvPr id="1861" name="Picture 1860">
          <a:extLst>
            <a:ext uri="{FF2B5EF4-FFF2-40B4-BE49-F238E27FC236}">
              <a16:creationId xmlns:a16="http://schemas.microsoft.com/office/drawing/2014/main" xmlns="" id="{03EDEA61-C063-8A18-EE26-62BB76B8F7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836112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972</xdr:row>
      <xdr:rowOff>24061</xdr:rowOff>
    </xdr:from>
    <xdr:to>
      <xdr:col>7</xdr:col>
      <xdr:colOff>393700</xdr:colOff>
      <xdr:row>972</xdr:row>
      <xdr:rowOff>595069</xdr:rowOff>
    </xdr:to>
    <xdr:pic>
      <xdr:nvPicPr>
        <xdr:cNvPr id="1863" name="Picture 1862">
          <a:extLst>
            <a:ext uri="{FF2B5EF4-FFF2-40B4-BE49-F238E27FC236}">
              <a16:creationId xmlns:a16="http://schemas.microsoft.com/office/drawing/2014/main" xmlns="" id="{B0DF47FC-8C24-0901-B27D-C3D6692180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842304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973</xdr:row>
      <xdr:rowOff>24061</xdr:rowOff>
    </xdr:from>
    <xdr:to>
      <xdr:col>7</xdr:col>
      <xdr:colOff>393700</xdr:colOff>
      <xdr:row>973</xdr:row>
      <xdr:rowOff>595069</xdr:rowOff>
    </xdr:to>
    <xdr:pic>
      <xdr:nvPicPr>
        <xdr:cNvPr id="1865" name="Picture 1864">
          <a:extLst>
            <a:ext uri="{FF2B5EF4-FFF2-40B4-BE49-F238E27FC236}">
              <a16:creationId xmlns:a16="http://schemas.microsoft.com/office/drawing/2014/main" xmlns="" id="{341D1A71-1F6C-348A-16E7-4E553DC666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848495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974</xdr:row>
      <xdr:rowOff>24061</xdr:rowOff>
    </xdr:from>
    <xdr:to>
      <xdr:col>7</xdr:col>
      <xdr:colOff>393700</xdr:colOff>
      <xdr:row>974</xdr:row>
      <xdr:rowOff>595069</xdr:rowOff>
    </xdr:to>
    <xdr:pic>
      <xdr:nvPicPr>
        <xdr:cNvPr id="1867" name="Picture 1866">
          <a:extLst>
            <a:ext uri="{FF2B5EF4-FFF2-40B4-BE49-F238E27FC236}">
              <a16:creationId xmlns:a16="http://schemas.microsoft.com/office/drawing/2014/main" xmlns="" id="{E07B165A-6C3B-7AD0-0A62-53A624E55D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854686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975</xdr:row>
      <xdr:rowOff>24805</xdr:rowOff>
    </xdr:from>
    <xdr:to>
      <xdr:col>7</xdr:col>
      <xdr:colOff>393700</xdr:colOff>
      <xdr:row>975</xdr:row>
      <xdr:rowOff>594341</xdr:rowOff>
    </xdr:to>
    <xdr:pic>
      <xdr:nvPicPr>
        <xdr:cNvPr id="1869" name="Picture 1868">
          <a:extLst>
            <a:ext uri="{FF2B5EF4-FFF2-40B4-BE49-F238E27FC236}">
              <a16:creationId xmlns:a16="http://schemas.microsoft.com/office/drawing/2014/main" xmlns="" id="{D2034B32-D97A-E7D3-CD79-9BE9A3C244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86088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976</xdr:row>
      <xdr:rowOff>24805</xdr:rowOff>
    </xdr:from>
    <xdr:to>
      <xdr:col>7</xdr:col>
      <xdr:colOff>393700</xdr:colOff>
      <xdr:row>976</xdr:row>
      <xdr:rowOff>594341</xdr:rowOff>
    </xdr:to>
    <xdr:pic>
      <xdr:nvPicPr>
        <xdr:cNvPr id="1871" name="Picture 1870">
          <a:extLst>
            <a:ext uri="{FF2B5EF4-FFF2-40B4-BE49-F238E27FC236}">
              <a16:creationId xmlns:a16="http://schemas.microsoft.com/office/drawing/2014/main" xmlns="" id="{8266380D-BABB-CDE8-8516-5CA3A384E7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86707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977</xdr:row>
      <xdr:rowOff>24061</xdr:rowOff>
    </xdr:from>
    <xdr:to>
      <xdr:col>7</xdr:col>
      <xdr:colOff>393700</xdr:colOff>
      <xdr:row>977</xdr:row>
      <xdr:rowOff>595069</xdr:rowOff>
    </xdr:to>
    <xdr:pic>
      <xdr:nvPicPr>
        <xdr:cNvPr id="1873" name="Picture 1872">
          <a:extLst>
            <a:ext uri="{FF2B5EF4-FFF2-40B4-BE49-F238E27FC236}">
              <a16:creationId xmlns:a16="http://schemas.microsoft.com/office/drawing/2014/main" xmlns="" id="{14E42F47-6D66-CDDD-9B88-51636CA902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873260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978</xdr:row>
      <xdr:rowOff>24061</xdr:rowOff>
    </xdr:from>
    <xdr:to>
      <xdr:col>7</xdr:col>
      <xdr:colOff>393700</xdr:colOff>
      <xdr:row>978</xdr:row>
      <xdr:rowOff>595069</xdr:rowOff>
    </xdr:to>
    <xdr:pic>
      <xdr:nvPicPr>
        <xdr:cNvPr id="1875" name="Picture 1874">
          <a:extLst>
            <a:ext uri="{FF2B5EF4-FFF2-40B4-BE49-F238E27FC236}">
              <a16:creationId xmlns:a16="http://schemas.microsoft.com/office/drawing/2014/main" xmlns="" id="{45A9D33A-1526-A17E-BF86-A5BDCB5253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879451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979</xdr:row>
      <xdr:rowOff>24805</xdr:rowOff>
    </xdr:from>
    <xdr:to>
      <xdr:col>7</xdr:col>
      <xdr:colOff>393700</xdr:colOff>
      <xdr:row>979</xdr:row>
      <xdr:rowOff>594341</xdr:rowOff>
    </xdr:to>
    <xdr:pic>
      <xdr:nvPicPr>
        <xdr:cNvPr id="1877" name="Picture 1876">
          <a:extLst>
            <a:ext uri="{FF2B5EF4-FFF2-40B4-BE49-F238E27FC236}">
              <a16:creationId xmlns:a16="http://schemas.microsoft.com/office/drawing/2014/main" xmlns="" id="{EDABE669-A029-DE37-8C21-1983DAA745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88565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980</xdr:row>
      <xdr:rowOff>24805</xdr:rowOff>
    </xdr:from>
    <xdr:to>
      <xdr:col>7</xdr:col>
      <xdr:colOff>393700</xdr:colOff>
      <xdr:row>980</xdr:row>
      <xdr:rowOff>594341</xdr:rowOff>
    </xdr:to>
    <xdr:pic>
      <xdr:nvPicPr>
        <xdr:cNvPr id="1879" name="Picture 1878">
          <a:extLst>
            <a:ext uri="{FF2B5EF4-FFF2-40B4-BE49-F238E27FC236}">
              <a16:creationId xmlns:a16="http://schemas.microsoft.com/office/drawing/2014/main" xmlns="" id="{A6AFBBF2-A47A-F72C-B037-AF7A0B3960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89184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981</xdr:row>
      <xdr:rowOff>96242</xdr:rowOff>
    </xdr:from>
    <xdr:to>
      <xdr:col>7</xdr:col>
      <xdr:colOff>393700</xdr:colOff>
      <xdr:row>981</xdr:row>
      <xdr:rowOff>665778</xdr:rowOff>
    </xdr:to>
    <xdr:pic>
      <xdr:nvPicPr>
        <xdr:cNvPr id="1881" name="Picture 1880">
          <a:extLst>
            <a:ext uri="{FF2B5EF4-FFF2-40B4-BE49-F238E27FC236}">
              <a16:creationId xmlns:a16="http://schemas.microsoft.com/office/drawing/2014/main" xmlns="" id="{3943F07C-14A9-4371-31E1-5D9774EF8F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898747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982</xdr:row>
      <xdr:rowOff>24061</xdr:rowOff>
    </xdr:from>
    <xdr:to>
      <xdr:col>7</xdr:col>
      <xdr:colOff>393700</xdr:colOff>
      <xdr:row>982</xdr:row>
      <xdr:rowOff>595069</xdr:rowOff>
    </xdr:to>
    <xdr:pic>
      <xdr:nvPicPr>
        <xdr:cNvPr id="1883" name="Picture 1882">
          <a:extLst>
            <a:ext uri="{FF2B5EF4-FFF2-40B4-BE49-F238E27FC236}">
              <a16:creationId xmlns:a16="http://schemas.microsoft.com/office/drawing/2014/main" xmlns="" id="{228A272B-57D2-DF24-1893-EAAD2ECBE7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905645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983</xdr:row>
      <xdr:rowOff>24805</xdr:rowOff>
    </xdr:from>
    <xdr:to>
      <xdr:col>7</xdr:col>
      <xdr:colOff>393700</xdr:colOff>
      <xdr:row>983</xdr:row>
      <xdr:rowOff>594341</xdr:rowOff>
    </xdr:to>
    <xdr:pic>
      <xdr:nvPicPr>
        <xdr:cNvPr id="1885" name="Picture 1884">
          <a:extLst>
            <a:ext uri="{FF2B5EF4-FFF2-40B4-BE49-F238E27FC236}">
              <a16:creationId xmlns:a16="http://schemas.microsoft.com/office/drawing/2014/main" xmlns="" id="{DA850611-7526-F8EC-6538-71E8A92914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91184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984</xdr:row>
      <xdr:rowOff>24805</xdr:rowOff>
    </xdr:from>
    <xdr:to>
      <xdr:col>7</xdr:col>
      <xdr:colOff>393700</xdr:colOff>
      <xdr:row>984</xdr:row>
      <xdr:rowOff>594341</xdr:rowOff>
    </xdr:to>
    <xdr:pic>
      <xdr:nvPicPr>
        <xdr:cNvPr id="1887" name="Picture 1886">
          <a:extLst>
            <a:ext uri="{FF2B5EF4-FFF2-40B4-BE49-F238E27FC236}">
              <a16:creationId xmlns:a16="http://schemas.microsoft.com/office/drawing/2014/main" xmlns="" id="{E8AECEF2-9F3E-E425-F0EB-60D05B1FBF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91803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985</xdr:row>
      <xdr:rowOff>24061</xdr:rowOff>
    </xdr:from>
    <xdr:to>
      <xdr:col>7</xdr:col>
      <xdr:colOff>393700</xdr:colOff>
      <xdr:row>985</xdr:row>
      <xdr:rowOff>595069</xdr:rowOff>
    </xdr:to>
    <xdr:pic>
      <xdr:nvPicPr>
        <xdr:cNvPr id="1889" name="Picture 1888">
          <a:extLst>
            <a:ext uri="{FF2B5EF4-FFF2-40B4-BE49-F238E27FC236}">
              <a16:creationId xmlns:a16="http://schemas.microsoft.com/office/drawing/2014/main" xmlns="" id="{5EAA6965-3B70-DE37-6628-73689D2842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924219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986</xdr:row>
      <xdr:rowOff>24805</xdr:rowOff>
    </xdr:from>
    <xdr:to>
      <xdr:col>7</xdr:col>
      <xdr:colOff>393700</xdr:colOff>
      <xdr:row>986</xdr:row>
      <xdr:rowOff>594341</xdr:rowOff>
    </xdr:to>
    <xdr:pic>
      <xdr:nvPicPr>
        <xdr:cNvPr id="1891" name="Picture 1890">
          <a:extLst>
            <a:ext uri="{FF2B5EF4-FFF2-40B4-BE49-F238E27FC236}">
              <a16:creationId xmlns:a16="http://schemas.microsoft.com/office/drawing/2014/main" xmlns="" id="{AD0F93F3-CF60-44A2-1717-E050DFCB81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93041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987</xdr:row>
      <xdr:rowOff>24805</xdr:rowOff>
    </xdr:from>
    <xdr:to>
      <xdr:col>7</xdr:col>
      <xdr:colOff>393700</xdr:colOff>
      <xdr:row>987</xdr:row>
      <xdr:rowOff>594341</xdr:rowOff>
    </xdr:to>
    <xdr:pic>
      <xdr:nvPicPr>
        <xdr:cNvPr id="1893" name="Picture 1892">
          <a:extLst>
            <a:ext uri="{FF2B5EF4-FFF2-40B4-BE49-F238E27FC236}">
              <a16:creationId xmlns:a16="http://schemas.microsoft.com/office/drawing/2014/main" xmlns="" id="{944988EB-9FFB-D7A4-05DD-8C7B2655FF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93660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988</xdr:row>
      <xdr:rowOff>24805</xdr:rowOff>
    </xdr:from>
    <xdr:to>
      <xdr:col>7</xdr:col>
      <xdr:colOff>393700</xdr:colOff>
      <xdr:row>988</xdr:row>
      <xdr:rowOff>594341</xdr:rowOff>
    </xdr:to>
    <xdr:pic>
      <xdr:nvPicPr>
        <xdr:cNvPr id="1895" name="Picture 1894">
          <a:extLst>
            <a:ext uri="{FF2B5EF4-FFF2-40B4-BE49-F238E27FC236}">
              <a16:creationId xmlns:a16="http://schemas.microsoft.com/office/drawing/2014/main" xmlns="" id="{DAA2756E-B4A1-CE36-DCEB-D144E31B72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94280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989</xdr:row>
      <xdr:rowOff>24805</xdr:rowOff>
    </xdr:from>
    <xdr:to>
      <xdr:col>7</xdr:col>
      <xdr:colOff>393700</xdr:colOff>
      <xdr:row>989</xdr:row>
      <xdr:rowOff>594341</xdr:rowOff>
    </xdr:to>
    <xdr:pic>
      <xdr:nvPicPr>
        <xdr:cNvPr id="1897" name="Picture 1896">
          <a:extLst>
            <a:ext uri="{FF2B5EF4-FFF2-40B4-BE49-F238E27FC236}">
              <a16:creationId xmlns:a16="http://schemas.microsoft.com/office/drawing/2014/main" xmlns="" id="{1BB9BE4F-980A-D30D-6DD2-A8D8D90460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94899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990</xdr:row>
      <xdr:rowOff>24061</xdr:rowOff>
    </xdr:from>
    <xdr:to>
      <xdr:col>7</xdr:col>
      <xdr:colOff>393700</xdr:colOff>
      <xdr:row>990</xdr:row>
      <xdr:rowOff>595069</xdr:rowOff>
    </xdr:to>
    <xdr:pic>
      <xdr:nvPicPr>
        <xdr:cNvPr id="1899" name="Picture 1898">
          <a:extLst>
            <a:ext uri="{FF2B5EF4-FFF2-40B4-BE49-F238E27FC236}">
              <a16:creationId xmlns:a16="http://schemas.microsoft.com/office/drawing/2014/main" xmlns="" id="{2463D337-FA06-7901-F850-E8F58B3AC5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955175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991</xdr:row>
      <xdr:rowOff>24061</xdr:rowOff>
    </xdr:from>
    <xdr:to>
      <xdr:col>7</xdr:col>
      <xdr:colOff>393700</xdr:colOff>
      <xdr:row>991</xdr:row>
      <xdr:rowOff>595069</xdr:rowOff>
    </xdr:to>
    <xdr:pic>
      <xdr:nvPicPr>
        <xdr:cNvPr id="1901" name="Picture 1900">
          <a:extLst>
            <a:ext uri="{FF2B5EF4-FFF2-40B4-BE49-F238E27FC236}">
              <a16:creationId xmlns:a16="http://schemas.microsoft.com/office/drawing/2014/main" xmlns="" id="{7117B68C-A8FE-F511-D489-2F56BC14BE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961366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992</xdr:row>
      <xdr:rowOff>24061</xdr:rowOff>
    </xdr:from>
    <xdr:to>
      <xdr:col>7</xdr:col>
      <xdr:colOff>393700</xdr:colOff>
      <xdr:row>992</xdr:row>
      <xdr:rowOff>595069</xdr:rowOff>
    </xdr:to>
    <xdr:pic>
      <xdr:nvPicPr>
        <xdr:cNvPr id="1903" name="Picture 1902">
          <a:extLst>
            <a:ext uri="{FF2B5EF4-FFF2-40B4-BE49-F238E27FC236}">
              <a16:creationId xmlns:a16="http://schemas.microsoft.com/office/drawing/2014/main" xmlns="" id="{2555A38D-4DA1-C173-FB5B-B6BFE6661F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967557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993</xdr:row>
      <xdr:rowOff>24061</xdr:rowOff>
    </xdr:from>
    <xdr:to>
      <xdr:col>7</xdr:col>
      <xdr:colOff>393700</xdr:colOff>
      <xdr:row>993</xdr:row>
      <xdr:rowOff>595069</xdr:rowOff>
    </xdr:to>
    <xdr:pic>
      <xdr:nvPicPr>
        <xdr:cNvPr id="1905" name="Picture 1904">
          <a:extLst>
            <a:ext uri="{FF2B5EF4-FFF2-40B4-BE49-F238E27FC236}">
              <a16:creationId xmlns:a16="http://schemas.microsoft.com/office/drawing/2014/main" xmlns="" id="{4630A957-DAC5-5034-8A30-8EBA8FECA8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973749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994</xdr:row>
      <xdr:rowOff>24061</xdr:rowOff>
    </xdr:from>
    <xdr:to>
      <xdr:col>7</xdr:col>
      <xdr:colOff>393700</xdr:colOff>
      <xdr:row>994</xdr:row>
      <xdr:rowOff>595069</xdr:rowOff>
    </xdr:to>
    <xdr:pic>
      <xdr:nvPicPr>
        <xdr:cNvPr id="1907" name="Picture 1906">
          <a:extLst>
            <a:ext uri="{FF2B5EF4-FFF2-40B4-BE49-F238E27FC236}">
              <a16:creationId xmlns:a16="http://schemas.microsoft.com/office/drawing/2014/main" xmlns="" id="{381282B8-395B-590B-C1D3-9FA54FB8D3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979940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995</xdr:row>
      <xdr:rowOff>24061</xdr:rowOff>
    </xdr:from>
    <xdr:to>
      <xdr:col>7</xdr:col>
      <xdr:colOff>393700</xdr:colOff>
      <xdr:row>995</xdr:row>
      <xdr:rowOff>595069</xdr:rowOff>
    </xdr:to>
    <xdr:pic>
      <xdr:nvPicPr>
        <xdr:cNvPr id="1909" name="Picture 1908">
          <a:extLst>
            <a:ext uri="{FF2B5EF4-FFF2-40B4-BE49-F238E27FC236}">
              <a16:creationId xmlns:a16="http://schemas.microsoft.com/office/drawing/2014/main" xmlns="" id="{759520B4-1902-E90F-7F92-78ECC1F892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986131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996</xdr:row>
      <xdr:rowOff>24805</xdr:rowOff>
    </xdr:from>
    <xdr:to>
      <xdr:col>7</xdr:col>
      <xdr:colOff>393700</xdr:colOff>
      <xdr:row>996</xdr:row>
      <xdr:rowOff>594341</xdr:rowOff>
    </xdr:to>
    <xdr:pic>
      <xdr:nvPicPr>
        <xdr:cNvPr id="1911" name="Picture 1910">
          <a:extLst>
            <a:ext uri="{FF2B5EF4-FFF2-40B4-BE49-F238E27FC236}">
              <a16:creationId xmlns:a16="http://schemas.microsoft.com/office/drawing/2014/main" xmlns="" id="{699E21CB-7777-75AF-A058-720B023D63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99233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997</xdr:row>
      <xdr:rowOff>24061</xdr:rowOff>
    </xdr:from>
    <xdr:to>
      <xdr:col>7</xdr:col>
      <xdr:colOff>393700</xdr:colOff>
      <xdr:row>997</xdr:row>
      <xdr:rowOff>595069</xdr:rowOff>
    </xdr:to>
    <xdr:pic>
      <xdr:nvPicPr>
        <xdr:cNvPr id="1913" name="Picture 1912">
          <a:extLst>
            <a:ext uri="{FF2B5EF4-FFF2-40B4-BE49-F238E27FC236}">
              <a16:creationId xmlns:a16="http://schemas.microsoft.com/office/drawing/2014/main" xmlns="" id="{F606BFDB-FECA-EDF4-D854-8039BC08CC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998514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998</xdr:row>
      <xdr:rowOff>24805</xdr:rowOff>
    </xdr:from>
    <xdr:to>
      <xdr:col>7</xdr:col>
      <xdr:colOff>393700</xdr:colOff>
      <xdr:row>998</xdr:row>
      <xdr:rowOff>594341</xdr:rowOff>
    </xdr:to>
    <xdr:pic>
      <xdr:nvPicPr>
        <xdr:cNvPr id="1915" name="Picture 1914">
          <a:extLst>
            <a:ext uri="{FF2B5EF4-FFF2-40B4-BE49-F238E27FC236}">
              <a16:creationId xmlns:a16="http://schemas.microsoft.com/office/drawing/2014/main" xmlns="" id="{DF6058A2-F7C0-4FEE-8D35-2B136B580F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00471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999</xdr:row>
      <xdr:rowOff>24805</xdr:rowOff>
    </xdr:from>
    <xdr:to>
      <xdr:col>7</xdr:col>
      <xdr:colOff>393700</xdr:colOff>
      <xdr:row>999</xdr:row>
      <xdr:rowOff>594341</xdr:rowOff>
    </xdr:to>
    <xdr:pic>
      <xdr:nvPicPr>
        <xdr:cNvPr id="1917" name="Picture 1916">
          <a:extLst>
            <a:ext uri="{FF2B5EF4-FFF2-40B4-BE49-F238E27FC236}">
              <a16:creationId xmlns:a16="http://schemas.microsoft.com/office/drawing/2014/main" xmlns="" id="{25DFFB12-5264-EB42-DD4E-9F361F42DB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01090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1000</xdr:row>
      <xdr:rowOff>24805</xdr:rowOff>
    </xdr:from>
    <xdr:to>
      <xdr:col>7</xdr:col>
      <xdr:colOff>393700</xdr:colOff>
      <xdr:row>1000</xdr:row>
      <xdr:rowOff>594341</xdr:rowOff>
    </xdr:to>
    <xdr:pic>
      <xdr:nvPicPr>
        <xdr:cNvPr id="1919" name="Picture 1918">
          <a:extLst>
            <a:ext uri="{FF2B5EF4-FFF2-40B4-BE49-F238E27FC236}">
              <a16:creationId xmlns:a16="http://schemas.microsoft.com/office/drawing/2014/main" xmlns="" id="{25778415-7BF8-1245-C847-B54CB9AECC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01709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1001</xdr:row>
      <xdr:rowOff>24805</xdr:rowOff>
    </xdr:from>
    <xdr:to>
      <xdr:col>7</xdr:col>
      <xdr:colOff>393700</xdr:colOff>
      <xdr:row>1001</xdr:row>
      <xdr:rowOff>594341</xdr:rowOff>
    </xdr:to>
    <xdr:pic>
      <xdr:nvPicPr>
        <xdr:cNvPr id="1921" name="Picture 1920">
          <a:extLst>
            <a:ext uri="{FF2B5EF4-FFF2-40B4-BE49-F238E27FC236}">
              <a16:creationId xmlns:a16="http://schemas.microsoft.com/office/drawing/2014/main" xmlns="" id="{7B795F87-6F52-5EBF-154F-A591AB3778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02328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1002</xdr:row>
      <xdr:rowOff>24805</xdr:rowOff>
    </xdr:from>
    <xdr:to>
      <xdr:col>7</xdr:col>
      <xdr:colOff>393700</xdr:colOff>
      <xdr:row>1002</xdr:row>
      <xdr:rowOff>594341</xdr:rowOff>
    </xdr:to>
    <xdr:pic>
      <xdr:nvPicPr>
        <xdr:cNvPr id="1923" name="Picture 1922">
          <a:extLst>
            <a:ext uri="{FF2B5EF4-FFF2-40B4-BE49-F238E27FC236}">
              <a16:creationId xmlns:a16="http://schemas.microsoft.com/office/drawing/2014/main" xmlns="" id="{EA67094A-FA6D-87A8-ECB5-1A0FEF58AE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02947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1003</xdr:row>
      <xdr:rowOff>24061</xdr:rowOff>
    </xdr:from>
    <xdr:to>
      <xdr:col>7</xdr:col>
      <xdr:colOff>393700</xdr:colOff>
      <xdr:row>1003</xdr:row>
      <xdr:rowOff>595069</xdr:rowOff>
    </xdr:to>
    <xdr:pic>
      <xdr:nvPicPr>
        <xdr:cNvPr id="1925" name="Picture 1924">
          <a:extLst>
            <a:ext uri="{FF2B5EF4-FFF2-40B4-BE49-F238E27FC236}">
              <a16:creationId xmlns:a16="http://schemas.microsoft.com/office/drawing/2014/main" xmlns="" id="{FCA6DFBB-4386-6B1E-2A51-1696A2BD2B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035661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1004</xdr:row>
      <xdr:rowOff>24061</xdr:rowOff>
    </xdr:from>
    <xdr:to>
      <xdr:col>7</xdr:col>
      <xdr:colOff>393700</xdr:colOff>
      <xdr:row>1004</xdr:row>
      <xdr:rowOff>595069</xdr:rowOff>
    </xdr:to>
    <xdr:pic>
      <xdr:nvPicPr>
        <xdr:cNvPr id="1927" name="Picture 1926">
          <a:extLst>
            <a:ext uri="{FF2B5EF4-FFF2-40B4-BE49-F238E27FC236}">
              <a16:creationId xmlns:a16="http://schemas.microsoft.com/office/drawing/2014/main" xmlns="" id="{06ED1C75-D98C-91DA-D9F5-E955A4392A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041852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1005</xdr:row>
      <xdr:rowOff>24061</xdr:rowOff>
    </xdr:from>
    <xdr:to>
      <xdr:col>7</xdr:col>
      <xdr:colOff>393700</xdr:colOff>
      <xdr:row>1005</xdr:row>
      <xdr:rowOff>595069</xdr:rowOff>
    </xdr:to>
    <xdr:pic>
      <xdr:nvPicPr>
        <xdr:cNvPr id="1929" name="Picture 1928">
          <a:extLst>
            <a:ext uri="{FF2B5EF4-FFF2-40B4-BE49-F238E27FC236}">
              <a16:creationId xmlns:a16="http://schemas.microsoft.com/office/drawing/2014/main" xmlns="" id="{80418728-36C0-EBD7-7C07-1BF04C09E5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048044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1006</xdr:row>
      <xdr:rowOff>24061</xdr:rowOff>
    </xdr:from>
    <xdr:to>
      <xdr:col>7</xdr:col>
      <xdr:colOff>393700</xdr:colOff>
      <xdr:row>1006</xdr:row>
      <xdr:rowOff>595069</xdr:rowOff>
    </xdr:to>
    <xdr:pic>
      <xdr:nvPicPr>
        <xdr:cNvPr id="1931" name="Picture 1930">
          <a:extLst>
            <a:ext uri="{FF2B5EF4-FFF2-40B4-BE49-F238E27FC236}">
              <a16:creationId xmlns:a16="http://schemas.microsoft.com/office/drawing/2014/main" xmlns="" id="{9C39E76F-A8DA-35C6-76FF-8B00EE376E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054235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1007</xdr:row>
      <xdr:rowOff>24805</xdr:rowOff>
    </xdr:from>
    <xdr:to>
      <xdr:col>7</xdr:col>
      <xdr:colOff>393700</xdr:colOff>
      <xdr:row>1007</xdr:row>
      <xdr:rowOff>594341</xdr:rowOff>
    </xdr:to>
    <xdr:pic>
      <xdr:nvPicPr>
        <xdr:cNvPr id="1933" name="Picture 1932">
          <a:extLst>
            <a:ext uri="{FF2B5EF4-FFF2-40B4-BE49-F238E27FC236}">
              <a16:creationId xmlns:a16="http://schemas.microsoft.com/office/drawing/2014/main" xmlns="" id="{A79DDA32-D378-FCD9-67E7-2CE435340A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06043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1008</xdr:row>
      <xdr:rowOff>24061</xdr:rowOff>
    </xdr:from>
    <xdr:to>
      <xdr:col>7</xdr:col>
      <xdr:colOff>393700</xdr:colOff>
      <xdr:row>1008</xdr:row>
      <xdr:rowOff>595069</xdr:rowOff>
    </xdr:to>
    <xdr:pic>
      <xdr:nvPicPr>
        <xdr:cNvPr id="1935" name="Picture 1934">
          <a:extLst>
            <a:ext uri="{FF2B5EF4-FFF2-40B4-BE49-F238E27FC236}">
              <a16:creationId xmlns:a16="http://schemas.microsoft.com/office/drawing/2014/main" xmlns="" id="{0907CD16-821B-6505-C354-6E49B81637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066617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1009</xdr:row>
      <xdr:rowOff>24061</xdr:rowOff>
    </xdr:from>
    <xdr:to>
      <xdr:col>7</xdr:col>
      <xdr:colOff>393700</xdr:colOff>
      <xdr:row>1009</xdr:row>
      <xdr:rowOff>595069</xdr:rowOff>
    </xdr:to>
    <xdr:pic>
      <xdr:nvPicPr>
        <xdr:cNvPr id="1937" name="Picture 1936">
          <a:extLst>
            <a:ext uri="{FF2B5EF4-FFF2-40B4-BE49-F238E27FC236}">
              <a16:creationId xmlns:a16="http://schemas.microsoft.com/office/drawing/2014/main" xmlns="" id="{D347CC26-C175-4814-06A2-20755923CE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072809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1010</xdr:row>
      <xdr:rowOff>24061</xdr:rowOff>
    </xdr:from>
    <xdr:to>
      <xdr:col>7</xdr:col>
      <xdr:colOff>393700</xdr:colOff>
      <xdr:row>1010</xdr:row>
      <xdr:rowOff>595069</xdr:rowOff>
    </xdr:to>
    <xdr:pic>
      <xdr:nvPicPr>
        <xdr:cNvPr id="1939" name="Picture 1938">
          <a:extLst>
            <a:ext uri="{FF2B5EF4-FFF2-40B4-BE49-F238E27FC236}">
              <a16:creationId xmlns:a16="http://schemas.microsoft.com/office/drawing/2014/main" xmlns="" id="{AFDDE238-F083-FA85-D295-8CBD1A72B3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079000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1011</xdr:row>
      <xdr:rowOff>24061</xdr:rowOff>
    </xdr:from>
    <xdr:to>
      <xdr:col>7</xdr:col>
      <xdr:colOff>393700</xdr:colOff>
      <xdr:row>1011</xdr:row>
      <xdr:rowOff>595069</xdr:rowOff>
    </xdr:to>
    <xdr:pic>
      <xdr:nvPicPr>
        <xdr:cNvPr id="1941" name="Picture 1940">
          <a:extLst>
            <a:ext uri="{FF2B5EF4-FFF2-40B4-BE49-F238E27FC236}">
              <a16:creationId xmlns:a16="http://schemas.microsoft.com/office/drawing/2014/main" xmlns="" id="{7F04CBF4-537A-09F4-C620-02698CD2A0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085191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1012</xdr:row>
      <xdr:rowOff>24061</xdr:rowOff>
    </xdr:from>
    <xdr:to>
      <xdr:col>7</xdr:col>
      <xdr:colOff>393700</xdr:colOff>
      <xdr:row>1012</xdr:row>
      <xdr:rowOff>595069</xdr:rowOff>
    </xdr:to>
    <xdr:pic>
      <xdr:nvPicPr>
        <xdr:cNvPr id="1943" name="Picture 1942">
          <a:extLst>
            <a:ext uri="{FF2B5EF4-FFF2-40B4-BE49-F238E27FC236}">
              <a16:creationId xmlns:a16="http://schemas.microsoft.com/office/drawing/2014/main" xmlns="" id="{9F3D9EB8-A9C8-D19F-2207-054E56A581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091382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1013</xdr:row>
      <xdr:rowOff>24061</xdr:rowOff>
    </xdr:from>
    <xdr:to>
      <xdr:col>7</xdr:col>
      <xdr:colOff>393700</xdr:colOff>
      <xdr:row>1013</xdr:row>
      <xdr:rowOff>595069</xdr:rowOff>
    </xdr:to>
    <xdr:pic>
      <xdr:nvPicPr>
        <xdr:cNvPr id="1945" name="Picture 1944">
          <a:extLst>
            <a:ext uri="{FF2B5EF4-FFF2-40B4-BE49-F238E27FC236}">
              <a16:creationId xmlns:a16="http://schemas.microsoft.com/office/drawing/2014/main" xmlns="" id="{C1D90C82-B0C7-A086-27FF-564AE3F443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097574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1014</xdr:row>
      <xdr:rowOff>24061</xdr:rowOff>
    </xdr:from>
    <xdr:to>
      <xdr:col>7</xdr:col>
      <xdr:colOff>393700</xdr:colOff>
      <xdr:row>1014</xdr:row>
      <xdr:rowOff>595069</xdr:rowOff>
    </xdr:to>
    <xdr:pic>
      <xdr:nvPicPr>
        <xdr:cNvPr id="1947" name="Picture 1946">
          <a:extLst>
            <a:ext uri="{FF2B5EF4-FFF2-40B4-BE49-F238E27FC236}">
              <a16:creationId xmlns:a16="http://schemas.microsoft.com/office/drawing/2014/main" xmlns="" id="{801EF343-E764-DEF6-2005-194C4AA83F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103765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1015</xdr:row>
      <xdr:rowOff>24805</xdr:rowOff>
    </xdr:from>
    <xdr:to>
      <xdr:col>7</xdr:col>
      <xdr:colOff>393700</xdr:colOff>
      <xdr:row>1015</xdr:row>
      <xdr:rowOff>594341</xdr:rowOff>
    </xdr:to>
    <xdr:pic>
      <xdr:nvPicPr>
        <xdr:cNvPr id="1949" name="Picture 1948">
          <a:extLst>
            <a:ext uri="{FF2B5EF4-FFF2-40B4-BE49-F238E27FC236}">
              <a16:creationId xmlns:a16="http://schemas.microsoft.com/office/drawing/2014/main" xmlns="" id="{5F0A4340-29B0-C932-DBD5-BA18604A67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10996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1016</xdr:row>
      <xdr:rowOff>24061</xdr:rowOff>
    </xdr:from>
    <xdr:to>
      <xdr:col>7</xdr:col>
      <xdr:colOff>393700</xdr:colOff>
      <xdr:row>1016</xdr:row>
      <xdr:rowOff>595069</xdr:rowOff>
    </xdr:to>
    <xdr:pic>
      <xdr:nvPicPr>
        <xdr:cNvPr id="1951" name="Picture 1950">
          <a:extLst>
            <a:ext uri="{FF2B5EF4-FFF2-40B4-BE49-F238E27FC236}">
              <a16:creationId xmlns:a16="http://schemas.microsoft.com/office/drawing/2014/main" xmlns="" id="{D50C833E-54C7-FC81-9E28-7B95B6E854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116147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1017</xdr:row>
      <xdr:rowOff>24805</xdr:rowOff>
    </xdr:from>
    <xdr:to>
      <xdr:col>7</xdr:col>
      <xdr:colOff>393700</xdr:colOff>
      <xdr:row>1017</xdr:row>
      <xdr:rowOff>594341</xdr:rowOff>
    </xdr:to>
    <xdr:pic>
      <xdr:nvPicPr>
        <xdr:cNvPr id="1953" name="Picture 1952">
          <a:extLst>
            <a:ext uri="{FF2B5EF4-FFF2-40B4-BE49-F238E27FC236}">
              <a16:creationId xmlns:a16="http://schemas.microsoft.com/office/drawing/2014/main" xmlns="" id="{55B408BB-038C-91EC-B452-DEE6B190EC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12234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1018</xdr:row>
      <xdr:rowOff>24061</xdr:rowOff>
    </xdr:from>
    <xdr:to>
      <xdr:col>7</xdr:col>
      <xdr:colOff>393700</xdr:colOff>
      <xdr:row>1018</xdr:row>
      <xdr:rowOff>595069</xdr:rowOff>
    </xdr:to>
    <xdr:pic>
      <xdr:nvPicPr>
        <xdr:cNvPr id="1955" name="Picture 1954">
          <a:extLst>
            <a:ext uri="{FF2B5EF4-FFF2-40B4-BE49-F238E27FC236}">
              <a16:creationId xmlns:a16="http://schemas.microsoft.com/office/drawing/2014/main" xmlns="" id="{F3976722-9636-7E5B-520A-97C51611DD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128530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1019</xdr:row>
      <xdr:rowOff>24061</xdr:rowOff>
    </xdr:from>
    <xdr:to>
      <xdr:col>7</xdr:col>
      <xdr:colOff>393700</xdr:colOff>
      <xdr:row>1019</xdr:row>
      <xdr:rowOff>595069</xdr:rowOff>
    </xdr:to>
    <xdr:pic>
      <xdr:nvPicPr>
        <xdr:cNvPr id="1957" name="Picture 1956">
          <a:extLst>
            <a:ext uri="{FF2B5EF4-FFF2-40B4-BE49-F238E27FC236}">
              <a16:creationId xmlns:a16="http://schemas.microsoft.com/office/drawing/2014/main" xmlns="" id="{A2147403-F939-4477-7230-712530324F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134721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1020</xdr:row>
      <xdr:rowOff>24805</xdr:rowOff>
    </xdr:from>
    <xdr:to>
      <xdr:col>7</xdr:col>
      <xdr:colOff>393700</xdr:colOff>
      <xdr:row>1020</xdr:row>
      <xdr:rowOff>594341</xdr:rowOff>
    </xdr:to>
    <xdr:pic>
      <xdr:nvPicPr>
        <xdr:cNvPr id="1959" name="Picture 1958">
          <a:extLst>
            <a:ext uri="{FF2B5EF4-FFF2-40B4-BE49-F238E27FC236}">
              <a16:creationId xmlns:a16="http://schemas.microsoft.com/office/drawing/2014/main" xmlns="" id="{567A04F1-FBAF-1D34-E30B-D0EB5C8E6F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14092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1021</xdr:row>
      <xdr:rowOff>24805</xdr:rowOff>
    </xdr:from>
    <xdr:to>
      <xdr:col>7</xdr:col>
      <xdr:colOff>393700</xdr:colOff>
      <xdr:row>1021</xdr:row>
      <xdr:rowOff>594341</xdr:rowOff>
    </xdr:to>
    <xdr:pic>
      <xdr:nvPicPr>
        <xdr:cNvPr id="1961" name="Picture 1960">
          <a:extLst>
            <a:ext uri="{FF2B5EF4-FFF2-40B4-BE49-F238E27FC236}">
              <a16:creationId xmlns:a16="http://schemas.microsoft.com/office/drawing/2014/main" xmlns="" id="{98F51FA3-A29C-4DE6-7F00-DC90A2A62A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14711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1022</xdr:row>
      <xdr:rowOff>24805</xdr:rowOff>
    </xdr:from>
    <xdr:to>
      <xdr:col>7</xdr:col>
      <xdr:colOff>393700</xdr:colOff>
      <xdr:row>1022</xdr:row>
      <xdr:rowOff>594341</xdr:rowOff>
    </xdr:to>
    <xdr:pic>
      <xdr:nvPicPr>
        <xdr:cNvPr id="1963" name="Picture 1962">
          <a:extLst>
            <a:ext uri="{FF2B5EF4-FFF2-40B4-BE49-F238E27FC236}">
              <a16:creationId xmlns:a16="http://schemas.microsoft.com/office/drawing/2014/main" xmlns="" id="{524F8896-1AAD-F18B-DEEA-582A336EAA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15330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1023</xdr:row>
      <xdr:rowOff>24805</xdr:rowOff>
    </xdr:from>
    <xdr:to>
      <xdr:col>7</xdr:col>
      <xdr:colOff>393700</xdr:colOff>
      <xdr:row>1023</xdr:row>
      <xdr:rowOff>594341</xdr:rowOff>
    </xdr:to>
    <xdr:pic>
      <xdr:nvPicPr>
        <xdr:cNvPr id="1965" name="Picture 1964">
          <a:extLst>
            <a:ext uri="{FF2B5EF4-FFF2-40B4-BE49-F238E27FC236}">
              <a16:creationId xmlns:a16="http://schemas.microsoft.com/office/drawing/2014/main" xmlns="" id="{F12F77CA-0E4C-D372-00C7-B4E8C975BB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15949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1024</xdr:row>
      <xdr:rowOff>24805</xdr:rowOff>
    </xdr:from>
    <xdr:to>
      <xdr:col>7</xdr:col>
      <xdr:colOff>393700</xdr:colOff>
      <xdr:row>1024</xdr:row>
      <xdr:rowOff>594341</xdr:rowOff>
    </xdr:to>
    <xdr:pic>
      <xdr:nvPicPr>
        <xdr:cNvPr id="1967" name="Picture 1966">
          <a:extLst>
            <a:ext uri="{FF2B5EF4-FFF2-40B4-BE49-F238E27FC236}">
              <a16:creationId xmlns:a16="http://schemas.microsoft.com/office/drawing/2014/main" xmlns="" id="{071145A7-B1A4-ADE1-6D3E-159F4CF56C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16568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1025</xdr:row>
      <xdr:rowOff>24805</xdr:rowOff>
    </xdr:from>
    <xdr:to>
      <xdr:col>7</xdr:col>
      <xdr:colOff>393700</xdr:colOff>
      <xdr:row>1025</xdr:row>
      <xdr:rowOff>594341</xdr:rowOff>
    </xdr:to>
    <xdr:pic>
      <xdr:nvPicPr>
        <xdr:cNvPr id="1969" name="Picture 1968">
          <a:extLst>
            <a:ext uri="{FF2B5EF4-FFF2-40B4-BE49-F238E27FC236}">
              <a16:creationId xmlns:a16="http://schemas.microsoft.com/office/drawing/2014/main" xmlns="" id="{D60E4A0D-31D5-C8B6-FD84-AC5B837521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17187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1026</xdr:row>
      <xdr:rowOff>24805</xdr:rowOff>
    </xdr:from>
    <xdr:to>
      <xdr:col>7</xdr:col>
      <xdr:colOff>393700</xdr:colOff>
      <xdr:row>1026</xdr:row>
      <xdr:rowOff>594341</xdr:rowOff>
    </xdr:to>
    <xdr:pic>
      <xdr:nvPicPr>
        <xdr:cNvPr id="1971" name="Picture 1970">
          <a:extLst>
            <a:ext uri="{FF2B5EF4-FFF2-40B4-BE49-F238E27FC236}">
              <a16:creationId xmlns:a16="http://schemas.microsoft.com/office/drawing/2014/main" xmlns="" id="{E7174F89-97A2-4723-91E1-191B434AF8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17806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1027</xdr:row>
      <xdr:rowOff>24805</xdr:rowOff>
    </xdr:from>
    <xdr:to>
      <xdr:col>7</xdr:col>
      <xdr:colOff>393700</xdr:colOff>
      <xdr:row>1027</xdr:row>
      <xdr:rowOff>594341</xdr:rowOff>
    </xdr:to>
    <xdr:pic>
      <xdr:nvPicPr>
        <xdr:cNvPr id="1973" name="Picture 1972">
          <a:extLst>
            <a:ext uri="{FF2B5EF4-FFF2-40B4-BE49-F238E27FC236}">
              <a16:creationId xmlns:a16="http://schemas.microsoft.com/office/drawing/2014/main" xmlns="" id="{402D6970-EF27-548C-1339-2A4F701128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18425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1028</xdr:row>
      <xdr:rowOff>24805</xdr:rowOff>
    </xdr:from>
    <xdr:to>
      <xdr:col>7</xdr:col>
      <xdr:colOff>393700</xdr:colOff>
      <xdr:row>1028</xdr:row>
      <xdr:rowOff>594341</xdr:rowOff>
    </xdr:to>
    <xdr:pic>
      <xdr:nvPicPr>
        <xdr:cNvPr id="1975" name="Picture 1974">
          <a:extLst>
            <a:ext uri="{FF2B5EF4-FFF2-40B4-BE49-F238E27FC236}">
              <a16:creationId xmlns:a16="http://schemas.microsoft.com/office/drawing/2014/main" xmlns="" id="{52AE86CC-B57F-309E-99DE-12C1451909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19045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1029</xdr:row>
      <xdr:rowOff>24805</xdr:rowOff>
    </xdr:from>
    <xdr:to>
      <xdr:col>7</xdr:col>
      <xdr:colOff>393700</xdr:colOff>
      <xdr:row>1029</xdr:row>
      <xdr:rowOff>594341</xdr:rowOff>
    </xdr:to>
    <xdr:pic>
      <xdr:nvPicPr>
        <xdr:cNvPr id="1977" name="Picture 1976">
          <a:extLst>
            <a:ext uri="{FF2B5EF4-FFF2-40B4-BE49-F238E27FC236}">
              <a16:creationId xmlns:a16="http://schemas.microsoft.com/office/drawing/2014/main" xmlns="" id="{313B8B3F-BA8F-A4C9-A873-ACC276A10E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19664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1030</xdr:row>
      <xdr:rowOff>24805</xdr:rowOff>
    </xdr:from>
    <xdr:to>
      <xdr:col>7</xdr:col>
      <xdr:colOff>393700</xdr:colOff>
      <xdr:row>1030</xdr:row>
      <xdr:rowOff>594341</xdr:rowOff>
    </xdr:to>
    <xdr:pic>
      <xdr:nvPicPr>
        <xdr:cNvPr id="1979" name="Picture 1978">
          <a:extLst>
            <a:ext uri="{FF2B5EF4-FFF2-40B4-BE49-F238E27FC236}">
              <a16:creationId xmlns:a16="http://schemas.microsoft.com/office/drawing/2014/main" xmlns="" id="{9744DF0C-9E0A-FF4F-4A8E-64AADF264C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20283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1031</xdr:row>
      <xdr:rowOff>24805</xdr:rowOff>
    </xdr:from>
    <xdr:to>
      <xdr:col>7</xdr:col>
      <xdr:colOff>393700</xdr:colOff>
      <xdr:row>1031</xdr:row>
      <xdr:rowOff>594341</xdr:rowOff>
    </xdr:to>
    <xdr:pic>
      <xdr:nvPicPr>
        <xdr:cNvPr id="1981" name="Picture 1980">
          <a:extLst>
            <a:ext uri="{FF2B5EF4-FFF2-40B4-BE49-F238E27FC236}">
              <a16:creationId xmlns:a16="http://schemas.microsoft.com/office/drawing/2014/main" xmlns="" id="{3FA95CB7-F916-3ABC-0119-8A6D3B02E5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20902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1032</xdr:row>
      <xdr:rowOff>24805</xdr:rowOff>
    </xdr:from>
    <xdr:to>
      <xdr:col>7</xdr:col>
      <xdr:colOff>393700</xdr:colOff>
      <xdr:row>1032</xdr:row>
      <xdr:rowOff>594341</xdr:rowOff>
    </xdr:to>
    <xdr:pic>
      <xdr:nvPicPr>
        <xdr:cNvPr id="1983" name="Picture 1982">
          <a:extLst>
            <a:ext uri="{FF2B5EF4-FFF2-40B4-BE49-F238E27FC236}">
              <a16:creationId xmlns:a16="http://schemas.microsoft.com/office/drawing/2014/main" xmlns="" id="{C54E97E8-CC16-50B4-B690-0F69D79C8D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21521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1033</xdr:row>
      <xdr:rowOff>24061</xdr:rowOff>
    </xdr:from>
    <xdr:to>
      <xdr:col>7</xdr:col>
      <xdr:colOff>393700</xdr:colOff>
      <xdr:row>1033</xdr:row>
      <xdr:rowOff>595069</xdr:rowOff>
    </xdr:to>
    <xdr:pic>
      <xdr:nvPicPr>
        <xdr:cNvPr id="1985" name="Picture 1984">
          <a:extLst>
            <a:ext uri="{FF2B5EF4-FFF2-40B4-BE49-F238E27FC236}">
              <a16:creationId xmlns:a16="http://schemas.microsoft.com/office/drawing/2014/main" xmlns="" id="{3C9B09B6-8398-1597-7AC3-67AD933B29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221399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1035</xdr:row>
      <xdr:rowOff>24805</xdr:rowOff>
    </xdr:from>
    <xdr:to>
      <xdr:col>7</xdr:col>
      <xdr:colOff>393700</xdr:colOff>
      <xdr:row>1035</xdr:row>
      <xdr:rowOff>594341</xdr:rowOff>
    </xdr:to>
    <xdr:pic>
      <xdr:nvPicPr>
        <xdr:cNvPr id="1987" name="Picture 1986">
          <a:extLst>
            <a:ext uri="{FF2B5EF4-FFF2-40B4-BE49-F238E27FC236}">
              <a16:creationId xmlns:a16="http://schemas.microsoft.com/office/drawing/2014/main" xmlns="" id="{7281D528-1A09-5C90-2A9E-9F39EAB174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22950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1036</xdr:row>
      <xdr:rowOff>24805</xdr:rowOff>
    </xdr:from>
    <xdr:to>
      <xdr:col>7</xdr:col>
      <xdr:colOff>393700</xdr:colOff>
      <xdr:row>1036</xdr:row>
      <xdr:rowOff>594341</xdr:rowOff>
    </xdr:to>
    <xdr:pic>
      <xdr:nvPicPr>
        <xdr:cNvPr id="1989" name="Picture 1988">
          <a:extLst>
            <a:ext uri="{FF2B5EF4-FFF2-40B4-BE49-F238E27FC236}">
              <a16:creationId xmlns:a16="http://schemas.microsoft.com/office/drawing/2014/main" xmlns="" id="{899E8F33-8ADA-029D-3226-141252BAB0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23569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1037</xdr:row>
      <xdr:rowOff>24061</xdr:rowOff>
    </xdr:from>
    <xdr:to>
      <xdr:col>7</xdr:col>
      <xdr:colOff>393700</xdr:colOff>
      <xdr:row>1037</xdr:row>
      <xdr:rowOff>595069</xdr:rowOff>
    </xdr:to>
    <xdr:pic>
      <xdr:nvPicPr>
        <xdr:cNvPr id="1991" name="Picture 1990">
          <a:extLst>
            <a:ext uri="{FF2B5EF4-FFF2-40B4-BE49-F238E27FC236}">
              <a16:creationId xmlns:a16="http://schemas.microsoft.com/office/drawing/2014/main" xmlns="" id="{A104E1EA-3AE3-7DAC-6E0B-B1D502DD19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241877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1038</xdr:row>
      <xdr:rowOff>24805</xdr:rowOff>
    </xdr:from>
    <xdr:to>
      <xdr:col>7</xdr:col>
      <xdr:colOff>393700</xdr:colOff>
      <xdr:row>1038</xdr:row>
      <xdr:rowOff>594341</xdr:rowOff>
    </xdr:to>
    <xdr:pic>
      <xdr:nvPicPr>
        <xdr:cNvPr id="1993" name="Picture 1992">
          <a:extLst>
            <a:ext uri="{FF2B5EF4-FFF2-40B4-BE49-F238E27FC236}">
              <a16:creationId xmlns:a16="http://schemas.microsoft.com/office/drawing/2014/main" xmlns="" id="{16E9156D-24C3-5B6B-6E48-46B746228B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24807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1039</xdr:row>
      <xdr:rowOff>24805</xdr:rowOff>
    </xdr:from>
    <xdr:to>
      <xdr:col>7</xdr:col>
      <xdr:colOff>393700</xdr:colOff>
      <xdr:row>1039</xdr:row>
      <xdr:rowOff>594341</xdr:rowOff>
    </xdr:to>
    <xdr:pic>
      <xdr:nvPicPr>
        <xdr:cNvPr id="1995" name="Picture 1994">
          <a:extLst>
            <a:ext uri="{FF2B5EF4-FFF2-40B4-BE49-F238E27FC236}">
              <a16:creationId xmlns:a16="http://schemas.microsoft.com/office/drawing/2014/main" xmlns="" id="{FC46B6A9-E841-DC0D-3248-CF808919C7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25426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1040</xdr:row>
      <xdr:rowOff>24805</xdr:rowOff>
    </xdr:from>
    <xdr:to>
      <xdr:col>7</xdr:col>
      <xdr:colOff>393700</xdr:colOff>
      <xdr:row>1040</xdr:row>
      <xdr:rowOff>594341</xdr:rowOff>
    </xdr:to>
    <xdr:pic>
      <xdr:nvPicPr>
        <xdr:cNvPr id="1997" name="Picture 1996">
          <a:extLst>
            <a:ext uri="{FF2B5EF4-FFF2-40B4-BE49-F238E27FC236}">
              <a16:creationId xmlns:a16="http://schemas.microsoft.com/office/drawing/2014/main" xmlns="" id="{C4ECB77D-BF1C-8F31-9FE0-F327158725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26045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1041</xdr:row>
      <xdr:rowOff>24805</xdr:rowOff>
    </xdr:from>
    <xdr:to>
      <xdr:col>7</xdr:col>
      <xdr:colOff>393700</xdr:colOff>
      <xdr:row>1041</xdr:row>
      <xdr:rowOff>594341</xdr:rowOff>
    </xdr:to>
    <xdr:pic>
      <xdr:nvPicPr>
        <xdr:cNvPr id="1999" name="Picture 1998">
          <a:extLst>
            <a:ext uri="{FF2B5EF4-FFF2-40B4-BE49-F238E27FC236}">
              <a16:creationId xmlns:a16="http://schemas.microsoft.com/office/drawing/2014/main" xmlns="" id="{7BA61EAB-5E09-002A-A327-9F4FD7A042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26665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1042</xdr:row>
      <xdr:rowOff>24805</xdr:rowOff>
    </xdr:from>
    <xdr:to>
      <xdr:col>7</xdr:col>
      <xdr:colOff>393700</xdr:colOff>
      <xdr:row>1042</xdr:row>
      <xdr:rowOff>594341</xdr:rowOff>
    </xdr:to>
    <xdr:pic>
      <xdr:nvPicPr>
        <xdr:cNvPr id="2001" name="Picture 2000">
          <a:extLst>
            <a:ext uri="{FF2B5EF4-FFF2-40B4-BE49-F238E27FC236}">
              <a16:creationId xmlns:a16="http://schemas.microsoft.com/office/drawing/2014/main" xmlns="" id="{A5E4C61D-BBE3-36B9-745B-A4AC2A5981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27284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1043</xdr:row>
      <xdr:rowOff>24061</xdr:rowOff>
    </xdr:from>
    <xdr:to>
      <xdr:col>7</xdr:col>
      <xdr:colOff>393700</xdr:colOff>
      <xdr:row>1043</xdr:row>
      <xdr:rowOff>595069</xdr:rowOff>
    </xdr:to>
    <xdr:pic>
      <xdr:nvPicPr>
        <xdr:cNvPr id="2003" name="Picture 2002">
          <a:extLst>
            <a:ext uri="{FF2B5EF4-FFF2-40B4-BE49-F238E27FC236}">
              <a16:creationId xmlns:a16="http://schemas.microsoft.com/office/drawing/2014/main" xmlns="" id="{4FB560BD-F7C1-CADC-D653-C41270D4B3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279025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1044</xdr:row>
      <xdr:rowOff>24805</xdr:rowOff>
    </xdr:from>
    <xdr:to>
      <xdr:col>7</xdr:col>
      <xdr:colOff>393700</xdr:colOff>
      <xdr:row>1044</xdr:row>
      <xdr:rowOff>594341</xdr:rowOff>
    </xdr:to>
    <xdr:pic>
      <xdr:nvPicPr>
        <xdr:cNvPr id="2005" name="Picture 2004">
          <a:extLst>
            <a:ext uri="{FF2B5EF4-FFF2-40B4-BE49-F238E27FC236}">
              <a16:creationId xmlns:a16="http://schemas.microsoft.com/office/drawing/2014/main" xmlns="" id="{EAAA5E7A-5013-D0B3-4609-301F465895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28522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1045</xdr:row>
      <xdr:rowOff>24805</xdr:rowOff>
    </xdr:from>
    <xdr:to>
      <xdr:col>7</xdr:col>
      <xdr:colOff>393700</xdr:colOff>
      <xdr:row>1045</xdr:row>
      <xdr:rowOff>594341</xdr:rowOff>
    </xdr:to>
    <xdr:pic>
      <xdr:nvPicPr>
        <xdr:cNvPr id="2007" name="Picture 2006">
          <a:extLst>
            <a:ext uri="{FF2B5EF4-FFF2-40B4-BE49-F238E27FC236}">
              <a16:creationId xmlns:a16="http://schemas.microsoft.com/office/drawing/2014/main" xmlns="" id="{088DFADF-7F72-4C9B-F20C-FD3633E263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29141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1046</xdr:row>
      <xdr:rowOff>24805</xdr:rowOff>
    </xdr:from>
    <xdr:to>
      <xdr:col>7</xdr:col>
      <xdr:colOff>393700</xdr:colOff>
      <xdr:row>1046</xdr:row>
      <xdr:rowOff>594341</xdr:rowOff>
    </xdr:to>
    <xdr:pic>
      <xdr:nvPicPr>
        <xdr:cNvPr id="2009" name="Picture 2008">
          <a:extLst>
            <a:ext uri="{FF2B5EF4-FFF2-40B4-BE49-F238E27FC236}">
              <a16:creationId xmlns:a16="http://schemas.microsoft.com/office/drawing/2014/main" xmlns="" id="{3CE919D3-D80D-96A3-DBE7-6CB93498A4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29760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1047</xdr:row>
      <xdr:rowOff>24805</xdr:rowOff>
    </xdr:from>
    <xdr:to>
      <xdr:col>7</xdr:col>
      <xdr:colOff>393700</xdr:colOff>
      <xdr:row>1047</xdr:row>
      <xdr:rowOff>594341</xdr:rowOff>
    </xdr:to>
    <xdr:pic>
      <xdr:nvPicPr>
        <xdr:cNvPr id="2011" name="Picture 2010">
          <a:extLst>
            <a:ext uri="{FF2B5EF4-FFF2-40B4-BE49-F238E27FC236}">
              <a16:creationId xmlns:a16="http://schemas.microsoft.com/office/drawing/2014/main" xmlns="" id="{3CC44772-564D-B5BD-7991-C190CFC758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30379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1048</xdr:row>
      <xdr:rowOff>24805</xdr:rowOff>
    </xdr:from>
    <xdr:to>
      <xdr:col>7</xdr:col>
      <xdr:colOff>393700</xdr:colOff>
      <xdr:row>1048</xdr:row>
      <xdr:rowOff>594341</xdr:rowOff>
    </xdr:to>
    <xdr:pic>
      <xdr:nvPicPr>
        <xdr:cNvPr id="2013" name="Picture 2012">
          <a:extLst>
            <a:ext uri="{FF2B5EF4-FFF2-40B4-BE49-F238E27FC236}">
              <a16:creationId xmlns:a16="http://schemas.microsoft.com/office/drawing/2014/main" xmlns="" id="{43BDEE2F-2A58-0168-706F-91A1D1D8A4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30998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1049</xdr:row>
      <xdr:rowOff>24805</xdr:rowOff>
    </xdr:from>
    <xdr:to>
      <xdr:col>7</xdr:col>
      <xdr:colOff>393700</xdr:colOff>
      <xdr:row>1049</xdr:row>
      <xdr:rowOff>594341</xdr:rowOff>
    </xdr:to>
    <xdr:pic>
      <xdr:nvPicPr>
        <xdr:cNvPr id="2015" name="Picture 2014">
          <a:extLst>
            <a:ext uri="{FF2B5EF4-FFF2-40B4-BE49-F238E27FC236}">
              <a16:creationId xmlns:a16="http://schemas.microsoft.com/office/drawing/2014/main" xmlns="" id="{A6A5824E-1149-1A24-B0D4-4392ADCA89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31618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1050</xdr:row>
      <xdr:rowOff>24805</xdr:rowOff>
    </xdr:from>
    <xdr:to>
      <xdr:col>7</xdr:col>
      <xdr:colOff>393700</xdr:colOff>
      <xdr:row>1050</xdr:row>
      <xdr:rowOff>594341</xdr:rowOff>
    </xdr:to>
    <xdr:pic>
      <xdr:nvPicPr>
        <xdr:cNvPr id="2017" name="Picture 2016">
          <a:extLst>
            <a:ext uri="{FF2B5EF4-FFF2-40B4-BE49-F238E27FC236}">
              <a16:creationId xmlns:a16="http://schemas.microsoft.com/office/drawing/2014/main" xmlns="" id="{90305E16-2B13-18FC-C201-3E24994ADA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32237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1051</xdr:row>
      <xdr:rowOff>24061</xdr:rowOff>
    </xdr:from>
    <xdr:to>
      <xdr:col>7</xdr:col>
      <xdr:colOff>393700</xdr:colOff>
      <xdr:row>1051</xdr:row>
      <xdr:rowOff>595069</xdr:rowOff>
    </xdr:to>
    <xdr:pic>
      <xdr:nvPicPr>
        <xdr:cNvPr id="2019" name="Picture 2018">
          <a:extLst>
            <a:ext uri="{FF2B5EF4-FFF2-40B4-BE49-F238E27FC236}">
              <a16:creationId xmlns:a16="http://schemas.microsoft.com/office/drawing/2014/main" xmlns="" id="{9F5DC621-B0D1-E7AD-6B3F-D455789ADD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328555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1052</xdr:row>
      <xdr:rowOff>24061</xdr:rowOff>
    </xdr:from>
    <xdr:to>
      <xdr:col>7</xdr:col>
      <xdr:colOff>393700</xdr:colOff>
      <xdr:row>1052</xdr:row>
      <xdr:rowOff>595069</xdr:rowOff>
    </xdr:to>
    <xdr:pic>
      <xdr:nvPicPr>
        <xdr:cNvPr id="2021" name="Picture 2020">
          <a:extLst>
            <a:ext uri="{FF2B5EF4-FFF2-40B4-BE49-F238E27FC236}">
              <a16:creationId xmlns:a16="http://schemas.microsoft.com/office/drawing/2014/main" xmlns="" id="{7A196EAF-2D64-404A-5C45-289D25AD7A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334746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1053</xdr:row>
      <xdr:rowOff>24061</xdr:rowOff>
    </xdr:from>
    <xdr:to>
      <xdr:col>7</xdr:col>
      <xdr:colOff>393700</xdr:colOff>
      <xdr:row>1053</xdr:row>
      <xdr:rowOff>595069</xdr:rowOff>
    </xdr:to>
    <xdr:pic>
      <xdr:nvPicPr>
        <xdr:cNvPr id="2023" name="Picture 2022">
          <a:extLst>
            <a:ext uri="{FF2B5EF4-FFF2-40B4-BE49-F238E27FC236}">
              <a16:creationId xmlns:a16="http://schemas.microsoft.com/office/drawing/2014/main" xmlns="" id="{563B50A3-040F-C085-FA4F-DE0C10DB2E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340937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1054</xdr:row>
      <xdr:rowOff>24061</xdr:rowOff>
    </xdr:from>
    <xdr:to>
      <xdr:col>7</xdr:col>
      <xdr:colOff>393700</xdr:colOff>
      <xdr:row>1054</xdr:row>
      <xdr:rowOff>595069</xdr:rowOff>
    </xdr:to>
    <xdr:pic>
      <xdr:nvPicPr>
        <xdr:cNvPr id="2025" name="Picture 2024">
          <a:extLst>
            <a:ext uri="{FF2B5EF4-FFF2-40B4-BE49-F238E27FC236}">
              <a16:creationId xmlns:a16="http://schemas.microsoft.com/office/drawing/2014/main" xmlns="" id="{B353F5C5-70A3-1FF9-9EBB-B4B60CC40C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347129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1055</xdr:row>
      <xdr:rowOff>96242</xdr:rowOff>
    </xdr:from>
    <xdr:to>
      <xdr:col>7</xdr:col>
      <xdr:colOff>393700</xdr:colOff>
      <xdr:row>1055</xdr:row>
      <xdr:rowOff>665778</xdr:rowOff>
    </xdr:to>
    <xdr:pic>
      <xdr:nvPicPr>
        <xdr:cNvPr id="2027" name="Picture 2026">
          <a:extLst>
            <a:ext uri="{FF2B5EF4-FFF2-40B4-BE49-F238E27FC236}">
              <a16:creationId xmlns:a16="http://schemas.microsoft.com/office/drawing/2014/main" xmlns="" id="{33D289F9-4F9E-FB19-6B09-5203F49B5C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354042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1056</xdr:row>
      <xdr:rowOff>24805</xdr:rowOff>
    </xdr:from>
    <xdr:to>
      <xdr:col>7</xdr:col>
      <xdr:colOff>393700</xdr:colOff>
      <xdr:row>1056</xdr:row>
      <xdr:rowOff>594341</xdr:rowOff>
    </xdr:to>
    <xdr:pic>
      <xdr:nvPicPr>
        <xdr:cNvPr id="2029" name="Picture 2028">
          <a:extLst>
            <a:ext uri="{FF2B5EF4-FFF2-40B4-BE49-F238E27FC236}">
              <a16:creationId xmlns:a16="http://schemas.microsoft.com/office/drawing/2014/main" xmlns="" id="{95BEFFBE-140E-FFC1-BDEC-5C444391FD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36094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1057</xdr:row>
      <xdr:rowOff>24805</xdr:rowOff>
    </xdr:from>
    <xdr:to>
      <xdr:col>7</xdr:col>
      <xdr:colOff>393700</xdr:colOff>
      <xdr:row>1057</xdr:row>
      <xdr:rowOff>594341</xdr:rowOff>
    </xdr:to>
    <xdr:pic>
      <xdr:nvPicPr>
        <xdr:cNvPr id="2031" name="Picture 2030">
          <a:extLst>
            <a:ext uri="{FF2B5EF4-FFF2-40B4-BE49-F238E27FC236}">
              <a16:creationId xmlns:a16="http://schemas.microsoft.com/office/drawing/2014/main" xmlns="" id="{EC905DCC-D763-5BC5-C262-69477DB15B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36713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1058</xdr:row>
      <xdr:rowOff>24805</xdr:rowOff>
    </xdr:from>
    <xdr:to>
      <xdr:col>7</xdr:col>
      <xdr:colOff>393700</xdr:colOff>
      <xdr:row>1058</xdr:row>
      <xdr:rowOff>594341</xdr:rowOff>
    </xdr:to>
    <xdr:pic>
      <xdr:nvPicPr>
        <xdr:cNvPr id="2033" name="Picture 2032">
          <a:extLst>
            <a:ext uri="{FF2B5EF4-FFF2-40B4-BE49-F238E27FC236}">
              <a16:creationId xmlns:a16="http://schemas.microsoft.com/office/drawing/2014/main" xmlns="" id="{0A6C7118-3FC2-9CEF-8278-E0651D8EAA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37333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1059</xdr:row>
      <xdr:rowOff>24805</xdr:rowOff>
    </xdr:from>
    <xdr:to>
      <xdr:col>7</xdr:col>
      <xdr:colOff>393700</xdr:colOff>
      <xdr:row>1059</xdr:row>
      <xdr:rowOff>594341</xdr:rowOff>
    </xdr:to>
    <xdr:pic>
      <xdr:nvPicPr>
        <xdr:cNvPr id="2035" name="Picture 2034">
          <a:extLst>
            <a:ext uri="{FF2B5EF4-FFF2-40B4-BE49-F238E27FC236}">
              <a16:creationId xmlns:a16="http://schemas.microsoft.com/office/drawing/2014/main" xmlns="" id="{485635C5-6433-2EC7-21A7-E9B59B3A5E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37952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1060</xdr:row>
      <xdr:rowOff>96242</xdr:rowOff>
    </xdr:from>
    <xdr:to>
      <xdr:col>7</xdr:col>
      <xdr:colOff>393700</xdr:colOff>
      <xdr:row>1060</xdr:row>
      <xdr:rowOff>665778</xdr:rowOff>
    </xdr:to>
    <xdr:pic>
      <xdr:nvPicPr>
        <xdr:cNvPr id="2037" name="Picture 2036">
          <a:extLst>
            <a:ext uri="{FF2B5EF4-FFF2-40B4-BE49-F238E27FC236}">
              <a16:creationId xmlns:a16="http://schemas.microsoft.com/office/drawing/2014/main" xmlns="" id="{EFB49773-B5A8-34DB-76B0-4317D22DCD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386427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1061</xdr:row>
      <xdr:rowOff>24805</xdr:rowOff>
    </xdr:from>
    <xdr:to>
      <xdr:col>7</xdr:col>
      <xdr:colOff>393700</xdr:colOff>
      <xdr:row>1061</xdr:row>
      <xdr:rowOff>594341</xdr:rowOff>
    </xdr:to>
    <xdr:pic>
      <xdr:nvPicPr>
        <xdr:cNvPr id="2039" name="Picture 2038">
          <a:extLst>
            <a:ext uri="{FF2B5EF4-FFF2-40B4-BE49-F238E27FC236}">
              <a16:creationId xmlns:a16="http://schemas.microsoft.com/office/drawing/2014/main" xmlns="" id="{473EE24E-6A54-024C-F797-8E6C6A1250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39333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1062</xdr:row>
      <xdr:rowOff>24805</xdr:rowOff>
    </xdr:from>
    <xdr:to>
      <xdr:col>7</xdr:col>
      <xdr:colOff>393700</xdr:colOff>
      <xdr:row>1062</xdr:row>
      <xdr:rowOff>594341</xdr:rowOff>
    </xdr:to>
    <xdr:pic>
      <xdr:nvPicPr>
        <xdr:cNvPr id="2041" name="Picture 2040">
          <a:extLst>
            <a:ext uri="{FF2B5EF4-FFF2-40B4-BE49-F238E27FC236}">
              <a16:creationId xmlns:a16="http://schemas.microsoft.com/office/drawing/2014/main" xmlns="" id="{13B81E33-ED2B-5D2C-0904-07B588BF24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39952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1063</xdr:row>
      <xdr:rowOff>24805</xdr:rowOff>
    </xdr:from>
    <xdr:to>
      <xdr:col>7</xdr:col>
      <xdr:colOff>393700</xdr:colOff>
      <xdr:row>1063</xdr:row>
      <xdr:rowOff>594341</xdr:rowOff>
    </xdr:to>
    <xdr:pic>
      <xdr:nvPicPr>
        <xdr:cNvPr id="2043" name="Picture 2042">
          <a:extLst>
            <a:ext uri="{FF2B5EF4-FFF2-40B4-BE49-F238E27FC236}">
              <a16:creationId xmlns:a16="http://schemas.microsoft.com/office/drawing/2014/main" xmlns="" id="{61498F33-39C8-0F3C-FC55-22C969F01D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40571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1064</xdr:row>
      <xdr:rowOff>24061</xdr:rowOff>
    </xdr:from>
    <xdr:to>
      <xdr:col>7</xdr:col>
      <xdr:colOff>393700</xdr:colOff>
      <xdr:row>1064</xdr:row>
      <xdr:rowOff>595069</xdr:rowOff>
    </xdr:to>
    <xdr:pic>
      <xdr:nvPicPr>
        <xdr:cNvPr id="2045" name="Picture 2044">
          <a:extLst>
            <a:ext uri="{FF2B5EF4-FFF2-40B4-BE49-F238E27FC236}">
              <a16:creationId xmlns:a16="http://schemas.microsoft.com/office/drawing/2014/main" xmlns="" id="{3F08754D-5A40-D42E-72F4-4F01AA3CA1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411899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1065</xdr:row>
      <xdr:rowOff>24805</xdr:rowOff>
    </xdr:from>
    <xdr:to>
      <xdr:col>7</xdr:col>
      <xdr:colOff>393700</xdr:colOff>
      <xdr:row>1065</xdr:row>
      <xdr:rowOff>594341</xdr:rowOff>
    </xdr:to>
    <xdr:pic>
      <xdr:nvPicPr>
        <xdr:cNvPr id="2047" name="Picture 2046">
          <a:extLst>
            <a:ext uri="{FF2B5EF4-FFF2-40B4-BE49-F238E27FC236}">
              <a16:creationId xmlns:a16="http://schemas.microsoft.com/office/drawing/2014/main" xmlns="" id="{35463082-EBDE-389B-1BE7-E4AA802D55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41809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1066</xdr:row>
      <xdr:rowOff>24805</xdr:rowOff>
    </xdr:from>
    <xdr:to>
      <xdr:col>7</xdr:col>
      <xdr:colOff>393700</xdr:colOff>
      <xdr:row>1066</xdr:row>
      <xdr:rowOff>594341</xdr:rowOff>
    </xdr:to>
    <xdr:pic>
      <xdr:nvPicPr>
        <xdr:cNvPr id="2049" name="Picture 2048">
          <a:extLst>
            <a:ext uri="{FF2B5EF4-FFF2-40B4-BE49-F238E27FC236}">
              <a16:creationId xmlns:a16="http://schemas.microsoft.com/office/drawing/2014/main" xmlns="" id="{B7607A77-CE2B-05FB-7D00-C0D1D4609D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42428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1067</xdr:row>
      <xdr:rowOff>24805</xdr:rowOff>
    </xdr:from>
    <xdr:to>
      <xdr:col>7</xdr:col>
      <xdr:colOff>393700</xdr:colOff>
      <xdr:row>1067</xdr:row>
      <xdr:rowOff>594341</xdr:rowOff>
    </xdr:to>
    <xdr:pic>
      <xdr:nvPicPr>
        <xdr:cNvPr id="2051" name="Picture 2050">
          <a:extLst>
            <a:ext uri="{FF2B5EF4-FFF2-40B4-BE49-F238E27FC236}">
              <a16:creationId xmlns:a16="http://schemas.microsoft.com/office/drawing/2014/main" xmlns="" id="{15EB823E-7082-A452-9D3C-915AE83DB4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43048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1068</xdr:row>
      <xdr:rowOff>24805</xdr:rowOff>
    </xdr:from>
    <xdr:to>
      <xdr:col>7</xdr:col>
      <xdr:colOff>393700</xdr:colOff>
      <xdr:row>1068</xdr:row>
      <xdr:rowOff>594341</xdr:rowOff>
    </xdr:to>
    <xdr:pic>
      <xdr:nvPicPr>
        <xdr:cNvPr id="2053" name="Picture 2052">
          <a:extLst>
            <a:ext uri="{FF2B5EF4-FFF2-40B4-BE49-F238E27FC236}">
              <a16:creationId xmlns:a16="http://schemas.microsoft.com/office/drawing/2014/main" xmlns="" id="{F3666D20-4AA9-2034-CDB7-2F14E53DD0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43667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1069</xdr:row>
      <xdr:rowOff>24805</xdr:rowOff>
    </xdr:from>
    <xdr:to>
      <xdr:col>7</xdr:col>
      <xdr:colOff>393700</xdr:colOff>
      <xdr:row>1069</xdr:row>
      <xdr:rowOff>594341</xdr:rowOff>
    </xdr:to>
    <xdr:pic>
      <xdr:nvPicPr>
        <xdr:cNvPr id="2055" name="Picture 2054">
          <a:extLst>
            <a:ext uri="{FF2B5EF4-FFF2-40B4-BE49-F238E27FC236}">
              <a16:creationId xmlns:a16="http://schemas.microsoft.com/office/drawing/2014/main" xmlns="" id="{A977EEC7-4753-C4FD-E588-38AF9D2D64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44286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1070</xdr:row>
      <xdr:rowOff>24805</xdr:rowOff>
    </xdr:from>
    <xdr:to>
      <xdr:col>7</xdr:col>
      <xdr:colOff>393700</xdr:colOff>
      <xdr:row>1070</xdr:row>
      <xdr:rowOff>594341</xdr:rowOff>
    </xdr:to>
    <xdr:pic>
      <xdr:nvPicPr>
        <xdr:cNvPr id="2057" name="Picture 2056">
          <a:extLst>
            <a:ext uri="{FF2B5EF4-FFF2-40B4-BE49-F238E27FC236}">
              <a16:creationId xmlns:a16="http://schemas.microsoft.com/office/drawing/2014/main" xmlns="" id="{D5EFD394-9F27-7F3D-402D-59A757FD21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44905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1071</xdr:row>
      <xdr:rowOff>24805</xdr:rowOff>
    </xdr:from>
    <xdr:to>
      <xdr:col>7</xdr:col>
      <xdr:colOff>393700</xdr:colOff>
      <xdr:row>1071</xdr:row>
      <xdr:rowOff>594341</xdr:rowOff>
    </xdr:to>
    <xdr:pic>
      <xdr:nvPicPr>
        <xdr:cNvPr id="2059" name="Picture 2058">
          <a:extLst>
            <a:ext uri="{FF2B5EF4-FFF2-40B4-BE49-F238E27FC236}">
              <a16:creationId xmlns:a16="http://schemas.microsoft.com/office/drawing/2014/main" xmlns="" id="{231F7BB3-A3F1-A8C4-4F94-AD609FADF3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45524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1072</xdr:row>
      <xdr:rowOff>24805</xdr:rowOff>
    </xdr:from>
    <xdr:to>
      <xdr:col>7</xdr:col>
      <xdr:colOff>393700</xdr:colOff>
      <xdr:row>1072</xdr:row>
      <xdr:rowOff>594341</xdr:rowOff>
    </xdr:to>
    <xdr:pic>
      <xdr:nvPicPr>
        <xdr:cNvPr id="2061" name="Picture 2060">
          <a:extLst>
            <a:ext uri="{FF2B5EF4-FFF2-40B4-BE49-F238E27FC236}">
              <a16:creationId xmlns:a16="http://schemas.microsoft.com/office/drawing/2014/main" xmlns="" id="{67436A7A-0183-8F66-84B6-CE5CF956A6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46143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1073</xdr:row>
      <xdr:rowOff>24805</xdr:rowOff>
    </xdr:from>
    <xdr:to>
      <xdr:col>7</xdr:col>
      <xdr:colOff>393700</xdr:colOff>
      <xdr:row>1073</xdr:row>
      <xdr:rowOff>594341</xdr:rowOff>
    </xdr:to>
    <xdr:pic>
      <xdr:nvPicPr>
        <xdr:cNvPr id="2063" name="Picture 2062">
          <a:extLst>
            <a:ext uri="{FF2B5EF4-FFF2-40B4-BE49-F238E27FC236}">
              <a16:creationId xmlns:a16="http://schemas.microsoft.com/office/drawing/2014/main" xmlns="" id="{93145FCF-2F72-CD2E-2209-20F49D8FB4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46762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1074</xdr:row>
      <xdr:rowOff>24805</xdr:rowOff>
    </xdr:from>
    <xdr:to>
      <xdr:col>7</xdr:col>
      <xdr:colOff>393700</xdr:colOff>
      <xdr:row>1074</xdr:row>
      <xdr:rowOff>594341</xdr:rowOff>
    </xdr:to>
    <xdr:pic>
      <xdr:nvPicPr>
        <xdr:cNvPr id="2065" name="Picture 2064">
          <a:extLst>
            <a:ext uri="{FF2B5EF4-FFF2-40B4-BE49-F238E27FC236}">
              <a16:creationId xmlns:a16="http://schemas.microsoft.com/office/drawing/2014/main" xmlns="" id="{EDAC5CC5-6960-1742-725E-3590C56C07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47381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1076</xdr:row>
      <xdr:rowOff>95498</xdr:rowOff>
    </xdr:from>
    <xdr:to>
      <xdr:col>7</xdr:col>
      <xdr:colOff>393700</xdr:colOff>
      <xdr:row>1076</xdr:row>
      <xdr:rowOff>666506</xdr:rowOff>
    </xdr:to>
    <xdr:pic>
      <xdr:nvPicPr>
        <xdr:cNvPr id="2067" name="Picture 2066">
          <a:extLst>
            <a:ext uri="{FF2B5EF4-FFF2-40B4-BE49-F238E27FC236}">
              <a16:creationId xmlns:a16="http://schemas.microsoft.com/office/drawing/2014/main" xmlns="" id="{0863DB2F-2D73-24AF-BCDF-ABED8C6667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48262223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1077</xdr:row>
      <xdr:rowOff>24805</xdr:rowOff>
    </xdr:from>
    <xdr:to>
      <xdr:col>7</xdr:col>
      <xdr:colOff>393700</xdr:colOff>
      <xdr:row>1077</xdr:row>
      <xdr:rowOff>594341</xdr:rowOff>
    </xdr:to>
    <xdr:pic>
      <xdr:nvPicPr>
        <xdr:cNvPr id="2069" name="Picture 2068">
          <a:extLst>
            <a:ext uri="{FF2B5EF4-FFF2-40B4-BE49-F238E27FC236}">
              <a16:creationId xmlns:a16="http://schemas.microsoft.com/office/drawing/2014/main" xmlns="" id="{23F41122-921D-6DC9-CF07-799B8E5A44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48953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1078</xdr:row>
      <xdr:rowOff>24805</xdr:rowOff>
    </xdr:from>
    <xdr:to>
      <xdr:col>7</xdr:col>
      <xdr:colOff>393700</xdr:colOff>
      <xdr:row>1078</xdr:row>
      <xdr:rowOff>594341</xdr:rowOff>
    </xdr:to>
    <xdr:pic>
      <xdr:nvPicPr>
        <xdr:cNvPr id="2071" name="Picture 2070">
          <a:extLst>
            <a:ext uri="{FF2B5EF4-FFF2-40B4-BE49-F238E27FC236}">
              <a16:creationId xmlns:a16="http://schemas.microsoft.com/office/drawing/2014/main" xmlns="" id="{A196F8FA-420F-C033-C100-BD3E23D1EF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49572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1079</xdr:row>
      <xdr:rowOff>172442</xdr:rowOff>
    </xdr:from>
    <xdr:to>
      <xdr:col>7</xdr:col>
      <xdr:colOff>393700</xdr:colOff>
      <xdr:row>1079</xdr:row>
      <xdr:rowOff>741978</xdr:rowOff>
    </xdr:to>
    <xdr:pic>
      <xdr:nvPicPr>
        <xdr:cNvPr id="2073" name="Picture 2072">
          <a:extLst>
            <a:ext uri="{FF2B5EF4-FFF2-40B4-BE49-F238E27FC236}">
              <a16:creationId xmlns:a16="http://schemas.microsoft.com/office/drawing/2014/main" xmlns="" id="{6AEEC808-620B-D15C-E388-0B362F9CF7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503394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1080</xdr:row>
      <xdr:rowOff>24805</xdr:rowOff>
    </xdr:from>
    <xdr:to>
      <xdr:col>7</xdr:col>
      <xdr:colOff>393700</xdr:colOff>
      <xdr:row>1080</xdr:row>
      <xdr:rowOff>594341</xdr:rowOff>
    </xdr:to>
    <xdr:pic>
      <xdr:nvPicPr>
        <xdr:cNvPr id="2075" name="Picture 2074">
          <a:extLst>
            <a:ext uri="{FF2B5EF4-FFF2-40B4-BE49-F238E27FC236}">
              <a16:creationId xmlns:a16="http://schemas.microsoft.com/office/drawing/2014/main" xmlns="" id="{A5746AEC-E895-8958-F697-2A9785943E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51106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1081</xdr:row>
      <xdr:rowOff>24805</xdr:rowOff>
    </xdr:from>
    <xdr:to>
      <xdr:col>7</xdr:col>
      <xdr:colOff>393700</xdr:colOff>
      <xdr:row>1081</xdr:row>
      <xdr:rowOff>594341</xdr:rowOff>
    </xdr:to>
    <xdr:pic>
      <xdr:nvPicPr>
        <xdr:cNvPr id="2077" name="Picture 2076">
          <a:extLst>
            <a:ext uri="{FF2B5EF4-FFF2-40B4-BE49-F238E27FC236}">
              <a16:creationId xmlns:a16="http://schemas.microsoft.com/office/drawing/2014/main" xmlns="" id="{7D53265D-A036-FA46-59CF-499F0517E5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51725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1082</xdr:row>
      <xdr:rowOff>24805</xdr:rowOff>
    </xdr:from>
    <xdr:to>
      <xdr:col>7</xdr:col>
      <xdr:colOff>393700</xdr:colOff>
      <xdr:row>1082</xdr:row>
      <xdr:rowOff>594341</xdr:rowOff>
    </xdr:to>
    <xdr:pic>
      <xdr:nvPicPr>
        <xdr:cNvPr id="2079" name="Picture 2078">
          <a:extLst>
            <a:ext uri="{FF2B5EF4-FFF2-40B4-BE49-F238E27FC236}">
              <a16:creationId xmlns:a16="http://schemas.microsoft.com/office/drawing/2014/main" xmlns="" id="{87901A0D-6683-85C4-9A0B-5ACBAC6905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52344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1083</xdr:row>
      <xdr:rowOff>24805</xdr:rowOff>
    </xdr:from>
    <xdr:to>
      <xdr:col>7</xdr:col>
      <xdr:colOff>393700</xdr:colOff>
      <xdr:row>1083</xdr:row>
      <xdr:rowOff>594341</xdr:rowOff>
    </xdr:to>
    <xdr:pic>
      <xdr:nvPicPr>
        <xdr:cNvPr id="2081" name="Picture 2080">
          <a:extLst>
            <a:ext uri="{FF2B5EF4-FFF2-40B4-BE49-F238E27FC236}">
              <a16:creationId xmlns:a16="http://schemas.microsoft.com/office/drawing/2014/main" xmlns="" id="{E677CC35-21E8-9914-2C3C-77B9C97B4C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52963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1084</xdr:row>
      <xdr:rowOff>24805</xdr:rowOff>
    </xdr:from>
    <xdr:to>
      <xdr:col>7</xdr:col>
      <xdr:colOff>393700</xdr:colOff>
      <xdr:row>1084</xdr:row>
      <xdr:rowOff>594341</xdr:rowOff>
    </xdr:to>
    <xdr:pic>
      <xdr:nvPicPr>
        <xdr:cNvPr id="2083" name="Picture 2082">
          <a:extLst>
            <a:ext uri="{FF2B5EF4-FFF2-40B4-BE49-F238E27FC236}">
              <a16:creationId xmlns:a16="http://schemas.microsoft.com/office/drawing/2014/main" xmlns="" id="{2990F0F4-796B-2AEB-723E-74BCE3695E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53582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1085</xdr:row>
      <xdr:rowOff>24805</xdr:rowOff>
    </xdr:from>
    <xdr:to>
      <xdr:col>7</xdr:col>
      <xdr:colOff>393700</xdr:colOff>
      <xdr:row>1085</xdr:row>
      <xdr:rowOff>594341</xdr:rowOff>
    </xdr:to>
    <xdr:pic>
      <xdr:nvPicPr>
        <xdr:cNvPr id="2085" name="Picture 2084">
          <a:extLst>
            <a:ext uri="{FF2B5EF4-FFF2-40B4-BE49-F238E27FC236}">
              <a16:creationId xmlns:a16="http://schemas.microsoft.com/office/drawing/2014/main" xmlns="" id="{3F016902-7A33-43AA-3185-9C0477639D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54201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1086</xdr:row>
      <xdr:rowOff>24805</xdr:rowOff>
    </xdr:from>
    <xdr:to>
      <xdr:col>7</xdr:col>
      <xdr:colOff>393700</xdr:colOff>
      <xdr:row>1086</xdr:row>
      <xdr:rowOff>594341</xdr:rowOff>
    </xdr:to>
    <xdr:pic>
      <xdr:nvPicPr>
        <xdr:cNvPr id="2087" name="Picture 2086">
          <a:extLst>
            <a:ext uri="{FF2B5EF4-FFF2-40B4-BE49-F238E27FC236}">
              <a16:creationId xmlns:a16="http://schemas.microsoft.com/office/drawing/2014/main" xmlns="" id="{0CDE6874-F13E-1FF4-3A7C-AF32F1D572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54820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1087</xdr:row>
      <xdr:rowOff>24805</xdr:rowOff>
    </xdr:from>
    <xdr:to>
      <xdr:col>7</xdr:col>
      <xdr:colOff>393700</xdr:colOff>
      <xdr:row>1087</xdr:row>
      <xdr:rowOff>594341</xdr:rowOff>
    </xdr:to>
    <xdr:pic>
      <xdr:nvPicPr>
        <xdr:cNvPr id="2089" name="Picture 2088">
          <a:extLst>
            <a:ext uri="{FF2B5EF4-FFF2-40B4-BE49-F238E27FC236}">
              <a16:creationId xmlns:a16="http://schemas.microsoft.com/office/drawing/2014/main" xmlns="" id="{D1312529-74F6-80AF-23C1-06DC1926A5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55440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1088</xdr:row>
      <xdr:rowOff>24805</xdr:rowOff>
    </xdr:from>
    <xdr:to>
      <xdr:col>7</xdr:col>
      <xdr:colOff>393700</xdr:colOff>
      <xdr:row>1088</xdr:row>
      <xdr:rowOff>594341</xdr:rowOff>
    </xdr:to>
    <xdr:pic>
      <xdr:nvPicPr>
        <xdr:cNvPr id="2091" name="Picture 2090">
          <a:extLst>
            <a:ext uri="{FF2B5EF4-FFF2-40B4-BE49-F238E27FC236}">
              <a16:creationId xmlns:a16="http://schemas.microsoft.com/office/drawing/2014/main" xmlns="" id="{BB1AB505-F8A7-2CB3-6AF5-A492548EEC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56059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1089</xdr:row>
      <xdr:rowOff>24805</xdr:rowOff>
    </xdr:from>
    <xdr:to>
      <xdr:col>7</xdr:col>
      <xdr:colOff>393700</xdr:colOff>
      <xdr:row>1089</xdr:row>
      <xdr:rowOff>594341</xdr:rowOff>
    </xdr:to>
    <xdr:pic>
      <xdr:nvPicPr>
        <xdr:cNvPr id="2093" name="Picture 2092">
          <a:extLst>
            <a:ext uri="{FF2B5EF4-FFF2-40B4-BE49-F238E27FC236}">
              <a16:creationId xmlns:a16="http://schemas.microsoft.com/office/drawing/2014/main" xmlns="" id="{0FC9C903-1131-635D-B133-DAB7B0F5AA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56678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1090</xdr:row>
      <xdr:rowOff>24061</xdr:rowOff>
    </xdr:from>
    <xdr:to>
      <xdr:col>7</xdr:col>
      <xdr:colOff>393700</xdr:colOff>
      <xdr:row>1090</xdr:row>
      <xdr:rowOff>595069</xdr:rowOff>
    </xdr:to>
    <xdr:pic>
      <xdr:nvPicPr>
        <xdr:cNvPr id="2095" name="Picture 2094">
          <a:extLst>
            <a:ext uri="{FF2B5EF4-FFF2-40B4-BE49-F238E27FC236}">
              <a16:creationId xmlns:a16="http://schemas.microsoft.com/office/drawing/2014/main" xmlns="" id="{E375D36C-BD8C-6105-4FC7-11A49323A1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572966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1091</xdr:row>
      <xdr:rowOff>24805</xdr:rowOff>
    </xdr:from>
    <xdr:to>
      <xdr:col>7</xdr:col>
      <xdr:colOff>393700</xdr:colOff>
      <xdr:row>1091</xdr:row>
      <xdr:rowOff>594341</xdr:rowOff>
    </xdr:to>
    <xdr:pic>
      <xdr:nvPicPr>
        <xdr:cNvPr id="2097" name="Picture 2096">
          <a:extLst>
            <a:ext uri="{FF2B5EF4-FFF2-40B4-BE49-F238E27FC236}">
              <a16:creationId xmlns:a16="http://schemas.microsoft.com/office/drawing/2014/main" xmlns="" id="{E4CDAB09-D03A-4B81-D9C1-4F6B580A34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57916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1092</xdr:row>
      <xdr:rowOff>24805</xdr:rowOff>
    </xdr:from>
    <xdr:to>
      <xdr:col>7</xdr:col>
      <xdr:colOff>393700</xdr:colOff>
      <xdr:row>1092</xdr:row>
      <xdr:rowOff>594341</xdr:rowOff>
    </xdr:to>
    <xdr:pic>
      <xdr:nvPicPr>
        <xdr:cNvPr id="2099" name="Picture 2098">
          <a:extLst>
            <a:ext uri="{FF2B5EF4-FFF2-40B4-BE49-F238E27FC236}">
              <a16:creationId xmlns:a16="http://schemas.microsoft.com/office/drawing/2014/main" xmlns="" id="{D01F88E8-71CB-ED6F-CAE6-2F9B7B4D31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58535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1093</xdr:row>
      <xdr:rowOff>24805</xdr:rowOff>
    </xdr:from>
    <xdr:to>
      <xdr:col>7</xdr:col>
      <xdr:colOff>393700</xdr:colOff>
      <xdr:row>1093</xdr:row>
      <xdr:rowOff>594341</xdr:rowOff>
    </xdr:to>
    <xdr:pic>
      <xdr:nvPicPr>
        <xdr:cNvPr id="2101" name="Picture 2100">
          <a:extLst>
            <a:ext uri="{FF2B5EF4-FFF2-40B4-BE49-F238E27FC236}">
              <a16:creationId xmlns:a16="http://schemas.microsoft.com/office/drawing/2014/main" xmlns="" id="{094C7A90-4FAB-0ACB-8BD0-D9207107D6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59154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1094</xdr:row>
      <xdr:rowOff>22671</xdr:rowOff>
    </xdr:from>
    <xdr:to>
      <xdr:col>7</xdr:col>
      <xdr:colOff>393700</xdr:colOff>
      <xdr:row>1094</xdr:row>
      <xdr:rowOff>548814</xdr:rowOff>
    </xdr:to>
    <xdr:pic>
      <xdr:nvPicPr>
        <xdr:cNvPr id="2103" name="Picture 2102">
          <a:extLst>
            <a:ext uri="{FF2B5EF4-FFF2-40B4-BE49-F238E27FC236}">
              <a16:creationId xmlns:a16="http://schemas.microsoft.com/office/drawing/2014/main" xmlns="" id="{B333EC0B-6F11-03D3-49D7-DCC4EB9BF5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59771796"/>
          <a:ext cx="368300" cy="5261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1095</xdr:row>
      <xdr:rowOff>24805</xdr:rowOff>
    </xdr:from>
    <xdr:to>
      <xdr:col>7</xdr:col>
      <xdr:colOff>393700</xdr:colOff>
      <xdr:row>1095</xdr:row>
      <xdr:rowOff>594341</xdr:rowOff>
    </xdr:to>
    <xdr:pic>
      <xdr:nvPicPr>
        <xdr:cNvPr id="2105" name="Picture 2104">
          <a:extLst>
            <a:ext uri="{FF2B5EF4-FFF2-40B4-BE49-F238E27FC236}">
              <a16:creationId xmlns:a16="http://schemas.microsoft.com/office/drawing/2014/main" xmlns="" id="{DC3647B4-DC29-4D6D-F454-FB63FE4AE8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60345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1096</xdr:row>
      <xdr:rowOff>24061</xdr:rowOff>
    </xdr:from>
    <xdr:to>
      <xdr:col>7</xdr:col>
      <xdr:colOff>393700</xdr:colOff>
      <xdr:row>1096</xdr:row>
      <xdr:rowOff>595069</xdr:rowOff>
    </xdr:to>
    <xdr:pic>
      <xdr:nvPicPr>
        <xdr:cNvPr id="2107" name="Picture 2106">
          <a:extLst>
            <a:ext uri="{FF2B5EF4-FFF2-40B4-BE49-F238E27FC236}">
              <a16:creationId xmlns:a16="http://schemas.microsoft.com/office/drawing/2014/main" xmlns="" id="{BC8F0B59-5752-7D80-8BAD-EA316CDAF6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609638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1097</xdr:row>
      <xdr:rowOff>24805</xdr:rowOff>
    </xdr:from>
    <xdr:to>
      <xdr:col>7</xdr:col>
      <xdr:colOff>393700</xdr:colOff>
      <xdr:row>1097</xdr:row>
      <xdr:rowOff>594341</xdr:rowOff>
    </xdr:to>
    <xdr:pic>
      <xdr:nvPicPr>
        <xdr:cNvPr id="2109" name="Picture 2108">
          <a:extLst>
            <a:ext uri="{FF2B5EF4-FFF2-40B4-BE49-F238E27FC236}">
              <a16:creationId xmlns:a16="http://schemas.microsoft.com/office/drawing/2014/main" xmlns="" id="{0EF56180-444E-4980-50B9-EDF97F3DDA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61583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1098</xdr:row>
      <xdr:rowOff>24805</xdr:rowOff>
    </xdr:from>
    <xdr:to>
      <xdr:col>7</xdr:col>
      <xdr:colOff>393700</xdr:colOff>
      <xdr:row>1098</xdr:row>
      <xdr:rowOff>594341</xdr:rowOff>
    </xdr:to>
    <xdr:pic>
      <xdr:nvPicPr>
        <xdr:cNvPr id="2111" name="Picture 2110">
          <a:extLst>
            <a:ext uri="{FF2B5EF4-FFF2-40B4-BE49-F238E27FC236}">
              <a16:creationId xmlns:a16="http://schemas.microsoft.com/office/drawing/2014/main" xmlns="" id="{B9277F1E-5173-1E9B-C8BD-77757043F5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62202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1099</xdr:row>
      <xdr:rowOff>24805</xdr:rowOff>
    </xdr:from>
    <xdr:to>
      <xdr:col>7</xdr:col>
      <xdr:colOff>393700</xdr:colOff>
      <xdr:row>1099</xdr:row>
      <xdr:rowOff>594341</xdr:rowOff>
    </xdr:to>
    <xdr:pic>
      <xdr:nvPicPr>
        <xdr:cNvPr id="2113" name="Picture 2112">
          <a:extLst>
            <a:ext uri="{FF2B5EF4-FFF2-40B4-BE49-F238E27FC236}">
              <a16:creationId xmlns:a16="http://schemas.microsoft.com/office/drawing/2014/main" xmlns="" id="{5CCF3BD2-2A08-3AF3-DB89-D0888AA35E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62821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1100</xdr:row>
      <xdr:rowOff>24805</xdr:rowOff>
    </xdr:from>
    <xdr:to>
      <xdr:col>7</xdr:col>
      <xdr:colOff>393700</xdr:colOff>
      <xdr:row>1100</xdr:row>
      <xdr:rowOff>594341</xdr:rowOff>
    </xdr:to>
    <xdr:pic>
      <xdr:nvPicPr>
        <xdr:cNvPr id="2115" name="Picture 2114">
          <a:extLst>
            <a:ext uri="{FF2B5EF4-FFF2-40B4-BE49-F238E27FC236}">
              <a16:creationId xmlns:a16="http://schemas.microsoft.com/office/drawing/2014/main" xmlns="" id="{1A1C7651-006F-6284-6274-8A07F85845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63441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1101</xdr:row>
      <xdr:rowOff>24805</xdr:rowOff>
    </xdr:from>
    <xdr:to>
      <xdr:col>7</xdr:col>
      <xdr:colOff>393700</xdr:colOff>
      <xdr:row>1101</xdr:row>
      <xdr:rowOff>594341</xdr:rowOff>
    </xdr:to>
    <xdr:pic>
      <xdr:nvPicPr>
        <xdr:cNvPr id="2117" name="Picture 2116">
          <a:extLst>
            <a:ext uri="{FF2B5EF4-FFF2-40B4-BE49-F238E27FC236}">
              <a16:creationId xmlns:a16="http://schemas.microsoft.com/office/drawing/2014/main" xmlns="" id="{9EC967C3-975E-AEB8-3697-8F0B778933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64060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1102</xdr:row>
      <xdr:rowOff>24061</xdr:rowOff>
    </xdr:from>
    <xdr:to>
      <xdr:col>7</xdr:col>
      <xdr:colOff>393700</xdr:colOff>
      <xdr:row>1102</xdr:row>
      <xdr:rowOff>595069</xdr:rowOff>
    </xdr:to>
    <xdr:pic>
      <xdr:nvPicPr>
        <xdr:cNvPr id="2119" name="Picture 2118">
          <a:extLst>
            <a:ext uri="{FF2B5EF4-FFF2-40B4-BE49-F238E27FC236}">
              <a16:creationId xmlns:a16="http://schemas.microsoft.com/office/drawing/2014/main" xmlns="" id="{167A77D5-52F8-0648-C6EE-2F0F8AE688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646785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1103</xdr:row>
      <xdr:rowOff>24805</xdr:rowOff>
    </xdr:from>
    <xdr:to>
      <xdr:col>7</xdr:col>
      <xdr:colOff>393700</xdr:colOff>
      <xdr:row>1103</xdr:row>
      <xdr:rowOff>594341</xdr:rowOff>
    </xdr:to>
    <xdr:pic>
      <xdr:nvPicPr>
        <xdr:cNvPr id="2121" name="Picture 2120">
          <a:extLst>
            <a:ext uri="{FF2B5EF4-FFF2-40B4-BE49-F238E27FC236}">
              <a16:creationId xmlns:a16="http://schemas.microsoft.com/office/drawing/2014/main" xmlns="" id="{1F48E50F-B801-B7BB-9B7D-18F33B90DC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65298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1104</xdr:row>
      <xdr:rowOff>24805</xdr:rowOff>
    </xdr:from>
    <xdr:to>
      <xdr:col>7</xdr:col>
      <xdr:colOff>393700</xdr:colOff>
      <xdr:row>1104</xdr:row>
      <xdr:rowOff>594341</xdr:rowOff>
    </xdr:to>
    <xdr:pic>
      <xdr:nvPicPr>
        <xdr:cNvPr id="2123" name="Picture 2122">
          <a:extLst>
            <a:ext uri="{FF2B5EF4-FFF2-40B4-BE49-F238E27FC236}">
              <a16:creationId xmlns:a16="http://schemas.microsoft.com/office/drawing/2014/main" xmlns="" id="{7462540C-BCCB-D05D-3DC5-B7E2ABE127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65917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1105</xdr:row>
      <xdr:rowOff>24805</xdr:rowOff>
    </xdr:from>
    <xdr:to>
      <xdr:col>7</xdr:col>
      <xdr:colOff>393700</xdr:colOff>
      <xdr:row>1105</xdr:row>
      <xdr:rowOff>594341</xdr:rowOff>
    </xdr:to>
    <xdr:pic>
      <xdr:nvPicPr>
        <xdr:cNvPr id="2125" name="Picture 2124">
          <a:extLst>
            <a:ext uri="{FF2B5EF4-FFF2-40B4-BE49-F238E27FC236}">
              <a16:creationId xmlns:a16="http://schemas.microsoft.com/office/drawing/2014/main" xmlns="" id="{35897AA5-17CB-31BD-8A3B-995D42E028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66536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1106</xdr:row>
      <xdr:rowOff>24805</xdr:rowOff>
    </xdr:from>
    <xdr:to>
      <xdr:col>7</xdr:col>
      <xdr:colOff>393700</xdr:colOff>
      <xdr:row>1106</xdr:row>
      <xdr:rowOff>594341</xdr:rowOff>
    </xdr:to>
    <xdr:pic>
      <xdr:nvPicPr>
        <xdr:cNvPr id="2127" name="Picture 2126">
          <a:extLst>
            <a:ext uri="{FF2B5EF4-FFF2-40B4-BE49-F238E27FC236}">
              <a16:creationId xmlns:a16="http://schemas.microsoft.com/office/drawing/2014/main" xmlns="" id="{A9593C94-AC49-6854-2461-11F422BE12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67155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1107</xdr:row>
      <xdr:rowOff>24061</xdr:rowOff>
    </xdr:from>
    <xdr:to>
      <xdr:col>7</xdr:col>
      <xdr:colOff>393700</xdr:colOff>
      <xdr:row>1107</xdr:row>
      <xdr:rowOff>595069</xdr:rowOff>
    </xdr:to>
    <xdr:pic>
      <xdr:nvPicPr>
        <xdr:cNvPr id="2129" name="Picture 2128">
          <a:extLst>
            <a:ext uri="{FF2B5EF4-FFF2-40B4-BE49-F238E27FC236}">
              <a16:creationId xmlns:a16="http://schemas.microsoft.com/office/drawing/2014/main" xmlns="" id="{BEE7F374-F016-7A04-A364-123DC5FB77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677741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1108</xdr:row>
      <xdr:rowOff>24805</xdr:rowOff>
    </xdr:from>
    <xdr:to>
      <xdr:col>7</xdr:col>
      <xdr:colOff>393700</xdr:colOff>
      <xdr:row>1108</xdr:row>
      <xdr:rowOff>594341</xdr:rowOff>
    </xdr:to>
    <xdr:pic>
      <xdr:nvPicPr>
        <xdr:cNvPr id="2131" name="Picture 2130">
          <a:extLst>
            <a:ext uri="{FF2B5EF4-FFF2-40B4-BE49-F238E27FC236}">
              <a16:creationId xmlns:a16="http://schemas.microsoft.com/office/drawing/2014/main" xmlns="" id="{CB3E0945-6EC4-152E-7E0F-2B94505576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68394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1109</xdr:row>
      <xdr:rowOff>24805</xdr:rowOff>
    </xdr:from>
    <xdr:to>
      <xdr:col>7</xdr:col>
      <xdr:colOff>393700</xdr:colOff>
      <xdr:row>1109</xdr:row>
      <xdr:rowOff>594341</xdr:rowOff>
    </xdr:to>
    <xdr:pic>
      <xdr:nvPicPr>
        <xdr:cNvPr id="2133" name="Picture 2132">
          <a:extLst>
            <a:ext uri="{FF2B5EF4-FFF2-40B4-BE49-F238E27FC236}">
              <a16:creationId xmlns:a16="http://schemas.microsoft.com/office/drawing/2014/main" xmlns="" id="{F216B284-9B1C-1C44-FE09-E008ADDB07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69013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1110</xdr:row>
      <xdr:rowOff>172442</xdr:rowOff>
    </xdr:from>
    <xdr:to>
      <xdr:col>7</xdr:col>
      <xdr:colOff>393700</xdr:colOff>
      <xdr:row>1110</xdr:row>
      <xdr:rowOff>741978</xdr:rowOff>
    </xdr:to>
    <xdr:pic>
      <xdr:nvPicPr>
        <xdr:cNvPr id="2135" name="Picture 2134">
          <a:extLst>
            <a:ext uri="{FF2B5EF4-FFF2-40B4-BE49-F238E27FC236}">
              <a16:creationId xmlns:a16="http://schemas.microsoft.com/office/drawing/2014/main" xmlns="" id="{F521BBC5-D46A-62E9-017F-B6ADED5BD6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697799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1111</xdr:row>
      <xdr:rowOff>24805</xdr:rowOff>
    </xdr:from>
    <xdr:to>
      <xdr:col>7</xdr:col>
      <xdr:colOff>393700</xdr:colOff>
      <xdr:row>1111</xdr:row>
      <xdr:rowOff>594341</xdr:rowOff>
    </xdr:to>
    <xdr:pic>
      <xdr:nvPicPr>
        <xdr:cNvPr id="2137" name="Picture 2136">
          <a:extLst>
            <a:ext uri="{FF2B5EF4-FFF2-40B4-BE49-F238E27FC236}">
              <a16:creationId xmlns:a16="http://schemas.microsoft.com/office/drawing/2014/main" xmlns="" id="{8F1EF90C-3A93-E99D-BF21-DD635561D0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70546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1112</xdr:row>
      <xdr:rowOff>24805</xdr:rowOff>
    </xdr:from>
    <xdr:to>
      <xdr:col>7</xdr:col>
      <xdr:colOff>393700</xdr:colOff>
      <xdr:row>1112</xdr:row>
      <xdr:rowOff>594341</xdr:rowOff>
    </xdr:to>
    <xdr:pic>
      <xdr:nvPicPr>
        <xdr:cNvPr id="2139" name="Picture 2138">
          <a:extLst>
            <a:ext uri="{FF2B5EF4-FFF2-40B4-BE49-F238E27FC236}">
              <a16:creationId xmlns:a16="http://schemas.microsoft.com/office/drawing/2014/main" xmlns="" id="{7A202584-D0E3-8B02-EDBD-CB8F41FA5F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71165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1113</xdr:row>
      <xdr:rowOff>24805</xdr:rowOff>
    </xdr:from>
    <xdr:to>
      <xdr:col>7</xdr:col>
      <xdr:colOff>393700</xdr:colOff>
      <xdr:row>1113</xdr:row>
      <xdr:rowOff>594341</xdr:rowOff>
    </xdr:to>
    <xdr:pic>
      <xdr:nvPicPr>
        <xdr:cNvPr id="2141" name="Picture 2140">
          <a:extLst>
            <a:ext uri="{FF2B5EF4-FFF2-40B4-BE49-F238E27FC236}">
              <a16:creationId xmlns:a16="http://schemas.microsoft.com/office/drawing/2014/main" xmlns="" id="{99AC284D-913A-F6DB-CAB8-55D4B726B1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71784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1114</xdr:row>
      <xdr:rowOff>24805</xdr:rowOff>
    </xdr:from>
    <xdr:to>
      <xdr:col>7</xdr:col>
      <xdr:colOff>393700</xdr:colOff>
      <xdr:row>1114</xdr:row>
      <xdr:rowOff>594341</xdr:rowOff>
    </xdr:to>
    <xdr:pic>
      <xdr:nvPicPr>
        <xdr:cNvPr id="2143" name="Picture 2142">
          <a:extLst>
            <a:ext uri="{FF2B5EF4-FFF2-40B4-BE49-F238E27FC236}">
              <a16:creationId xmlns:a16="http://schemas.microsoft.com/office/drawing/2014/main" xmlns="" id="{48591D07-4EEC-E2C1-2D75-BA19FF86BE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72404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913</xdr:row>
      <xdr:rowOff>22671</xdr:rowOff>
    </xdr:from>
    <xdr:to>
      <xdr:col>7</xdr:col>
      <xdr:colOff>393700</xdr:colOff>
      <xdr:row>913</xdr:row>
      <xdr:rowOff>548814</xdr:rowOff>
    </xdr:to>
    <xdr:pic>
      <xdr:nvPicPr>
        <xdr:cNvPr id="2145" name="Picture 2144">
          <a:extLst>
            <a:ext uri="{FF2B5EF4-FFF2-40B4-BE49-F238E27FC236}">
              <a16:creationId xmlns:a16="http://schemas.microsoft.com/office/drawing/2014/main" xmlns="" id="{54C73E1B-B430-D9FB-9272-4007C91FAE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548129271"/>
          <a:ext cx="368300" cy="5261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1117</xdr:row>
      <xdr:rowOff>24805</xdr:rowOff>
    </xdr:from>
    <xdr:to>
      <xdr:col>7</xdr:col>
      <xdr:colOff>393700</xdr:colOff>
      <xdr:row>1117</xdr:row>
      <xdr:rowOff>594341</xdr:rowOff>
    </xdr:to>
    <xdr:pic>
      <xdr:nvPicPr>
        <xdr:cNvPr id="2147" name="Picture 2146">
          <a:extLst>
            <a:ext uri="{FF2B5EF4-FFF2-40B4-BE49-F238E27FC236}">
              <a16:creationId xmlns:a16="http://schemas.microsoft.com/office/drawing/2014/main" xmlns="" id="{5CDC3352-BBFB-2705-2B8E-8C24CEDD60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73775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1118</xdr:row>
      <xdr:rowOff>24805</xdr:rowOff>
    </xdr:from>
    <xdr:to>
      <xdr:col>7</xdr:col>
      <xdr:colOff>393700</xdr:colOff>
      <xdr:row>1118</xdr:row>
      <xdr:rowOff>594341</xdr:rowOff>
    </xdr:to>
    <xdr:pic>
      <xdr:nvPicPr>
        <xdr:cNvPr id="2149" name="Picture 2148">
          <a:extLst>
            <a:ext uri="{FF2B5EF4-FFF2-40B4-BE49-F238E27FC236}">
              <a16:creationId xmlns:a16="http://schemas.microsoft.com/office/drawing/2014/main" xmlns="" id="{93AA8541-D469-3ACB-082F-03DF573436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74394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1119</xdr:row>
      <xdr:rowOff>24805</xdr:rowOff>
    </xdr:from>
    <xdr:to>
      <xdr:col>7</xdr:col>
      <xdr:colOff>393700</xdr:colOff>
      <xdr:row>1119</xdr:row>
      <xdr:rowOff>594341</xdr:rowOff>
    </xdr:to>
    <xdr:pic>
      <xdr:nvPicPr>
        <xdr:cNvPr id="2151" name="Picture 2150">
          <a:extLst>
            <a:ext uri="{FF2B5EF4-FFF2-40B4-BE49-F238E27FC236}">
              <a16:creationId xmlns:a16="http://schemas.microsoft.com/office/drawing/2014/main" xmlns="" id="{A5DD72AE-9CDD-742C-B917-85B5674780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75013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1120</xdr:row>
      <xdr:rowOff>24805</xdr:rowOff>
    </xdr:from>
    <xdr:to>
      <xdr:col>7</xdr:col>
      <xdr:colOff>393700</xdr:colOff>
      <xdr:row>1120</xdr:row>
      <xdr:rowOff>594341</xdr:rowOff>
    </xdr:to>
    <xdr:pic>
      <xdr:nvPicPr>
        <xdr:cNvPr id="2153" name="Picture 2152">
          <a:extLst>
            <a:ext uri="{FF2B5EF4-FFF2-40B4-BE49-F238E27FC236}">
              <a16:creationId xmlns:a16="http://schemas.microsoft.com/office/drawing/2014/main" xmlns="" id="{047353E2-AB51-DFA8-0741-AE47D89DFF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75633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1121</xdr:row>
      <xdr:rowOff>24805</xdr:rowOff>
    </xdr:from>
    <xdr:to>
      <xdr:col>7</xdr:col>
      <xdr:colOff>393700</xdr:colOff>
      <xdr:row>1121</xdr:row>
      <xdr:rowOff>594341</xdr:rowOff>
    </xdr:to>
    <xdr:pic>
      <xdr:nvPicPr>
        <xdr:cNvPr id="2155" name="Picture 2154">
          <a:extLst>
            <a:ext uri="{FF2B5EF4-FFF2-40B4-BE49-F238E27FC236}">
              <a16:creationId xmlns:a16="http://schemas.microsoft.com/office/drawing/2014/main" xmlns="" id="{52C0DAA2-5858-981A-089C-F75E09A1B6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76252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1122</xdr:row>
      <xdr:rowOff>24805</xdr:rowOff>
    </xdr:from>
    <xdr:to>
      <xdr:col>7</xdr:col>
      <xdr:colOff>393700</xdr:colOff>
      <xdr:row>1122</xdr:row>
      <xdr:rowOff>594341</xdr:rowOff>
    </xdr:to>
    <xdr:pic>
      <xdr:nvPicPr>
        <xdr:cNvPr id="2157" name="Picture 2156">
          <a:extLst>
            <a:ext uri="{FF2B5EF4-FFF2-40B4-BE49-F238E27FC236}">
              <a16:creationId xmlns:a16="http://schemas.microsoft.com/office/drawing/2014/main" xmlns="" id="{F4F812D7-0E38-D938-D7E7-E1EE3BB5CC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76871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1123</xdr:row>
      <xdr:rowOff>24805</xdr:rowOff>
    </xdr:from>
    <xdr:to>
      <xdr:col>7</xdr:col>
      <xdr:colOff>393700</xdr:colOff>
      <xdr:row>1123</xdr:row>
      <xdr:rowOff>594341</xdr:rowOff>
    </xdr:to>
    <xdr:pic>
      <xdr:nvPicPr>
        <xdr:cNvPr id="2159" name="Picture 2158">
          <a:extLst>
            <a:ext uri="{FF2B5EF4-FFF2-40B4-BE49-F238E27FC236}">
              <a16:creationId xmlns:a16="http://schemas.microsoft.com/office/drawing/2014/main" xmlns="" id="{42957AAE-6492-7A94-8781-A2D54E505D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77490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1124</xdr:row>
      <xdr:rowOff>24805</xdr:rowOff>
    </xdr:from>
    <xdr:to>
      <xdr:col>7</xdr:col>
      <xdr:colOff>393700</xdr:colOff>
      <xdr:row>1124</xdr:row>
      <xdr:rowOff>594341</xdr:rowOff>
    </xdr:to>
    <xdr:pic>
      <xdr:nvPicPr>
        <xdr:cNvPr id="2161" name="Picture 2160">
          <a:extLst>
            <a:ext uri="{FF2B5EF4-FFF2-40B4-BE49-F238E27FC236}">
              <a16:creationId xmlns:a16="http://schemas.microsoft.com/office/drawing/2014/main" xmlns="" id="{5BB61F00-266D-CA4D-B2DD-6D1618ADBA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78109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1125</xdr:row>
      <xdr:rowOff>24805</xdr:rowOff>
    </xdr:from>
    <xdr:to>
      <xdr:col>7</xdr:col>
      <xdr:colOff>393700</xdr:colOff>
      <xdr:row>1125</xdr:row>
      <xdr:rowOff>594341</xdr:rowOff>
    </xdr:to>
    <xdr:pic>
      <xdr:nvPicPr>
        <xdr:cNvPr id="2163" name="Picture 2162">
          <a:extLst>
            <a:ext uri="{FF2B5EF4-FFF2-40B4-BE49-F238E27FC236}">
              <a16:creationId xmlns:a16="http://schemas.microsoft.com/office/drawing/2014/main" xmlns="" id="{1D3A1159-D0FC-A046-AF09-A13446950F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78728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1126</xdr:row>
      <xdr:rowOff>24805</xdr:rowOff>
    </xdr:from>
    <xdr:to>
      <xdr:col>7</xdr:col>
      <xdr:colOff>393700</xdr:colOff>
      <xdr:row>1126</xdr:row>
      <xdr:rowOff>594341</xdr:rowOff>
    </xdr:to>
    <xdr:pic>
      <xdr:nvPicPr>
        <xdr:cNvPr id="2165" name="Picture 2164">
          <a:extLst>
            <a:ext uri="{FF2B5EF4-FFF2-40B4-BE49-F238E27FC236}">
              <a16:creationId xmlns:a16="http://schemas.microsoft.com/office/drawing/2014/main" xmlns="" id="{D53BC5FB-7289-AC9D-BEC6-6999E4C0D7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79347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1127</xdr:row>
      <xdr:rowOff>24805</xdr:rowOff>
    </xdr:from>
    <xdr:to>
      <xdr:col>7</xdr:col>
      <xdr:colOff>393700</xdr:colOff>
      <xdr:row>1127</xdr:row>
      <xdr:rowOff>594341</xdr:rowOff>
    </xdr:to>
    <xdr:pic>
      <xdr:nvPicPr>
        <xdr:cNvPr id="2167" name="Picture 2166">
          <a:extLst>
            <a:ext uri="{FF2B5EF4-FFF2-40B4-BE49-F238E27FC236}">
              <a16:creationId xmlns:a16="http://schemas.microsoft.com/office/drawing/2014/main" xmlns="" id="{87057BB4-D4C2-EC00-1D6D-C0AC0F5F20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79966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1128</xdr:row>
      <xdr:rowOff>24805</xdr:rowOff>
    </xdr:from>
    <xdr:to>
      <xdr:col>7</xdr:col>
      <xdr:colOff>393700</xdr:colOff>
      <xdr:row>1128</xdr:row>
      <xdr:rowOff>594341</xdr:rowOff>
    </xdr:to>
    <xdr:pic>
      <xdr:nvPicPr>
        <xdr:cNvPr id="2169" name="Picture 2168">
          <a:extLst>
            <a:ext uri="{FF2B5EF4-FFF2-40B4-BE49-F238E27FC236}">
              <a16:creationId xmlns:a16="http://schemas.microsoft.com/office/drawing/2014/main" xmlns="" id="{DF8CBF3D-4644-BCC7-7638-F379AF4468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80586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1129</xdr:row>
      <xdr:rowOff>24805</xdr:rowOff>
    </xdr:from>
    <xdr:to>
      <xdr:col>7</xdr:col>
      <xdr:colOff>393700</xdr:colOff>
      <xdr:row>1129</xdr:row>
      <xdr:rowOff>594341</xdr:rowOff>
    </xdr:to>
    <xdr:pic>
      <xdr:nvPicPr>
        <xdr:cNvPr id="2171" name="Picture 2170">
          <a:extLst>
            <a:ext uri="{FF2B5EF4-FFF2-40B4-BE49-F238E27FC236}">
              <a16:creationId xmlns:a16="http://schemas.microsoft.com/office/drawing/2014/main" xmlns="" id="{EB6A5B01-625A-5506-67FE-C0F42BBD23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81205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1130</xdr:row>
      <xdr:rowOff>24805</xdr:rowOff>
    </xdr:from>
    <xdr:to>
      <xdr:col>7</xdr:col>
      <xdr:colOff>393700</xdr:colOff>
      <xdr:row>1130</xdr:row>
      <xdr:rowOff>594341</xdr:rowOff>
    </xdr:to>
    <xdr:pic>
      <xdr:nvPicPr>
        <xdr:cNvPr id="2173" name="Picture 2172">
          <a:extLst>
            <a:ext uri="{FF2B5EF4-FFF2-40B4-BE49-F238E27FC236}">
              <a16:creationId xmlns:a16="http://schemas.microsoft.com/office/drawing/2014/main" xmlns="" id="{CA564790-69AB-4147-EE36-7CAC50FF78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81824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1131</xdr:row>
      <xdr:rowOff>24805</xdr:rowOff>
    </xdr:from>
    <xdr:to>
      <xdr:col>7</xdr:col>
      <xdr:colOff>393700</xdr:colOff>
      <xdr:row>1131</xdr:row>
      <xdr:rowOff>594341</xdr:rowOff>
    </xdr:to>
    <xdr:pic>
      <xdr:nvPicPr>
        <xdr:cNvPr id="2175" name="Picture 2174">
          <a:extLst>
            <a:ext uri="{FF2B5EF4-FFF2-40B4-BE49-F238E27FC236}">
              <a16:creationId xmlns:a16="http://schemas.microsoft.com/office/drawing/2014/main" xmlns="" id="{544F4EDA-262D-23CA-1F9B-24A92D35EE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82443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1132</xdr:row>
      <xdr:rowOff>24805</xdr:rowOff>
    </xdr:from>
    <xdr:to>
      <xdr:col>7</xdr:col>
      <xdr:colOff>393700</xdr:colOff>
      <xdr:row>1132</xdr:row>
      <xdr:rowOff>594341</xdr:rowOff>
    </xdr:to>
    <xdr:pic>
      <xdr:nvPicPr>
        <xdr:cNvPr id="2177" name="Picture 2176">
          <a:extLst>
            <a:ext uri="{FF2B5EF4-FFF2-40B4-BE49-F238E27FC236}">
              <a16:creationId xmlns:a16="http://schemas.microsoft.com/office/drawing/2014/main" xmlns="" id="{B4D7F8FA-449C-3BEB-2DEC-63649C3385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83062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1133</xdr:row>
      <xdr:rowOff>24805</xdr:rowOff>
    </xdr:from>
    <xdr:to>
      <xdr:col>7</xdr:col>
      <xdr:colOff>393700</xdr:colOff>
      <xdr:row>1133</xdr:row>
      <xdr:rowOff>594341</xdr:rowOff>
    </xdr:to>
    <xdr:pic>
      <xdr:nvPicPr>
        <xdr:cNvPr id="2179" name="Picture 2178">
          <a:extLst>
            <a:ext uri="{FF2B5EF4-FFF2-40B4-BE49-F238E27FC236}">
              <a16:creationId xmlns:a16="http://schemas.microsoft.com/office/drawing/2014/main" xmlns="" id="{ED9C6B78-7A27-64FD-00EA-160F64CFDD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83681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1134</xdr:row>
      <xdr:rowOff>24061</xdr:rowOff>
    </xdr:from>
    <xdr:to>
      <xdr:col>7</xdr:col>
      <xdr:colOff>393700</xdr:colOff>
      <xdr:row>1134</xdr:row>
      <xdr:rowOff>595069</xdr:rowOff>
    </xdr:to>
    <xdr:pic>
      <xdr:nvPicPr>
        <xdr:cNvPr id="2181" name="Picture 2180">
          <a:extLst>
            <a:ext uri="{FF2B5EF4-FFF2-40B4-BE49-F238E27FC236}">
              <a16:creationId xmlns:a16="http://schemas.microsoft.com/office/drawing/2014/main" xmlns="" id="{453EECCF-0F02-4A8B-0A1C-C5C6A14128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843000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1135</xdr:row>
      <xdr:rowOff>24805</xdr:rowOff>
    </xdr:from>
    <xdr:to>
      <xdr:col>7</xdr:col>
      <xdr:colOff>393700</xdr:colOff>
      <xdr:row>1135</xdr:row>
      <xdr:rowOff>594341</xdr:rowOff>
    </xdr:to>
    <xdr:pic>
      <xdr:nvPicPr>
        <xdr:cNvPr id="2183" name="Picture 2182">
          <a:extLst>
            <a:ext uri="{FF2B5EF4-FFF2-40B4-BE49-F238E27FC236}">
              <a16:creationId xmlns:a16="http://schemas.microsoft.com/office/drawing/2014/main" xmlns="" id="{B8054FF3-6981-6155-AC2D-27135DA872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84919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1136</xdr:row>
      <xdr:rowOff>24805</xdr:rowOff>
    </xdr:from>
    <xdr:to>
      <xdr:col>7</xdr:col>
      <xdr:colOff>393700</xdr:colOff>
      <xdr:row>1136</xdr:row>
      <xdr:rowOff>594341</xdr:rowOff>
    </xdr:to>
    <xdr:pic>
      <xdr:nvPicPr>
        <xdr:cNvPr id="2185" name="Picture 2184">
          <a:extLst>
            <a:ext uri="{FF2B5EF4-FFF2-40B4-BE49-F238E27FC236}">
              <a16:creationId xmlns:a16="http://schemas.microsoft.com/office/drawing/2014/main" xmlns="" id="{D6F31B62-94B2-BCA6-54E0-E28B4C7313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85539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1137</xdr:row>
      <xdr:rowOff>24805</xdr:rowOff>
    </xdr:from>
    <xdr:to>
      <xdr:col>7</xdr:col>
      <xdr:colOff>393700</xdr:colOff>
      <xdr:row>1137</xdr:row>
      <xdr:rowOff>594341</xdr:rowOff>
    </xdr:to>
    <xdr:pic>
      <xdr:nvPicPr>
        <xdr:cNvPr id="2187" name="Picture 2186">
          <a:extLst>
            <a:ext uri="{FF2B5EF4-FFF2-40B4-BE49-F238E27FC236}">
              <a16:creationId xmlns:a16="http://schemas.microsoft.com/office/drawing/2014/main" xmlns="" id="{5904DFAE-C903-6A81-63C0-8F62699B43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86158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1138</xdr:row>
      <xdr:rowOff>24805</xdr:rowOff>
    </xdr:from>
    <xdr:to>
      <xdr:col>7</xdr:col>
      <xdr:colOff>393700</xdr:colOff>
      <xdr:row>1138</xdr:row>
      <xdr:rowOff>594341</xdr:rowOff>
    </xdr:to>
    <xdr:pic>
      <xdr:nvPicPr>
        <xdr:cNvPr id="2189" name="Picture 2188">
          <a:extLst>
            <a:ext uri="{FF2B5EF4-FFF2-40B4-BE49-F238E27FC236}">
              <a16:creationId xmlns:a16="http://schemas.microsoft.com/office/drawing/2014/main" xmlns="" id="{5DCE98DC-2E83-8499-CCCE-59D7853692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86777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1139</xdr:row>
      <xdr:rowOff>24805</xdr:rowOff>
    </xdr:from>
    <xdr:to>
      <xdr:col>7</xdr:col>
      <xdr:colOff>393700</xdr:colOff>
      <xdr:row>1139</xdr:row>
      <xdr:rowOff>594341</xdr:rowOff>
    </xdr:to>
    <xdr:pic>
      <xdr:nvPicPr>
        <xdr:cNvPr id="2191" name="Picture 2190">
          <a:extLst>
            <a:ext uri="{FF2B5EF4-FFF2-40B4-BE49-F238E27FC236}">
              <a16:creationId xmlns:a16="http://schemas.microsoft.com/office/drawing/2014/main" xmlns="" id="{44498489-4569-D9E1-70F7-891EA55F3E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87396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1140</xdr:row>
      <xdr:rowOff>24805</xdr:rowOff>
    </xdr:from>
    <xdr:to>
      <xdr:col>7</xdr:col>
      <xdr:colOff>393700</xdr:colOff>
      <xdr:row>1140</xdr:row>
      <xdr:rowOff>594341</xdr:rowOff>
    </xdr:to>
    <xdr:pic>
      <xdr:nvPicPr>
        <xdr:cNvPr id="2193" name="Picture 2192">
          <a:extLst>
            <a:ext uri="{FF2B5EF4-FFF2-40B4-BE49-F238E27FC236}">
              <a16:creationId xmlns:a16="http://schemas.microsoft.com/office/drawing/2014/main" xmlns="" id="{5D58CEA7-DEEE-8B35-982D-5F1EFF4E50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88015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1141</xdr:row>
      <xdr:rowOff>24805</xdr:rowOff>
    </xdr:from>
    <xdr:to>
      <xdr:col>7</xdr:col>
      <xdr:colOff>393700</xdr:colOff>
      <xdr:row>1141</xdr:row>
      <xdr:rowOff>594341</xdr:rowOff>
    </xdr:to>
    <xdr:pic>
      <xdr:nvPicPr>
        <xdr:cNvPr id="2195" name="Picture 2194">
          <a:extLst>
            <a:ext uri="{FF2B5EF4-FFF2-40B4-BE49-F238E27FC236}">
              <a16:creationId xmlns:a16="http://schemas.microsoft.com/office/drawing/2014/main" xmlns="" id="{D5ED9CF4-2311-1BF7-C209-FF8B291DB8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88634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1142</xdr:row>
      <xdr:rowOff>24805</xdr:rowOff>
    </xdr:from>
    <xdr:to>
      <xdr:col>7</xdr:col>
      <xdr:colOff>393700</xdr:colOff>
      <xdr:row>1142</xdr:row>
      <xdr:rowOff>594341</xdr:rowOff>
    </xdr:to>
    <xdr:pic>
      <xdr:nvPicPr>
        <xdr:cNvPr id="2197" name="Picture 2196">
          <a:extLst>
            <a:ext uri="{FF2B5EF4-FFF2-40B4-BE49-F238E27FC236}">
              <a16:creationId xmlns:a16="http://schemas.microsoft.com/office/drawing/2014/main" xmlns="" id="{927EE330-0632-B5EC-A653-58C247B2DE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89253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1143</xdr:row>
      <xdr:rowOff>24805</xdr:rowOff>
    </xdr:from>
    <xdr:to>
      <xdr:col>7</xdr:col>
      <xdr:colOff>393700</xdr:colOff>
      <xdr:row>1143</xdr:row>
      <xdr:rowOff>594341</xdr:rowOff>
    </xdr:to>
    <xdr:pic>
      <xdr:nvPicPr>
        <xdr:cNvPr id="2199" name="Picture 2198">
          <a:extLst>
            <a:ext uri="{FF2B5EF4-FFF2-40B4-BE49-F238E27FC236}">
              <a16:creationId xmlns:a16="http://schemas.microsoft.com/office/drawing/2014/main" xmlns="" id="{6D0F0B07-DAAD-2928-258D-AFD87584F8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89872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1144</xdr:row>
      <xdr:rowOff>24805</xdr:rowOff>
    </xdr:from>
    <xdr:to>
      <xdr:col>7</xdr:col>
      <xdr:colOff>393700</xdr:colOff>
      <xdr:row>1144</xdr:row>
      <xdr:rowOff>594341</xdr:rowOff>
    </xdr:to>
    <xdr:pic>
      <xdr:nvPicPr>
        <xdr:cNvPr id="2201" name="Picture 2200">
          <a:extLst>
            <a:ext uri="{FF2B5EF4-FFF2-40B4-BE49-F238E27FC236}">
              <a16:creationId xmlns:a16="http://schemas.microsoft.com/office/drawing/2014/main" xmlns="" id="{7B86847D-B695-3174-3D40-CDF5C6D3C4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90492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1145</xdr:row>
      <xdr:rowOff>24805</xdr:rowOff>
    </xdr:from>
    <xdr:to>
      <xdr:col>7</xdr:col>
      <xdr:colOff>393700</xdr:colOff>
      <xdr:row>1145</xdr:row>
      <xdr:rowOff>594341</xdr:rowOff>
    </xdr:to>
    <xdr:pic>
      <xdr:nvPicPr>
        <xdr:cNvPr id="2203" name="Picture 2202">
          <a:extLst>
            <a:ext uri="{FF2B5EF4-FFF2-40B4-BE49-F238E27FC236}">
              <a16:creationId xmlns:a16="http://schemas.microsoft.com/office/drawing/2014/main" xmlns="" id="{A210B6F7-002A-DCE9-DBD9-2161DA7DF5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91111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1146</xdr:row>
      <xdr:rowOff>24805</xdr:rowOff>
    </xdr:from>
    <xdr:to>
      <xdr:col>7</xdr:col>
      <xdr:colOff>393700</xdr:colOff>
      <xdr:row>1146</xdr:row>
      <xdr:rowOff>594341</xdr:rowOff>
    </xdr:to>
    <xdr:pic>
      <xdr:nvPicPr>
        <xdr:cNvPr id="2205" name="Picture 2204">
          <a:extLst>
            <a:ext uri="{FF2B5EF4-FFF2-40B4-BE49-F238E27FC236}">
              <a16:creationId xmlns:a16="http://schemas.microsoft.com/office/drawing/2014/main" xmlns="" id="{9192BDE3-1EC0-A1D2-3EC4-06F0A579BC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91730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1147</xdr:row>
      <xdr:rowOff>24805</xdr:rowOff>
    </xdr:from>
    <xdr:to>
      <xdr:col>7</xdr:col>
      <xdr:colOff>393700</xdr:colOff>
      <xdr:row>1147</xdr:row>
      <xdr:rowOff>594341</xdr:rowOff>
    </xdr:to>
    <xdr:pic>
      <xdr:nvPicPr>
        <xdr:cNvPr id="2207" name="Picture 2206">
          <a:extLst>
            <a:ext uri="{FF2B5EF4-FFF2-40B4-BE49-F238E27FC236}">
              <a16:creationId xmlns:a16="http://schemas.microsoft.com/office/drawing/2014/main" xmlns="" id="{8F19DA85-F358-5EA8-4CF3-11921AEDBA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92349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1148</xdr:row>
      <xdr:rowOff>24805</xdr:rowOff>
    </xdr:from>
    <xdr:to>
      <xdr:col>7</xdr:col>
      <xdr:colOff>393700</xdr:colOff>
      <xdr:row>1148</xdr:row>
      <xdr:rowOff>594341</xdr:rowOff>
    </xdr:to>
    <xdr:pic>
      <xdr:nvPicPr>
        <xdr:cNvPr id="2209" name="Picture 2208">
          <a:extLst>
            <a:ext uri="{FF2B5EF4-FFF2-40B4-BE49-F238E27FC236}">
              <a16:creationId xmlns:a16="http://schemas.microsoft.com/office/drawing/2014/main" xmlns="" id="{E6FAF6B6-D4E0-78C9-60B5-78C3E27C7F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92968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1149</xdr:row>
      <xdr:rowOff>24805</xdr:rowOff>
    </xdr:from>
    <xdr:to>
      <xdr:col>7</xdr:col>
      <xdr:colOff>393700</xdr:colOff>
      <xdr:row>1149</xdr:row>
      <xdr:rowOff>594341</xdr:rowOff>
    </xdr:to>
    <xdr:pic>
      <xdr:nvPicPr>
        <xdr:cNvPr id="2211" name="Picture 2210">
          <a:extLst>
            <a:ext uri="{FF2B5EF4-FFF2-40B4-BE49-F238E27FC236}">
              <a16:creationId xmlns:a16="http://schemas.microsoft.com/office/drawing/2014/main" xmlns="" id="{6CAE0835-C426-AF23-DDBA-3F20DA8BB7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93587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1150</xdr:row>
      <xdr:rowOff>24805</xdr:rowOff>
    </xdr:from>
    <xdr:to>
      <xdr:col>7</xdr:col>
      <xdr:colOff>393700</xdr:colOff>
      <xdr:row>1150</xdr:row>
      <xdr:rowOff>594341</xdr:rowOff>
    </xdr:to>
    <xdr:pic>
      <xdr:nvPicPr>
        <xdr:cNvPr id="2213" name="Picture 2212">
          <a:extLst>
            <a:ext uri="{FF2B5EF4-FFF2-40B4-BE49-F238E27FC236}">
              <a16:creationId xmlns:a16="http://schemas.microsoft.com/office/drawing/2014/main" xmlns="" id="{BCFEE72C-EA18-7F83-74C9-FEA43A44F4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94206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1151</xdr:row>
      <xdr:rowOff>24805</xdr:rowOff>
    </xdr:from>
    <xdr:to>
      <xdr:col>7</xdr:col>
      <xdr:colOff>393700</xdr:colOff>
      <xdr:row>1151</xdr:row>
      <xdr:rowOff>594341</xdr:rowOff>
    </xdr:to>
    <xdr:pic>
      <xdr:nvPicPr>
        <xdr:cNvPr id="2215" name="Picture 2214">
          <a:extLst>
            <a:ext uri="{FF2B5EF4-FFF2-40B4-BE49-F238E27FC236}">
              <a16:creationId xmlns:a16="http://schemas.microsoft.com/office/drawing/2014/main" xmlns="" id="{F8035D4C-7279-BEB3-6A05-6A590F6B16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94825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1152</xdr:row>
      <xdr:rowOff>24805</xdr:rowOff>
    </xdr:from>
    <xdr:to>
      <xdr:col>7</xdr:col>
      <xdr:colOff>393700</xdr:colOff>
      <xdr:row>1152</xdr:row>
      <xdr:rowOff>594341</xdr:rowOff>
    </xdr:to>
    <xdr:pic>
      <xdr:nvPicPr>
        <xdr:cNvPr id="2217" name="Picture 2216">
          <a:extLst>
            <a:ext uri="{FF2B5EF4-FFF2-40B4-BE49-F238E27FC236}">
              <a16:creationId xmlns:a16="http://schemas.microsoft.com/office/drawing/2014/main" xmlns="" id="{E3563A28-9D2F-0ED6-F93A-D2C0E32845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95445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1153</xdr:row>
      <xdr:rowOff>24805</xdr:rowOff>
    </xdr:from>
    <xdr:to>
      <xdr:col>7</xdr:col>
      <xdr:colOff>393700</xdr:colOff>
      <xdr:row>1153</xdr:row>
      <xdr:rowOff>594341</xdr:rowOff>
    </xdr:to>
    <xdr:pic>
      <xdr:nvPicPr>
        <xdr:cNvPr id="2219" name="Picture 2218">
          <a:extLst>
            <a:ext uri="{FF2B5EF4-FFF2-40B4-BE49-F238E27FC236}">
              <a16:creationId xmlns:a16="http://schemas.microsoft.com/office/drawing/2014/main" xmlns="" id="{DBA1CA79-0DBB-B141-5ECD-CCA9867EB8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96064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1154</xdr:row>
      <xdr:rowOff>24805</xdr:rowOff>
    </xdr:from>
    <xdr:to>
      <xdr:col>7</xdr:col>
      <xdr:colOff>393700</xdr:colOff>
      <xdr:row>1154</xdr:row>
      <xdr:rowOff>594341</xdr:rowOff>
    </xdr:to>
    <xdr:pic>
      <xdr:nvPicPr>
        <xdr:cNvPr id="2221" name="Picture 2220">
          <a:extLst>
            <a:ext uri="{FF2B5EF4-FFF2-40B4-BE49-F238E27FC236}">
              <a16:creationId xmlns:a16="http://schemas.microsoft.com/office/drawing/2014/main" xmlns="" id="{9873F2A0-17F0-1D4F-F37D-5172F54C11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96683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1155</xdr:row>
      <xdr:rowOff>24805</xdr:rowOff>
    </xdr:from>
    <xdr:to>
      <xdr:col>7</xdr:col>
      <xdr:colOff>393700</xdr:colOff>
      <xdr:row>1155</xdr:row>
      <xdr:rowOff>594341</xdr:rowOff>
    </xdr:to>
    <xdr:pic>
      <xdr:nvPicPr>
        <xdr:cNvPr id="2223" name="Picture 2222">
          <a:extLst>
            <a:ext uri="{FF2B5EF4-FFF2-40B4-BE49-F238E27FC236}">
              <a16:creationId xmlns:a16="http://schemas.microsoft.com/office/drawing/2014/main" xmlns="" id="{BA17C985-8D9C-31EB-54AA-C2C37AD7D5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97302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1156</xdr:row>
      <xdr:rowOff>24805</xdr:rowOff>
    </xdr:from>
    <xdr:to>
      <xdr:col>7</xdr:col>
      <xdr:colOff>393700</xdr:colOff>
      <xdr:row>1156</xdr:row>
      <xdr:rowOff>594341</xdr:rowOff>
    </xdr:to>
    <xdr:pic>
      <xdr:nvPicPr>
        <xdr:cNvPr id="2225" name="Picture 2224">
          <a:extLst>
            <a:ext uri="{FF2B5EF4-FFF2-40B4-BE49-F238E27FC236}">
              <a16:creationId xmlns:a16="http://schemas.microsoft.com/office/drawing/2014/main" xmlns="" id="{DC201EFC-A9C9-2244-96D5-AC0981E706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97921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1157</xdr:row>
      <xdr:rowOff>24805</xdr:rowOff>
    </xdr:from>
    <xdr:to>
      <xdr:col>7</xdr:col>
      <xdr:colOff>393700</xdr:colOff>
      <xdr:row>1157</xdr:row>
      <xdr:rowOff>594341</xdr:rowOff>
    </xdr:to>
    <xdr:pic>
      <xdr:nvPicPr>
        <xdr:cNvPr id="2227" name="Picture 2226">
          <a:extLst>
            <a:ext uri="{FF2B5EF4-FFF2-40B4-BE49-F238E27FC236}">
              <a16:creationId xmlns:a16="http://schemas.microsoft.com/office/drawing/2014/main" xmlns="" id="{0B3B67FD-FB79-90DF-D6F2-B814E41CA9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98540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1158</xdr:row>
      <xdr:rowOff>24805</xdr:rowOff>
    </xdr:from>
    <xdr:to>
      <xdr:col>7</xdr:col>
      <xdr:colOff>393700</xdr:colOff>
      <xdr:row>1158</xdr:row>
      <xdr:rowOff>594341</xdr:rowOff>
    </xdr:to>
    <xdr:pic>
      <xdr:nvPicPr>
        <xdr:cNvPr id="2229" name="Picture 2228">
          <a:extLst>
            <a:ext uri="{FF2B5EF4-FFF2-40B4-BE49-F238E27FC236}">
              <a16:creationId xmlns:a16="http://schemas.microsoft.com/office/drawing/2014/main" xmlns="" id="{E59D2045-1AEE-3E34-107C-1C40F49D9A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99159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1159</xdr:row>
      <xdr:rowOff>24061</xdr:rowOff>
    </xdr:from>
    <xdr:to>
      <xdr:col>7</xdr:col>
      <xdr:colOff>393700</xdr:colOff>
      <xdr:row>1159</xdr:row>
      <xdr:rowOff>595069</xdr:rowOff>
    </xdr:to>
    <xdr:pic>
      <xdr:nvPicPr>
        <xdr:cNvPr id="2231" name="Picture 2230">
          <a:extLst>
            <a:ext uri="{FF2B5EF4-FFF2-40B4-BE49-F238E27FC236}">
              <a16:creationId xmlns:a16="http://schemas.microsoft.com/office/drawing/2014/main" xmlns="" id="{67BD1DE3-78ED-D521-3E65-D14031307D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6997781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1160</xdr:row>
      <xdr:rowOff>24061</xdr:rowOff>
    </xdr:from>
    <xdr:to>
      <xdr:col>7</xdr:col>
      <xdr:colOff>393700</xdr:colOff>
      <xdr:row>1160</xdr:row>
      <xdr:rowOff>595069</xdr:rowOff>
    </xdr:to>
    <xdr:pic>
      <xdr:nvPicPr>
        <xdr:cNvPr id="2233" name="Picture 2232">
          <a:extLst>
            <a:ext uri="{FF2B5EF4-FFF2-40B4-BE49-F238E27FC236}">
              <a16:creationId xmlns:a16="http://schemas.microsoft.com/office/drawing/2014/main" xmlns="" id="{62D72C5C-09C0-347C-2E1A-672429D45E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003973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1161</xdr:row>
      <xdr:rowOff>24061</xdr:rowOff>
    </xdr:from>
    <xdr:to>
      <xdr:col>7</xdr:col>
      <xdr:colOff>393700</xdr:colOff>
      <xdr:row>1161</xdr:row>
      <xdr:rowOff>595069</xdr:rowOff>
    </xdr:to>
    <xdr:pic>
      <xdr:nvPicPr>
        <xdr:cNvPr id="2235" name="Picture 2234">
          <a:extLst>
            <a:ext uri="{FF2B5EF4-FFF2-40B4-BE49-F238E27FC236}">
              <a16:creationId xmlns:a16="http://schemas.microsoft.com/office/drawing/2014/main" xmlns="" id="{AF2A5B86-6E9C-FCC9-FBE3-8ABC57D019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010164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1162</xdr:row>
      <xdr:rowOff>24805</xdr:rowOff>
    </xdr:from>
    <xdr:to>
      <xdr:col>7</xdr:col>
      <xdr:colOff>393700</xdr:colOff>
      <xdr:row>1162</xdr:row>
      <xdr:rowOff>594341</xdr:rowOff>
    </xdr:to>
    <xdr:pic>
      <xdr:nvPicPr>
        <xdr:cNvPr id="2237" name="Picture 2236">
          <a:extLst>
            <a:ext uri="{FF2B5EF4-FFF2-40B4-BE49-F238E27FC236}">
              <a16:creationId xmlns:a16="http://schemas.microsoft.com/office/drawing/2014/main" xmlns="" id="{0B6801E8-27BA-FEF2-BADE-DF7E638D62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01636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1163</xdr:row>
      <xdr:rowOff>24805</xdr:rowOff>
    </xdr:from>
    <xdr:to>
      <xdr:col>7</xdr:col>
      <xdr:colOff>393700</xdr:colOff>
      <xdr:row>1163</xdr:row>
      <xdr:rowOff>594341</xdr:rowOff>
    </xdr:to>
    <xdr:pic>
      <xdr:nvPicPr>
        <xdr:cNvPr id="2239" name="Picture 2238">
          <a:extLst>
            <a:ext uri="{FF2B5EF4-FFF2-40B4-BE49-F238E27FC236}">
              <a16:creationId xmlns:a16="http://schemas.microsoft.com/office/drawing/2014/main" xmlns="" id="{53D94B0E-B32E-B109-BA3C-C08978D6D4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02255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1164</xdr:row>
      <xdr:rowOff>24805</xdr:rowOff>
    </xdr:from>
    <xdr:to>
      <xdr:col>7</xdr:col>
      <xdr:colOff>393700</xdr:colOff>
      <xdr:row>1164</xdr:row>
      <xdr:rowOff>594341</xdr:rowOff>
    </xdr:to>
    <xdr:pic>
      <xdr:nvPicPr>
        <xdr:cNvPr id="2241" name="Picture 2240">
          <a:extLst>
            <a:ext uri="{FF2B5EF4-FFF2-40B4-BE49-F238E27FC236}">
              <a16:creationId xmlns:a16="http://schemas.microsoft.com/office/drawing/2014/main" xmlns="" id="{C06C12C9-3477-CC3E-5C09-5F434B66A0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02874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1165</xdr:row>
      <xdr:rowOff>24805</xdr:rowOff>
    </xdr:from>
    <xdr:to>
      <xdr:col>7</xdr:col>
      <xdr:colOff>393700</xdr:colOff>
      <xdr:row>1165</xdr:row>
      <xdr:rowOff>594341</xdr:rowOff>
    </xdr:to>
    <xdr:pic>
      <xdr:nvPicPr>
        <xdr:cNvPr id="2243" name="Picture 2242">
          <a:extLst>
            <a:ext uri="{FF2B5EF4-FFF2-40B4-BE49-F238E27FC236}">
              <a16:creationId xmlns:a16="http://schemas.microsoft.com/office/drawing/2014/main" xmlns="" id="{55964924-3E54-2205-1E73-A7357C9C62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03493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1166</xdr:row>
      <xdr:rowOff>24805</xdr:rowOff>
    </xdr:from>
    <xdr:to>
      <xdr:col>7</xdr:col>
      <xdr:colOff>393700</xdr:colOff>
      <xdr:row>1166</xdr:row>
      <xdr:rowOff>594341</xdr:rowOff>
    </xdr:to>
    <xdr:pic>
      <xdr:nvPicPr>
        <xdr:cNvPr id="2245" name="Picture 2244">
          <a:extLst>
            <a:ext uri="{FF2B5EF4-FFF2-40B4-BE49-F238E27FC236}">
              <a16:creationId xmlns:a16="http://schemas.microsoft.com/office/drawing/2014/main" xmlns="" id="{EBD369F7-1AF8-D7A0-4C20-E1BED86196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04112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1167</xdr:row>
      <xdr:rowOff>24805</xdr:rowOff>
    </xdr:from>
    <xdr:to>
      <xdr:col>7</xdr:col>
      <xdr:colOff>393700</xdr:colOff>
      <xdr:row>1167</xdr:row>
      <xdr:rowOff>594341</xdr:rowOff>
    </xdr:to>
    <xdr:pic>
      <xdr:nvPicPr>
        <xdr:cNvPr id="2247" name="Picture 2246">
          <a:extLst>
            <a:ext uri="{FF2B5EF4-FFF2-40B4-BE49-F238E27FC236}">
              <a16:creationId xmlns:a16="http://schemas.microsoft.com/office/drawing/2014/main" xmlns="" id="{9E8858AF-3B85-C0EF-FD02-9286476E9A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04731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1168</xdr:row>
      <xdr:rowOff>24805</xdr:rowOff>
    </xdr:from>
    <xdr:to>
      <xdr:col>7</xdr:col>
      <xdr:colOff>393700</xdr:colOff>
      <xdr:row>1168</xdr:row>
      <xdr:rowOff>594341</xdr:rowOff>
    </xdr:to>
    <xdr:pic>
      <xdr:nvPicPr>
        <xdr:cNvPr id="2249" name="Picture 2248">
          <a:extLst>
            <a:ext uri="{FF2B5EF4-FFF2-40B4-BE49-F238E27FC236}">
              <a16:creationId xmlns:a16="http://schemas.microsoft.com/office/drawing/2014/main" xmlns="" id="{0B362C09-76E7-BC65-40ED-3372EB421F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05351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1169</xdr:row>
      <xdr:rowOff>24805</xdr:rowOff>
    </xdr:from>
    <xdr:to>
      <xdr:col>7</xdr:col>
      <xdr:colOff>393700</xdr:colOff>
      <xdr:row>1169</xdr:row>
      <xdr:rowOff>594341</xdr:rowOff>
    </xdr:to>
    <xdr:pic>
      <xdr:nvPicPr>
        <xdr:cNvPr id="2251" name="Picture 2250">
          <a:extLst>
            <a:ext uri="{FF2B5EF4-FFF2-40B4-BE49-F238E27FC236}">
              <a16:creationId xmlns:a16="http://schemas.microsoft.com/office/drawing/2014/main" xmlns="" id="{845D04CF-1287-FC9B-6C19-3C4F5B34B2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05970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1170</xdr:row>
      <xdr:rowOff>24805</xdr:rowOff>
    </xdr:from>
    <xdr:to>
      <xdr:col>7</xdr:col>
      <xdr:colOff>393700</xdr:colOff>
      <xdr:row>1170</xdr:row>
      <xdr:rowOff>594341</xdr:rowOff>
    </xdr:to>
    <xdr:pic>
      <xdr:nvPicPr>
        <xdr:cNvPr id="2253" name="Picture 2252">
          <a:extLst>
            <a:ext uri="{FF2B5EF4-FFF2-40B4-BE49-F238E27FC236}">
              <a16:creationId xmlns:a16="http://schemas.microsoft.com/office/drawing/2014/main" xmlns="" id="{5F22A984-649C-EA23-BF26-60F05CBDA3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06589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1171</xdr:row>
      <xdr:rowOff>24805</xdr:rowOff>
    </xdr:from>
    <xdr:to>
      <xdr:col>7</xdr:col>
      <xdr:colOff>393700</xdr:colOff>
      <xdr:row>1171</xdr:row>
      <xdr:rowOff>594341</xdr:rowOff>
    </xdr:to>
    <xdr:pic>
      <xdr:nvPicPr>
        <xdr:cNvPr id="2255" name="Picture 2254">
          <a:extLst>
            <a:ext uri="{FF2B5EF4-FFF2-40B4-BE49-F238E27FC236}">
              <a16:creationId xmlns:a16="http://schemas.microsoft.com/office/drawing/2014/main" xmlns="" id="{6999F4ED-061D-1723-1A94-9FA3F300FA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07208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1172</xdr:row>
      <xdr:rowOff>24805</xdr:rowOff>
    </xdr:from>
    <xdr:to>
      <xdr:col>7</xdr:col>
      <xdr:colOff>393700</xdr:colOff>
      <xdr:row>1172</xdr:row>
      <xdr:rowOff>594341</xdr:rowOff>
    </xdr:to>
    <xdr:pic>
      <xdr:nvPicPr>
        <xdr:cNvPr id="2257" name="Picture 2256">
          <a:extLst>
            <a:ext uri="{FF2B5EF4-FFF2-40B4-BE49-F238E27FC236}">
              <a16:creationId xmlns:a16="http://schemas.microsoft.com/office/drawing/2014/main" xmlns="" id="{D72B3EFC-6F06-7E4C-7128-189937E914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07827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1173</xdr:row>
      <xdr:rowOff>24805</xdr:rowOff>
    </xdr:from>
    <xdr:to>
      <xdr:col>7</xdr:col>
      <xdr:colOff>393700</xdr:colOff>
      <xdr:row>1173</xdr:row>
      <xdr:rowOff>594341</xdr:rowOff>
    </xdr:to>
    <xdr:pic>
      <xdr:nvPicPr>
        <xdr:cNvPr id="2259" name="Picture 2258">
          <a:extLst>
            <a:ext uri="{FF2B5EF4-FFF2-40B4-BE49-F238E27FC236}">
              <a16:creationId xmlns:a16="http://schemas.microsoft.com/office/drawing/2014/main" xmlns="" id="{33CA6872-4FD0-7DA6-D0F4-06283EEA8B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08446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1174</xdr:row>
      <xdr:rowOff>24805</xdr:rowOff>
    </xdr:from>
    <xdr:to>
      <xdr:col>7</xdr:col>
      <xdr:colOff>393700</xdr:colOff>
      <xdr:row>1174</xdr:row>
      <xdr:rowOff>594341</xdr:rowOff>
    </xdr:to>
    <xdr:pic>
      <xdr:nvPicPr>
        <xdr:cNvPr id="2261" name="Picture 2260">
          <a:extLst>
            <a:ext uri="{FF2B5EF4-FFF2-40B4-BE49-F238E27FC236}">
              <a16:creationId xmlns:a16="http://schemas.microsoft.com/office/drawing/2014/main" xmlns="" id="{619BA6D3-A1FE-FC74-4C8C-59F5B5D079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09065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1175</xdr:row>
      <xdr:rowOff>24061</xdr:rowOff>
    </xdr:from>
    <xdr:to>
      <xdr:col>7</xdr:col>
      <xdr:colOff>393700</xdr:colOff>
      <xdr:row>1175</xdr:row>
      <xdr:rowOff>595069</xdr:rowOff>
    </xdr:to>
    <xdr:pic>
      <xdr:nvPicPr>
        <xdr:cNvPr id="2263" name="Picture 2262">
          <a:extLst>
            <a:ext uri="{FF2B5EF4-FFF2-40B4-BE49-F238E27FC236}">
              <a16:creationId xmlns:a16="http://schemas.microsoft.com/office/drawing/2014/main" xmlns="" id="{7FDB25AA-1A13-4CD5-9C56-2F62EF02CB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096841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1176</xdr:row>
      <xdr:rowOff>24805</xdr:rowOff>
    </xdr:from>
    <xdr:to>
      <xdr:col>7</xdr:col>
      <xdr:colOff>393700</xdr:colOff>
      <xdr:row>1176</xdr:row>
      <xdr:rowOff>594341</xdr:rowOff>
    </xdr:to>
    <xdr:pic>
      <xdr:nvPicPr>
        <xdr:cNvPr id="2265" name="Picture 2264">
          <a:extLst>
            <a:ext uri="{FF2B5EF4-FFF2-40B4-BE49-F238E27FC236}">
              <a16:creationId xmlns:a16="http://schemas.microsoft.com/office/drawing/2014/main" xmlns="" id="{7BDFB8FF-221E-065C-996C-397E2B8445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10304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1177</xdr:row>
      <xdr:rowOff>24805</xdr:rowOff>
    </xdr:from>
    <xdr:to>
      <xdr:col>7</xdr:col>
      <xdr:colOff>393700</xdr:colOff>
      <xdr:row>1177</xdr:row>
      <xdr:rowOff>594341</xdr:rowOff>
    </xdr:to>
    <xdr:pic>
      <xdr:nvPicPr>
        <xdr:cNvPr id="2267" name="Picture 2266">
          <a:extLst>
            <a:ext uri="{FF2B5EF4-FFF2-40B4-BE49-F238E27FC236}">
              <a16:creationId xmlns:a16="http://schemas.microsoft.com/office/drawing/2014/main" xmlns="" id="{178D40C3-B25C-6109-A100-8F4C6EE167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10923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1178</xdr:row>
      <xdr:rowOff>24805</xdr:rowOff>
    </xdr:from>
    <xdr:to>
      <xdr:col>7</xdr:col>
      <xdr:colOff>393700</xdr:colOff>
      <xdr:row>1178</xdr:row>
      <xdr:rowOff>594341</xdr:rowOff>
    </xdr:to>
    <xdr:pic>
      <xdr:nvPicPr>
        <xdr:cNvPr id="2269" name="Picture 2268">
          <a:extLst>
            <a:ext uri="{FF2B5EF4-FFF2-40B4-BE49-F238E27FC236}">
              <a16:creationId xmlns:a16="http://schemas.microsoft.com/office/drawing/2014/main" xmlns="" id="{699D62B7-1BCF-93C8-EE19-42D3A5471F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11542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1179</xdr:row>
      <xdr:rowOff>24805</xdr:rowOff>
    </xdr:from>
    <xdr:to>
      <xdr:col>7</xdr:col>
      <xdr:colOff>393700</xdr:colOff>
      <xdr:row>1179</xdr:row>
      <xdr:rowOff>594341</xdr:rowOff>
    </xdr:to>
    <xdr:pic>
      <xdr:nvPicPr>
        <xdr:cNvPr id="2271" name="Picture 2270">
          <a:extLst>
            <a:ext uri="{FF2B5EF4-FFF2-40B4-BE49-F238E27FC236}">
              <a16:creationId xmlns:a16="http://schemas.microsoft.com/office/drawing/2014/main" xmlns="" id="{7ADCE17E-4CF1-E087-9D51-BF0CEA270F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12161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1180</xdr:row>
      <xdr:rowOff>24805</xdr:rowOff>
    </xdr:from>
    <xdr:to>
      <xdr:col>7</xdr:col>
      <xdr:colOff>393700</xdr:colOff>
      <xdr:row>1180</xdr:row>
      <xdr:rowOff>594341</xdr:rowOff>
    </xdr:to>
    <xdr:pic>
      <xdr:nvPicPr>
        <xdr:cNvPr id="2273" name="Picture 2272">
          <a:extLst>
            <a:ext uri="{FF2B5EF4-FFF2-40B4-BE49-F238E27FC236}">
              <a16:creationId xmlns:a16="http://schemas.microsoft.com/office/drawing/2014/main" xmlns="" id="{83D1CB8E-0E35-D0A8-560B-9E1080B164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12780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1181</xdr:row>
      <xdr:rowOff>24805</xdr:rowOff>
    </xdr:from>
    <xdr:to>
      <xdr:col>7</xdr:col>
      <xdr:colOff>393700</xdr:colOff>
      <xdr:row>1181</xdr:row>
      <xdr:rowOff>594341</xdr:rowOff>
    </xdr:to>
    <xdr:pic>
      <xdr:nvPicPr>
        <xdr:cNvPr id="2275" name="Picture 2274">
          <a:extLst>
            <a:ext uri="{FF2B5EF4-FFF2-40B4-BE49-F238E27FC236}">
              <a16:creationId xmlns:a16="http://schemas.microsoft.com/office/drawing/2014/main" xmlns="" id="{5F88BFD5-2605-2650-7F43-1A70E4EF2A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13399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1182</xdr:row>
      <xdr:rowOff>24805</xdr:rowOff>
    </xdr:from>
    <xdr:to>
      <xdr:col>7</xdr:col>
      <xdr:colOff>393700</xdr:colOff>
      <xdr:row>1182</xdr:row>
      <xdr:rowOff>594341</xdr:rowOff>
    </xdr:to>
    <xdr:pic>
      <xdr:nvPicPr>
        <xdr:cNvPr id="2277" name="Picture 2276">
          <a:extLst>
            <a:ext uri="{FF2B5EF4-FFF2-40B4-BE49-F238E27FC236}">
              <a16:creationId xmlns:a16="http://schemas.microsoft.com/office/drawing/2014/main" xmlns="" id="{490370C4-1B69-7540-71F3-A802B6E254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14018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1183</xdr:row>
      <xdr:rowOff>24805</xdr:rowOff>
    </xdr:from>
    <xdr:to>
      <xdr:col>7</xdr:col>
      <xdr:colOff>393700</xdr:colOff>
      <xdr:row>1183</xdr:row>
      <xdr:rowOff>594341</xdr:rowOff>
    </xdr:to>
    <xdr:pic>
      <xdr:nvPicPr>
        <xdr:cNvPr id="2279" name="Picture 2278">
          <a:extLst>
            <a:ext uri="{FF2B5EF4-FFF2-40B4-BE49-F238E27FC236}">
              <a16:creationId xmlns:a16="http://schemas.microsoft.com/office/drawing/2014/main" xmlns="" id="{573FDFAF-5D39-A399-7BD5-3897044AD9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14637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1184</xdr:row>
      <xdr:rowOff>24805</xdr:rowOff>
    </xdr:from>
    <xdr:to>
      <xdr:col>7</xdr:col>
      <xdr:colOff>393700</xdr:colOff>
      <xdr:row>1184</xdr:row>
      <xdr:rowOff>594341</xdr:rowOff>
    </xdr:to>
    <xdr:pic>
      <xdr:nvPicPr>
        <xdr:cNvPr id="2281" name="Picture 2280">
          <a:extLst>
            <a:ext uri="{FF2B5EF4-FFF2-40B4-BE49-F238E27FC236}">
              <a16:creationId xmlns:a16="http://schemas.microsoft.com/office/drawing/2014/main" xmlns="" id="{12956994-1729-AE44-FCDC-FDD3BE22F5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15257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1185</xdr:row>
      <xdr:rowOff>24805</xdr:rowOff>
    </xdr:from>
    <xdr:to>
      <xdr:col>7</xdr:col>
      <xdr:colOff>393700</xdr:colOff>
      <xdr:row>1185</xdr:row>
      <xdr:rowOff>594341</xdr:rowOff>
    </xdr:to>
    <xdr:pic>
      <xdr:nvPicPr>
        <xdr:cNvPr id="2283" name="Picture 2282">
          <a:extLst>
            <a:ext uri="{FF2B5EF4-FFF2-40B4-BE49-F238E27FC236}">
              <a16:creationId xmlns:a16="http://schemas.microsoft.com/office/drawing/2014/main" xmlns="" id="{00183ABB-3A6C-7402-EA8A-5BF7714773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15876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1186</xdr:row>
      <xdr:rowOff>24805</xdr:rowOff>
    </xdr:from>
    <xdr:to>
      <xdr:col>7</xdr:col>
      <xdr:colOff>393700</xdr:colOff>
      <xdr:row>1186</xdr:row>
      <xdr:rowOff>594341</xdr:rowOff>
    </xdr:to>
    <xdr:pic>
      <xdr:nvPicPr>
        <xdr:cNvPr id="2285" name="Picture 2284">
          <a:extLst>
            <a:ext uri="{FF2B5EF4-FFF2-40B4-BE49-F238E27FC236}">
              <a16:creationId xmlns:a16="http://schemas.microsoft.com/office/drawing/2014/main" xmlns="" id="{5F6A27F7-D8A5-3679-9ED1-BB328B6ADC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16495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1187</xdr:row>
      <xdr:rowOff>24805</xdr:rowOff>
    </xdr:from>
    <xdr:to>
      <xdr:col>7</xdr:col>
      <xdr:colOff>393700</xdr:colOff>
      <xdr:row>1187</xdr:row>
      <xdr:rowOff>594341</xdr:rowOff>
    </xdr:to>
    <xdr:pic>
      <xdr:nvPicPr>
        <xdr:cNvPr id="2287" name="Picture 2286">
          <a:extLst>
            <a:ext uri="{FF2B5EF4-FFF2-40B4-BE49-F238E27FC236}">
              <a16:creationId xmlns:a16="http://schemas.microsoft.com/office/drawing/2014/main" xmlns="" id="{39F172AE-40E0-1F37-3CAF-534809A9B5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17114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1188</xdr:row>
      <xdr:rowOff>24805</xdr:rowOff>
    </xdr:from>
    <xdr:to>
      <xdr:col>7</xdr:col>
      <xdr:colOff>393700</xdr:colOff>
      <xdr:row>1188</xdr:row>
      <xdr:rowOff>594341</xdr:rowOff>
    </xdr:to>
    <xdr:pic>
      <xdr:nvPicPr>
        <xdr:cNvPr id="2289" name="Picture 2288">
          <a:extLst>
            <a:ext uri="{FF2B5EF4-FFF2-40B4-BE49-F238E27FC236}">
              <a16:creationId xmlns:a16="http://schemas.microsoft.com/office/drawing/2014/main" xmlns="" id="{DFAFF1EF-6591-E593-E256-4712740565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17733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1189</xdr:row>
      <xdr:rowOff>24805</xdr:rowOff>
    </xdr:from>
    <xdr:to>
      <xdr:col>7</xdr:col>
      <xdr:colOff>393700</xdr:colOff>
      <xdr:row>1189</xdr:row>
      <xdr:rowOff>594341</xdr:rowOff>
    </xdr:to>
    <xdr:pic>
      <xdr:nvPicPr>
        <xdr:cNvPr id="2291" name="Picture 2290">
          <a:extLst>
            <a:ext uri="{FF2B5EF4-FFF2-40B4-BE49-F238E27FC236}">
              <a16:creationId xmlns:a16="http://schemas.microsoft.com/office/drawing/2014/main" xmlns="" id="{D5D528F7-AB96-0277-2EBD-9983383478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18352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1190</xdr:row>
      <xdr:rowOff>24805</xdr:rowOff>
    </xdr:from>
    <xdr:to>
      <xdr:col>7</xdr:col>
      <xdr:colOff>393700</xdr:colOff>
      <xdr:row>1190</xdr:row>
      <xdr:rowOff>594341</xdr:rowOff>
    </xdr:to>
    <xdr:pic>
      <xdr:nvPicPr>
        <xdr:cNvPr id="2293" name="Picture 2292">
          <a:extLst>
            <a:ext uri="{FF2B5EF4-FFF2-40B4-BE49-F238E27FC236}">
              <a16:creationId xmlns:a16="http://schemas.microsoft.com/office/drawing/2014/main" xmlns="" id="{24E495FA-BDB2-15B6-4D10-02A185213F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18971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1191</xdr:row>
      <xdr:rowOff>24805</xdr:rowOff>
    </xdr:from>
    <xdr:to>
      <xdr:col>7</xdr:col>
      <xdr:colOff>393700</xdr:colOff>
      <xdr:row>1191</xdr:row>
      <xdr:rowOff>594341</xdr:rowOff>
    </xdr:to>
    <xdr:pic>
      <xdr:nvPicPr>
        <xdr:cNvPr id="2295" name="Picture 2294">
          <a:extLst>
            <a:ext uri="{FF2B5EF4-FFF2-40B4-BE49-F238E27FC236}">
              <a16:creationId xmlns:a16="http://schemas.microsoft.com/office/drawing/2014/main" xmlns="" id="{1E237A2D-1A09-EFB8-9D55-420AB78C91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19590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1192</xdr:row>
      <xdr:rowOff>24805</xdr:rowOff>
    </xdr:from>
    <xdr:to>
      <xdr:col>7</xdr:col>
      <xdr:colOff>393700</xdr:colOff>
      <xdr:row>1192</xdr:row>
      <xdr:rowOff>594341</xdr:rowOff>
    </xdr:to>
    <xdr:pic>
      <xdr:nvPicPr>
        <xdr:cNvPr id="2297" name="Picture 2296">
          <a:extLst>
            <a:ext uri="{FF2B5EF4-FFF2-40B4-BE49-F238E27FC236}">
              <a16:creationId xmlns:a16="http://schemas.microsoft.com/office/drawing/2014/main" xmlns="" id="{BC3EC96D-18BF-3E7E-095A-2543EBDF18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20210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1193</xdr:row>
      <xdr:rowOff>172442</xdr:rowOff>
    </xdr:from>
    <xdr:to>
      <xdr:col>7</xdr:col>
      <xdr:colOff>393700</xdr:colOff>
      <xdr:row>1193</xdr:row>
      <xdr:rowOff>741978</xdr:rowOff>
    </xdr:to>
    <xdr:pic>
      <xdr:nvPicPr>
        <xdr:cNvPr id="2299" name="Picture 2298">
          <a:extLst>
            <a:ext uri="{FF2B5EF4-FFF2-40B4-BE49-F238E27FC236}">
              <a16:creationId xmlns:a16="http://schemas.microsoft.com/office/drawing/2014/main" xmlns="" id="{B68A904B-A608-C318-4305-C651618BF2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209768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1195</xdr:row>
      <xdr:rowOff>24805</xdr:rowOff>
    </xdr:from>
    <xdr:to>
      <xdr:col>7</xdr:col>
      <xdr:colOff>393700</xdr:colOff>
      <xdr:row>1195</xdr:row>
      <xdr:rowOff>594341</xdr:rowOff>
    </xdr:to>
    <xdr:pic>
      <xdr:nvPicPr>
        <xdr:cNvPr id="2301" name="Picture 2300">
          <a:extLst>
            <a:ext uri="{FF2B5EF4-FFF2-40B4-BE49-F238E27FC236}">
              <a16:creationId xmlns:a16="http://schemas.microsoft.com/office/drawing/2014/main" xmlns="" id="{80257AAB-A3C1-7EF4-31D2-3D76B5AE68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22048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1196</xdr:row>
      <xdr:rowOff>24805</xdr:rowOff>
    </xdr:from>
    <xdr:to>
      <xdr:col>7</xdr:col>
      <xdr:colOff>393700</xdr:colOff>
      <xdr:row>1196</xdr:row>
      <xdr:rowOff>594341</xdr:rowOff>
    </xdr:to>
    <xdr:pic>
      <xdr:nvPicPr>
        <xdr:cNvPr id="2303" name="Picture 2302">
          <a:extLst>
            <a:ext uri="{FF2B5EF4-FFF2-40B4-BE49-F238E27FC236}">
              <a16:creationId xmlns:a16="http://schemas.microsoft.com/office/drawing/2014/main" xmlns="" id="{B326C28B-A338-419E-8552-77CB711236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22667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1197</xdr:row>
      <xdr:rowOff>24805</xdr:rowOff>
    </xdr:from>
    <xdr:to>
      <xdr:col>7</xdr:col>
      <xdr:colOff>393700</xdr:colOff>
      <xdr:row>1197</xdr:row>
      <xdr:rowOff>594341</xdr:rowOff>
    </xdr:to>
    <xdr:pic>
      <xdr:nvPicPr>
        <xdr:cNvPr id="2305" name="Picture 2304">
          <a:extLst>
            <a:ext uri="{FF2B5EF4-FFF2-40B4-BE49-F238E27FC236}">
              <a16:creationId xmlns:a16="http://schemas.microsoft.com/office/drawing/2014/main" xmlns="" id="{C0A0CE6A-04BD-F79D-5A41-7E8564689D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23286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1198</xdr:row>
      <xdr:rowOff>24805</xdr:rowOff>
    </xdr:from>
    <xdr:to>
      <xdr:col>7</xdr:col>
      <xdr:colOff>393700</xdr:colOff>
      <xdr:row>1198</xdr:row>
      <xdr:rowOff>594341</xdr:rowOff>
    </xdr:to>
    <xdr:pic>
      <xdr:nvPicPr>
        <xdr:cNvPr id="2307" name="Picture 2306">
          <a:extLst>
            <a:ext uri="{FF2B5EF4-FFF2-40B4-BE49-F238E27FC236}">
              <a16:creationId xmlns:a16="http://schemas.microsoft.com/office/drawing/2014/main" xmlns="" id="{E9B12748-B193-FE2A-7931-A53468852E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23905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1199</xdr:row>
      <xdr:rowOff>24805</xdr:rowOff>
    </xdr:from>
    <xdr:to>
      <xdr:col>7</xdr:col>
      <xdr:colOff>393700</xdr:colOff>
      <xdr:row>1199</xdr:row>
      <xdr:rowOff>594341</xdr:rowOff>
    </xdr:to>
    <xdr:pic>
      <xdr:nvPicPr>
        <xdr:cNvPr id="2309" name="Picture 2308">
          <a:extLst>
            <a:ext uri="{FF2B5EF4-FFF2-40B4-BE49-F238E27FC236}">
              <a16:creationId xmlns:a16="http://schemas.microsoft.com/office/drawing/2014/main" xmlns="" id="{A36FDF30-94C9-CC84-9124-4B34D09D4A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24524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1200</xdr:row>
      <xdr:rowOff>24805</xdr:rowOff>
    </xdr:from>
    <xdr:to>
      <xdr:col>7</xdr:col>
      <xdr:colOff>393700</xdr:colOff>
      <xdr:row>1200</xdr:row>
      <xdr:rowOff>594341</xdr:rowOff>
    </xdr:to>
    <xdr:pic>
      <xdr:nvPicPr>
        <xdr:cNvPr id="2311" name="Picture 2310">
          <a:extLst>
            <a:ext uri="{FF2B5EF4-FFF2-40B4-BE49-F238E27FC236}">
              <a16:creationId xmlns:a16="http://schemas.microsoft.com/office/drawing/2014/main" xmlns="" id="{34971D53-353D-69A3-1E1B-FBD6F19D61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251440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1201</xdr:row>
      <xdr:rowOff>24805</xdr:rowOff>
    </xdr:from>
    <xdr:to>
      <xdr:col>7</xdr:col>
      <xdr:colOff>393700</xdr:colOff>
      <xdr:row>1201</xdr:row>
      <xdr:rowOff>594341</xdr:rowOff>
    </xdr:to>
    <xdr:pic>
      <xdr:nvPicPr>
        <xdr:cNvPr id="2313" name="Picture 2312">
          <a:extLst>
            <a:ext uri="{FF2B5EF4-FFF2-40B4-BE49-F238E27FC236}">
              <a16:creationId xmlns:a16="http://schemas.microsoft.com/office/drawing/2014/main" xmlns="" id="{D15948DE-CE57-49C6-28EF-190603FA30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25763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1202</xdr:row>
      <xdr:rowOff>24805</xdr:rowOff>
    </xdr:from>
    <xdr:to>
      <xdr:col>7</xdr:col>
      <xdr:colOff>393700</xdr:colOff>
      <xdr:row>1202</xdr:row>
      <xdr:rowOff>594341</xdr:rowOff>
    </xdr:to>
    <xdr:pic>
      <xdr:nvPicPr>
        <xdr:cNvPr id="2315" name="Picture 2314">
          <a:extLst>
            <a:ext uri="{FF2B5EF4-FFF2-40B4-BE49-F238E27FC236}">
              <a16:creationId xmlns:a16="http://schemas.microsoft.com/office/drawing/2014/main" xmlns="" id="{AF41A411-547A-2452-29E0-D6F115CB4A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26382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1203</xdr:row>
      <xdr:rowOff>24805</xdr:rowOff>
    </xdr:from>
    <xdr:to>
      <xdr:col>7</xdr:col>
      <xdr:colOff>393700</xdr:colOff>
      <xdr:row>1203</xdr:row>
      <xdr:rowOff>594341</xdr:rowOff>
    </xdr:to>
    <xdr:pic>
      <xdr:nvPicPr>
        <xdr:cNvPr id="2317" name="Picture 2316">
          <a:extLst>
            <a:ext uri="{FF2B5EF4-FFF2-40B4-BE49-F238E27FC236}">
              <a16:creationId xmlns:a16="http://schemas.microsoft.com/office/drawing/2014/main" xmlns="" id="{A7BAE9BE-5544-CC2A-D1F9-D33AB84B2E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27001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1204</xdr:row>
      <xdr:rowOff>24805</xdr:rowOff>
    </xdr:from>
    <xdr:to>
      <xdr:col>7</xdr:col>
      <xdr:colOff>393700</xdr:colOff>
      <xdr:row>1204</xdr:row>
      <xdr:rowOff>594341</xdr:rowOff>
    </xdr:to>
    <xdr:pic>
      <xdr:nvPicPr>
        <xdr:cNvPr id="2319" name="Picture 2318">
          <a:extLst>
            <a:ext uri="{FF2B5EF4-FFF2-40B4-BE49-F238E27FC236}">
              <a16:creationId xmlns:a16="http://schemas.microsoft.com/office/drawing/2014/main" xmlns="" id="{B91B15EE-C9DF-2FA4-AFE2-9E27F112D1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27620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1205</xdr:row>
      <xdr:rowOff>24805</xdr:rowOff>
    </xdr:from>
    <xdr:to>
      <xdr:col>7</xdr:col>
      <xdr:colOff>393700</xdr:colOff>
      <xdr:row>1205</xdr:row>
      <xdr:rowOff>594341</xdr:rowOff>
    </xdr:to>
    <xdr:pic>
      <xdr:nvPicPr>
        <xdr:cNvPr id="2321" name="Picture 2320">
          <a:extLst>
            <a:ext uri="{FF2B5EF4-FFF2-40B4-BE49-F238E27FC236}">
              <a16:creationId xmlns:a16="http://schemas.microsoft.com/office/drawing/2014/main" xmlns="" id="{EAC804DC-915F-D7D6-E4B2-97E895E27B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28239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1206</xdr:row>
      <xdr:rowOff>24805</xdr:rowOff>
    </xdr:from>
    <xdr:to>
      <xdr:col>7</xdr:col>
      <xdr:colOff>393700</xdr:colOff>
      <xdr:row>1206</xdr:row>
      <xdr:rowOff>594341</xdr:rowOff>
    </xdr:to>
    <xdr:pic>
      <xdr:nvPicPr>
        <xdr:cNvPr id="2323" name="Picture 2322">
          <a:extLst>
            <a:ext uri="{FF2B5EF4-FFF2-40B4-BE49-F238E27FC236}">
              <a16:creationId xmlns:a16="http://schemas.microsoft.com/office/drawing/2014/main" xmlns="" id="{72B0772D-31C6-0077-8B8F-3E4F4F47B0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28858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1207</xdr:row>
      <xdr:rowOff>24805</xdr:rowOff>
    </xdr:from>
    <xdr:to>
      <xdr:col>7</xdr:col>
      <xdr:colOff>393700</xdr:colOff>
      <xdr:row>1207</xdr:row>
      <xdr:rowOff>594341</xdr:rowOff>
    </xdr:to>
    <xdr:pic>
      <xdr:nvPicPr>
        <xdr:cNvPr id="2325" name="Picture 2324">
          <a:extLst>
            <a:ext uri="{FF2B5EF4-FFF2-40B4-BE49-F238E27FC236}">
              <a16:creationId xmlns:a16="http://schemas.microsoft.com/office/drawing/2014/main" xmlns="" id="{CFA12E09-5472-7734-F89D-DDA0DF9D7D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29477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1208</xdr:row>
      <xdr:rowOff>24805</xdr:rowOff>
    </xdr:from>
    <xdr:to>
      <xdr:col>7</xdr:col>
      <xdr:colOff>393700</xdr:colOff>
      <xdr:row>1208</xdr:row>
      <xdr:rowOff>594341</xdr:rowOff>
    </xdr:to>
    <xdr:pic>
      <xdr:nvPicPr>
        <xdr:cNvPr id="2327" name="Picture 2326">
          <a:extLst>
            <a:ext uri="{FF2B5EF4-FFF2-40B4-BE49-F238E27FC236}">
              <a16:creationId xmlns:a16="http://schemas.microsoft.com/office/drawing/2014/main" xmlns="" id="{2D26AC5E-0F59-7D94-2C8C-0529EAE925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300970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1209</xdr:row>
      <xdr:rowOff>24805</xdr:rowOff>
    </xdr:from>
    <xdr:to>
      <xdr:col>7</xdr:col>
      <xdr:colOff>393700</xdr:colOff>
      <xdr:row>1209</xdr:row>
      <xdr:rowOff>594341</xdr:rowOff>
    </xdr:to>
    <xdr:pic>
      <xdr:nvPicPr>
        <xdr:cNvPr id="2329" name="Picture 2328">
          <a:extLst>
            <a:ext uri="{FF2B5EF4-FFF2-40B4-BE49-F238E27FC236}">
              <a16:creationId xmlns:a16="http://schemas.microsoft.com/office/drawing/2014/main" xmlns="" id="{4007C8AD-6AFE-2B42-E89E-78A6DA6AC9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30716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1210</xdr:row>
      <xdr:rowOff>24805</xdr:rowOff>
    </xdr:from>
    <xdr:to>
      <xdr:col>7</xdr:col>
      <xdr:colOff>393700</xdr:colOff>
      <xdr:row>1210</xdr:row>
      <xdr:rowOff>594341</xdr:rowOff>
    </xdr:to>
    <xdr:pic>
      <xdr:nvPicPr>
        <xdr:cNvPr id="2331" name="Picture 2330">
          <a:extLst>
            <a:ext uri="{FF2B5EF4-FFF2-40B4-BE49-F238E27FC236}">
              <a16:creationId xmlns:a16="http://schemas.microsoft.com/office/drawing/2014/main" xmlns="" id="{487979FB-0517-3D2C-9164-88AC58F270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31335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1211</xdr:row>
      <xdr:rowOff>24805</xdr:rowOff>
    </xdr:from>
    <xdr:to>
      <xdr:col>7</xdr:col>
      <xdr:colOff>393700</xdr:colOff>
      <xdr:row>1211</xdr:row>
      <xdr:rowOff>594341</xdr:rowOff>
    </xdr:to>
    <xdr:pic>
      <xdr:nvPicPr>
        <xdr:cNvPr id="2333" name="Picture 2332">
          <a:extLst>
            <a:ext uri="{FF2B5EF4-FFF2-40B4-BE49-F238E27FC236}">
              <a16:creationId xmlns:a16="http://schemas.microsoft.com/office/drawing/2014/main" xmlns="" id="{287D739D-DB0A-BDA2-F909-3001223F9C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31954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1212</xdr:row>
      <xdr:rowOff>24805</xdr:rowOff>
    </xdr:from>
    <xdr:to>
      <xdr:col>7</xdr:col>
      <xdr:colOff>393700</xdr:colOff>
      <xdr:row>1212</xdr:row>
      <xdr:rowOff>594341</xdr:rowOff>
    </xdr:to>
    <xdr:pic>
      <xdr:nvPicPr>
        <xdr:cNvPr id="2335" name="Picture 2334">
          <a:extLst>
            <a:ext uri="{FF2B5EF4-FFF2-40B4-BE49-F238E27FC236}">
              <a16:creationId xmlns:a16="http://schemas.microsoft.com/office/drawing/2014/main" xmlns="" id="{12F84D3C-D619-4B6C-34C2-70539EC7EE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32573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1213</xdr:row>
      <xdr:rowOff>24805</xdr:rowOff>
    </xdr:from>
    <xdr:to>
      <xdr:col>7</xdr:col>
      <xdr:colOff>393700</xdr:colOff>
      <xdr:row>1213</xdr:row>
      <xdr:rowOff>594341</xdr:rowOff>
    </xdr:to>
    <xdr:pic>
      <xdr:nvPicPr>
        <xdr:cNvPr id="2337" name="Picture 2336">
          <a:extLst>
            <a:ext uri="{FF2B5EF4-FFF2-40B4-BE49-F238E27FC236}">
              <a16:creationId xmlns:a16="http://schemas.microsoft.com/office/drawing/2014/main" xmlns="" id="{ADB6C75C-807E-5B24-1059-B9F9A20F38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33192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1214</xdr:row>
      <xdr:rowOff>24805</xdr:rowOff>
    </xdr:from>
    <xdr:to>
      <xdr:col>7</xdr:col>
      <xdr:colOff>393700</xdr:colOff>
      <xdr:row>1214</xdr:row>
      <xdr:rowOff>594341</xdr:rowOff>
    </xdr:to>
    <xdr:pic>
      <xdr:nvPicPr>
        <xdr:cNvPr id="2339" name="Picture 2338">
          <a:extLst>
            <a:ext uri="{FF2B5EF4-FFF2-40B4-BE49-F238E27FC236}">
              <a16:creationId xmlns:a16="http://schemas.microsoft.com/office/drawing/2014/main" xmlns="" id="{CAF48E4B-CDA5-FE24-02DF-A6B1FFBCB5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33811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1217</xdr:row>
      <xdr:rowOff>24805</xdr:rowOff>
    </xdr:from>
    <xdr:to>
      <xdr:col>7</xdr:col>
      <xdr:colOff>393700</xdr:colOff>
      <xdr:row>1217</xdr:row>
      <xdr:rowOff>594341</xdr:rowOff>
    </xdr:to>
    <xdr:pic>
      <xdr:nvPicPr>
        <xdr:cNvPr id="2341" name="Picture 2340">
          <a:extLst>
            <a:ext uri="{FF2B5EF4-FFF2-40B4-BE49-F238E27FC236}">
              <a16:creationId xmlns:a16="http://schemas.microsoft.com/office/drawing/2014/main" xmlns="" id="{D477D25C-DBC0-4CFA-A4E0-45A2555D7B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34916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1218</xdr:row>
      <xdr:rowOff>24805</xdr:rowOff>
    </xdr:from>
    <xdr:to>
      <xdr:col>7</xdr:col>
      <xdr:colOff>393700</xdr:colOff>
      <xdr:row>1218</xdr:row>
      <xdr:rowOff>594341</xdr:rowOff>
    </xdr:to>
    <xdr:pic>
      <xdr:nvPicPr>
        <xdr:cNvPr id="2343" name="Picture 2342">
          <a:extLst>
            <a:ext uri="{FF2B5EF4-FFF2-40B4-BE49-F238E27FC236}">
              <a16:creationId xmlns:a16="http://schemas.microsoft.com/office/drawing/2014/main" xmlns="" id="{B5E0A2C2-8475-4A31-49B2-F9A8F54DE1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35535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1219</xdr:row>
      <xdr:rowOff>24805</xdr:rowOff>
    </xdr:from>
    <xdr:to>
      <xdr:col>7</xdr:col>
      <xdr:colOff>393700</xdr:colOff>
      <xdr:row>1219</xdr:row>
      <xdr:rowOff>594341</xdr:rowOff>
    </xdr:to>
    <xdr:pic>
      <xdr:nvPicPr>
        <xdr:cNvPr id="2345" name="Picture 2344">
          <a:extLst>
            <a:ext uri="{FF2B5EF4-FFF2-40B4-BE49-F238E27FC236}">
              <a16:creationId xmlns:a16="http://schemas.microsoft.com/office/drawing/2014/main" xmlns="" id="{C2FCB7D4-5851-57FF-BD04-03A94893EB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36154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1220</xdr:row>
      <xdr:rowOff>24805</xdr:rowOff>
    </xdr:from>
    <xdr:to>
      <xdr:col>7</xdr:col>
      <xdr:colOff>393700</xdr:colOff>
      <xdr:row>1220</xdr:row>
      <xdr:rowOff>594341</xdr:rowOff>
    </xdr:to>
    <xdr:pic>
      <xdr:nvPicPr>
        <xdr:cNvPr id="2347" name="Picture 2346">
          <a:extLst>
            <a:ext uri="{FF2B5EF4-FFF2-40B4-BE49-F238E27FC236}">
              <a16:creationId xmlns:a16="http://schemas.microsoft.com/office/drawing/2014/main" xmlns="" id="{D7039D0A-29C3-B3A8-E6AB-3E37E7D0F8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36774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1221</xdr:row>
      <xdr:rowOff>24805</xdr:rowOff>
    </xdr:from>
    <xdr:to>
      <xdr:col>7</xdr:col>
      <xdr:colOff>393700</xdr:colOff>
      <xdr:row>1221</xdr:row>
      <xdr:rowOff>594341</xdr:rowOff>
    </xdr:to>
    <xdr:pic>
      <xdr:nvPicPr>
        <xdr:cNvPr id="2349" name="Picture 2348">
          <a:extLst>
            <a:ext uri="{FF2B5EF4-FFF2-40B4-BE49-F238E27FC236}">
              <a16:creationId xmlns:a16="http://schemas.microsoft.com/office/drawing/2014/main" xmlns="" id="{F5AA1AD4-F17F-A09A-B1B3-DE962C7EF7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37393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1222</xdr:row>
      <xdr:rowOff>24805</xdr:rowOff>
    </xdr:from>
    <xdr:to>
      <xdr:col>7</xdr:col>
      <xdr:colOff>393700</xdr:colOff>
      <xdr:row>1222</xdr:row>
      <xdr:rowOff>594341</xdr:rowOff>
    </xdr:to>
    <xdr:pic>
      <xdr:nvPicPr>
        <xdr:cNvPr id="2351" name="Picture 2350">
          <a:extLst>
            <a:ext uri="{FF2B5EF4-FFF2-40B4-BE49-F238E27FC236}">
              <a16:creationId xmlns:a16="http://schemas.microsoft.com/office/drawing/2014/main" xmlns="" id="{4A35F0A5-FDBC-EF53-6A27-545C328E89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38012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1223</xdr:row>
      <xdr:rowOff>24805</xdr:rowOff>
    </xdr:from>
    <xdr:to>
      <xdr:col>7</xdr:col>
      <xdr:colOff>393700</xdr:colOff>
      <xdr:row>1223</xdr:row>
      <xdr:rowOff>594341</xdr:rowOff>
    </xdr:to>
    <xdr:pic>
      <xdr:nvPicPr>
        <xdr:cNvPr id="2353" name="Picture 2352">
          <a:extLst>
            <a:ext uri="{FF2B5EF4-FFF2-40B4-BE49-F238E27FC236}">
              <a16:creationId xmlns:a16="http://schemas.microsoft.com/office/drawing/2014/main" xmlns="" id="{445C2893-3A38-CC51-61BE-8B75C76A92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38631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1224</xdr:row>
      <xdr:rowOff>24805</xdr:rowOff>
    </xdr:from>
    <xdr:to>
      <xdr:col>7</xdr:col>
      <xdr:colOff>393700</xdr:colOff>
      <xdr:row>1224</xdr:row>
      <xdr:rowOff>594341</xdr:rowOff>
    </xdr:to>
    <xdr:pic>
      <xdr:nvPicPr>
        <xdr:cNvPr id="2355" name="Picture 2354">
          <a:extLst>
            <a:ext uri="{FF2B5EF4-FFF2-40B4-BE49-F238E27FC236}">
              <a16:creationId xmlns:a16="http://schemas.microsoft.com/office/drawing/2014/main" xmlns="" id="{D05D92F6-58F1-36D4-6B92-3D3C72B27F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39250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1225</xdr:row>
      <xdr:rowOff>24805</xdr:rowOff>
    </xdr:from>
    <xdr:to>
      <xdr:col>7</xdr:col>
      <xdr:colOff>393700</xdr:colOff>
      <xdr:row>1225</xdr:row>
      <xdr:rowOff>594341</xdr:rowOff>
    </xdr:to>
    <xdr:pic>
      <xdr:nvPicPr>
        <xdr:cNvPr id="2357" name="Picture 2356">
          <a:extLst>
            <a:ext uri="{FF2B5EF4-FFF2-40B4-BE49-F238E27FC236}">
              <a16:creationId xmlns:a16="http://schemas.microsoft.com/office/drawing/2014/main" xmlns="" id="{4A9D75F7-4909-3702-0EB1-59A734B650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39869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1226</xdr:row>
      <xdr:rowOff>24805</xdr:rowOff>
    </xdr:from>
    <xdr:to>
      <xdr:col>7</xdr:col>
      <xdr:colOff>393700</xdr:colOff>
      <xdr:row>1226</xdr:row>
      <xdr:rowOff>594341</xdr:rowOff>
    </xdr:to>
    <xdr:pic>
      <xdr:nvPicPr>
        <xdr:cNvPr id="2359" name="Picture 2358">
          <a:extLst>
            <a:ext uri="{FF2B5EF4-FFF2-40B4-BE49-F238E27FC236}">
              <a16:creationId xmlns:a16="http://schemas.microsoft.com/office/drawing/2014/main" xmlns="" id="{B8FFAF82-BD1F-0CBA-8859-F7EA7FB99D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40488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1227</xdr:row>
      <xdr:rowOff>24805</xdr:rowOff>
    </xdr:from>
    <xdr:to>
      <xdr:col>7</xdr:col>
      <xdr:colOff>393700</xdr:colOff>
      <xdr:row>1227</xdr:row>
      <xdr:rowOff>594341</xdr:rowOff>
    </xdr:to>
    <xdr:pic>
      <xdr:nvPicPr>
        <xdr:cNvPr id="2361" name="Picture 2360">
          <a:extLst>
            <a:ext uri="{FF2B5EF4-FFF2-40B4-BE49-F238E27FC236}">
              <a16:creationId xmlns:a16="http://schemas.microsoft.com/office/drawing/2014/main" xmlns="" id="{8D18E81F-8982-55F2-7EEB-EFCAE615C9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41107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1228</xdr:row>
      <xdr:rowOff>24805</xdr:rowOff>
    </xdr:from>
    <xdr:to>
      <xdr:col>7</xdr:col>
      <xdr:colOff>393700</xdr:colOff>
      <xdr:row>1228</xdr:row>
      <xdr:rowOff>594341</xdr:rowOff>
    </xdr:to>
    <xdr:pic>
      <xdr:nvPicPr>
        <xdr:cNvPr id="2363" name="Picture 2362">
          <a:extLst>
            <a:ext uri="{FF2B5EF4-FFF2-40B4-BE49-F238E27FC236}">
              <a16:creationId xmlns:a16="http://schemas.microsoft.com/office/drawing/2014/main" xmlns="" id="{EF4AB347-00D7-0E7C-BF74-5EE66BB786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41727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1229</xdr:row>
      <xdr:rowOff>24805</xdr:rowOff>
    </xdr:from>
    <xdr:to>
      <xdr:col>7</xdr:col>
      <xdr:colOff>393700</xdr:colOff>
      <xdr:row>1229</xdr:row>
      <xdr:rowOff>594341</xdr:rowOff>
    </xdr:to>
    <xdr:pic>
      <xdr:nvPicPr>
        <xdr:cNvPr id="2365" name="Picture 2364">
          <a:extLst>
            <a:ext uri="{FF2B5EF4-FFF2-40B4-BE49-F238E27FC236}">
              <a16:creationId xmlns:a16="http://schemas.microsoft.com/office/drawing/2014/main" xmlns="" id="{6924894C-F750-5909-23AF-3A151DE522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42346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1230</xdr:row>
      <xdr:rowOff>24805</xdr:rowOff>
    </xdr:from>
    <xdr:to>
      <xdr:col>7</xdr:col>
      <xdr:colOff>393700</xdr:colOff>
      <xdr:row>1230</xdr:row>
      <xdr:rowOff>594341</xdr:rowOff>
    </xdr:to>
    <xdr:pic>
      <xdr:nvPicPr>
        <xdr:cNvPr id="2367" name="Picture 2366">
          <a:extLst>
            <a:ext uri="{FF2B5EF4-FFF2-40B4-BE49-F238E27FC236}">
              <a16:creationId xmlns:a16="http://schemas.microsoft.com/office/drawing/2014/main" xmlns="" id="{871435BD-BDDD-EFA6-AC24-375FCFB725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42965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1231</xdr:row>
      <xdr:rowOff>24805</xdr:rowOff>
    </xdr:from>
    <xdr:to>
      <xdr:col>7</xdr:col>
      <xdr:colOff>393700</xdr:colOff>
      <xdr:row>1231</xdr:row>
      <xdr:rowOff>594341</xdr:rowOff>
    </xdr:to>
    <xdr:pic>
      <xdr:nvPicPr>
        <xdr:cNvPr id="2369" name="Picture 2368">
          <a:extLst>
            <a:ext uri="{FF2B5EF4-FFF2-40B4-BE49-F238E27FC236}">
              <a16:creationId xmlns:a16="http://schemas.microsoft.com/office/drawing/2014/main" xmlns="" id="{416A89BC-D98A-F99B-001D-BCA9DD5A2B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43584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1232</xdr:row>
      <xdr:rowOff>22225</xdr:rowOff>
    </xdr:from>
    <xdr:to>
      <xdr:col>7</xdr:col>
      <xdr:colOff>393700</xdr:colOff>
      <xdr:row>1232</xdr:row>
      <xdr:rowOff>482600</xdr:rowOff>
    </xdr:to>
    <xdr:pic>
      <xdr:nvPicPr>
        <xdr:cNvPr id="2371" name="Picture 2370">
          <a:extLst>
            <a:ext uri="{FF2B5EF4-FFF2-40B4-BE49-F238E27FC236}">
              <a16:creationId xmlns:a16="http://schemas.microsoft.com/office/drawing/2014/main" xmlns="" id="{7A0BF091-F33E-152B-36F3-F10C6D2EFA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44200950"/>
          <a:ext cx="368300" cy="46037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1233</xdr:row>
      <xdr:rowOff>22225</xdr:rowOff>
    </xdr:from>
    <xdr:to>
      <xdr:col>7</xdr:col>
      <xdr:colOff>393700</xdr:colOff>
      <xdr:row>1233</xdr:row>
      <xdr:rowOff>482600</xdr:rowOff>
    </xdr:to>
    <xdr:pic>
      <xdr:nvPicPr>
        <xdr:cNvPr id="2373" name="Picture 2372">
          <a:extLst>
            <a:ext uri="{FF2B5EF4-FFF2-40B4-BE49-F238E27FC236}">
              <a16:creationId xmlns:a16="http://schemas.microsoft.com/office/drawing/2014/main" xmlns="" id="{2816CB9D-DC6F-2241-BABF-976D29F030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44705775"/>
          <a:ext cx="368300" cy="46037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1234</xdr:row>
      <xdr:rowOff>25102</xdr:rowOff>
    </xdr:from>
    <xdr:to>
      <xdr:col>7</xdr:col>
      <xdr:colOff>393700</xdr:colOff>
      <xdr:row>1234</xdr:row>
      <xdr:rowOff>527329</xdr:rowOff>
    </xdr:to>
    <xdr:pic>
      <xdr:nvPicPr>
        <xdr:cNvPr id="2375" name="Picture 2374">
          <a:extLst>
            <a:ext uri="{FF2B5EF4-FFF2-40B4-BE49-F238E27FC236}">
              <a16:creationId xmlns:a16="http://schemas.microsoft.com/office/drawing/2014/main" xmlns="" id="{40BF7E47-7CD7-6072-EC5E-78C38655E3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45213477"/>
          <a:ext cx="368300" cy="50222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1235</xdr:row>
      <xdr:rowOff>22225</xdr:rowOff>
    </xdr:from>
    <xdr:to>
      <xdr:col>7</xdr:col>
      <xdr:colOff>393700</xdr:colOff>
      <xdr:row>1235</xdr:row>
      <xdr:rowOff>482600</xdr:rowOff>
    </xdr:to>
    <xdr:pic>
      <xdr:nvPicPr>
        <xdr:cNvPr id="2377" name="Picture 2376">
          <a:extLst>
            <a:ext uri="{FF2B5EF4-FFF2-40B4-BE49-F238E27FC236}">
              <a16:creationId xmlns:a16="http://schemas.microsoft.com/office/drawing/2014/main" xmlns="" id="{33DF7CAF-C165-0805-FAE3-77EA3D724B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45763050"/>
          <a:ext cx="368300" cy="46037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1236</xdr:row>
      <xdr:rowOff>22870</xdr:rowOff>
    </xdr:from>
    <xdr:to>
      <xdr:col>7</xdr:col>
      <xdr:colOff>393700</xdr:colOff>
      <xdr:row>1236</xdr:row>
      <xdr:rowOff>577168</xdr:rowOff>
    </xdr:to>
    <xdr:pic>
      <xdr:nvPicPr>
        <xdr:cNvPr id="2379" name="Picture 2378">
          <a:extLst>
            <a:ext uri="{FF2B5EF4-FFF2-40B4-BE49-F238E27FC236}">
              <a16:creationId xmlns:a16="http://schemas.microsoft.com/office/drawing/2014/main" xmlns="" id="{31CF36A2-E597-2FB2-91F8-C1FE4AEFD4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46268520"/>
          <a:ext cx="368300" cy="55429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1237</xdr:row>
      <xdr:rowOff>24805</xdr:rowOff>
    </xdr:from>
    <xdr:to>
      <xdr:col>7</xdr:col>
      <xdr:colOff>393700</xdr:colOff>
      <xdr:row>1237</xdr:row>
      <xdr:rowOff>594341</xdr:rowOff>
    </xdr:to>
    <xdr:pic>
      <xdr:nvPicPr>
        <xdr:cNvPr id="2381" name="Picture 2380">
          <a:extLst>
            <a:ext uri="{FF2B5EF4-FFF2-40B4-BE49-F238E27FC236}">
              <a16:creationId xmlns:a16="http://schemas.microsoft.com/office/drawing/2014/main" xmlns="" id="{B8A07277-0B5C-21CD-478E-1B5E1BC592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46870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1238</xdr:row>
      <xdr:rowOff>22076</xdr:rowOff>
    </xdr:from>
    <xdr:to>
      <xdr:col>7</xdr:col>
      <xdr:colOff>393700</xdr:colOff>
      <xdr:row>1238</xdr:row>
      <xdr:rowOff>492246</xdr:rowOff>
    </xdr:to>
    <xdr:pic>
      <xdr:nvPicPr>
        <xdr:cNvPr id="2383" name="Picture 2382">
          <a:extLst>
            <a:ext uri="{FF2B5EF4-FFF2-40B4-BE49-F238E27FC236}">
              <a16:creationId xmlns:a16="http://schemas.microsoft.com/office/drawing/2014/main" xmlns="" id="{484E22FB-D0E9-88FC-7CFD-726546550D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47486926"/>
          <a:ext cx="368300" cy="47017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1241</xdr:row>
      <xdr:rowOff>24805</xdr:rowOff>
    </xdr:from>
    <xdr:to>
      <xdr:col>7</xdr:col>
      <xdr:colOff>393700</xdr:colOff>
      <xdr:row>1241</xdr:row>
      <xdr:rowOff>594341</xdr:rowOff>
    </xdr:to>
    <xdr:pic>
      <xdr:nvPicPr>
        <xdr:cNvPr id="2385" name="Picture 2384">
          <a:extLst>
            <a:ext uri="{FF2B5EF4-FFF2-40B4-BE49-F238E27FC236}">
              <a16:creationId xmlns:a16="http://schemas.microsoft.com/office/drawing/2014/main" xmlns="" id="{1C19123C-5E70-9FFB-E97C-C68AD9F737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48489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1242</xdr:row>
      <xdr:rowOff>24805</xdr:rowOff>
    </xdr:from>
    <xdr:to>
      <xdr:col>7</xdr:col>
      <xdr:colOff>393700</xdr:colOff>
      <xdr:row>1242</xdr:row>
      <xdr:rowOff>594341</xdr:rowOff>
    </xdr:to>
    <xdr:pic>
      <xdr:nvPicPr>
        <xdr:cNvPr id="2387" name="Picture 2386">
          <a:extLst>
            <a:ext uri="{FF2B5EF4-FFF2-40B4-BE49-F238E27FC236}">
              <a16:creationId xmlns:a16="http://schemas.microsoft.com/office/drawing/2014/main" xmlns="" id="{9508D24D-79AA-5957-5586-BD9C336149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49108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1243</xdr:row>
      <xdr:rowOff>24805</xdr:rowOff>
    </xdr:from>
    <xdr:to>
      <xdr:col>7</xdr:col>
      <xdr:colOff>393700</xdr:colOff>
      <xdr:row>1243</xdr:row>
      <xdr:rowOff>594341</xdr:rowOff>
    </xdr:to>
    <xdr:pic>
      <xdr:nvPicPr>
        <xdr:cNvPr id="2389" name="Picture 2388">
          <a:extLst>
            <a:ext uri="{FF2B5EF4-FFF2-40B4-BE49-F238E27FC236}">
              <a16:creationId xmlns:a16="http://schemas.microsoft.com/office/drawing/2014/main" xmlns="" id="{C797B45A-ED9B-E988-D584-576119845A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49728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1244</xdr:row>
      <xdr:rowOff>24805</xdr:rowOff>
    </xdr:from>
    <xdr:to>
      <xdr:col>7</xdr:col>
      <xdr:colOff>393700</xdr:colOff>
      <xdr:row>1244</xdr:row>
      <xdr:rowOff>594341</xdr:rowOff>
    </xdr:to>
    <xdr:pic>
      <xdr:nvPicPr>
        <xdr:cNvPr id="2391" name="Picture 2390">
          <a:extLst>
            <a:ext uri="{FF2B5EF4-FFF2-40B4-BE49-F238E27FC236}">
              <a16:creationId xmlns:a16="http://schemas.microsoft.com/office/drawing/2014/main" xmlns="" id="{890E9E1E-F1D4-B096-CD3B-5E70A74EED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50347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1245</xdr:row>
      <xdr:rowOff>24805</xdr:rowOff>
    </xdr:from>
    <xdr:to>
      <xdr:col>7</xdr:col>
      <xdr:colOff>393700</xdr:colOff>
      <xdr:row>1245</xdr:row>
      <xdr:rowOff>594341</xdr:rowOff>
    </xdr:to>
    <xdr:pic>
      <xdr:nvPicPr>
        <xdr:cNvPr id="2393" name="Picture 2392">
          <a:extLst>
            <a:ext uri="{FF2B5EF4-FFF2-40B4-BE49-F238E27FC236}">
              <a16:creationId xmlns:a16="http://schemas.microsoft.com/office/drawing/2014/main" xmlns="" id="{C8966223-83A5-6707-3FD9-AAC39A2FD7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50966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1246</xdr:row>
      <xdr:rowOff>24805</xdr:rowOff>
    </xdr:from>
    <xdr:to>
      <xdr:col>7</xdr:col>
      <xdr:colOff>393700</xdr:colOff>
      <xdr:row>1246</xdr:row>
      <xdr:rowOff>594341</xdr:rowOff>
    </xdr:to>
    <xdr:pic>
      <xdr:nvPicPr>
        <xdr:cNvPr id="2395" name="Picture 2394">
          <a:extLst>
            <a:ext uri="{FF2B5EF4-FFF2-40B4-BE49-F238E27FC236}">
              <a16:creationId xmlns:a16="http://schemas.microsoft.com/office/drawing/2014/main" xmlns="" id="{58B09BD1-5DFD-5062-AE0D-58792C1923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51585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1247</xdr:row>
      <xdr:rowOff>24805</xdr:rowOff>
    </xdr:from>
    <xdr:to>
      <xdr:col>7</xdr:col>
      <xdr:colOff>393700</xdr:colOff>
      <xdr:row>1247</xdr:row>
      <xdr:rowOff>594341</xdr:rowOff>
    </xdr:to>
    <xdr:pic>
      <xdr:nvPicPr>
        <xdr:cNvPr id="2397" name="Picture 2396">
          <a:extLst>
            <a:ext uri="{FF2B5EF4-FFF2-40B4-BE49-F238E27FC236}">
              <a16:creationId xmlns:a16="http://schemas.microsoft.com/office/drawing/2014/main" xmlns="" id="{88BBC28F-1ABC-D0F0-1EC5-490E63898E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52204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1248</xdr:row>
      <xdr:rowOff>24805</xdr:rowOff>
    </xdr:from>
    <xdr:to>
      <xdr:col>7</xdr:col>
      <xdr:colOff>393700</xdr:colOff>
      <xdr:row>1248</xdr:row>
      <xdr:rowOff>594341</xdr:rowOff>
    </xdr:to>
    <xdr:pic>
      <xdr:nvPicPr>
        <xdr:cNvPr id="2399" name="Picture 2398">
          <a:extLst>
            <a:ext uri="{FF2B5EF4-FFF2-40B4-BE49-F238E27FC236}">
              <a16:creationId xmlns:a16="http://schemas.microsoft.com/office/drawing/2014/main" xmlns="" id="{19F710EA-9FEA-F00D-358B-518D256435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52823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1249</xdr:row>
      <xdr:rowOff>24805</xdr:rowOff>
    </xdr:from>
    <xdr:to>
      <xdr:col>7</xdr:col>
      <xdr:colOff>393700</xdr:colOff>
      <xdr:row>1249</xdr:row>
      <xdr:rowOff>594341</xdr:rowOff>
    </xdr:to>
    <xdr:pic>
      <xdr:nvPicPr>
        <xdr:cNvPr id="2401" name="Picture 2400">
          <a:extLst>
            <a:ext uri="{FF2B5EF4-FFF2-40B4-BE49-F238E27FC236}">
              <a16:creationId xmlns:a16="http://schemas.microsoft.com/office/drawing/2014/main" xmlns="" id="{E9B69672-2CD0-FE8E-F290-BF7F4B9FCF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53442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1250</xdr:row>
      <xdr:rowOff>22225</xdr:rowOff>
    </xdr:from>
    <xdr:to>
      <xdr:col>7</xdr:col>
      <xdr:colOff>393700</xdr:colOff>
      <xdr:row>1250</xdr:row>
      <xdr:rowOff>482600</xdr:rowOff>
    </xdr:to>
    <xdr:pic>
      <xdr:nvPicPr>
        <xdr:cNvPr id="2403" name="Picture 2402">
          <a:extLst>
            <a:ext uri="{FF2B5EF4-FFF2-40B4-BE49-F238E27FC236}">
              <a16:creationId xmlns:a16="http://schemas.microsoft.com/office/drawing/2014/main" xmlns="" id="{C0E2230A-865E-7D4D-963F-E649D770FF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54059325"/>
          <a:ext cx="368300" cy="46037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1251</xdr:row>
      <xdr:rowOff>24805</xdr:rowOff>
    </xdr:from>
    <xdr:to>
      <xdr:col>7</xdr:col>
      <xdr:colOff>393700</xdr:colOff>
      <xdr:row>1251</xdr:row>
      <xdr:rowOff>594341</xdr:rowOff>
    </xdr:to>
    <xdr:pic>
      <xdr:nvPicPr>
        <xdr:cNvPr id="2405" name="Picture 2404">
          <a:extLst>
            <a:ext uri="{FF2B5EF4-FFF2-40B4-BE49-F238E27FC236}">
              <a16:creationId xmlns:a16="http://schemas.microsoft.com/office/drawing/2014/main" xmlns="" id="{8DECB63B-7270-5A9D-821E-C2BFBF181B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545667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1252</xdr:row>
      <xdr:rowOff>24805</xdr:rowOff>
    </xdr:from>
    <xdr:to>
      <xdr:col>7</xdr:col>
      <xdr:colOff>393700</xdr:colOff>
      <xdr:row>1252</xdr:row>
      <xdr:rowOff>594341</xdr:rowOff>
    </xdr:to>
    <xdr:pic>
      <xdr:nvPicPr>
        <xdr:cNvPr id="2407" name="Picture 2406">
          <a:extLst>
            <a:ext uri="{FF2B5EF4-FFF2-40B4-BE49-F238E27FC236}">
              <a16:creationId xmlns:a16="http://schemas.microsoft.com/office/drawing/2014/main" xmlns="" id="{5D77CFF3-401F-1338-0C43-9F12604BBB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551858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1253</xdr:row>
      <xdr:rowOff>24805</xdr:rowOff>
    </xdr:from>
    <xdr:to>
      <xdr:col>7</xdr:col>
      <xdr:colOff>393700</xdr:colOff>
      <xdr:row>1253</xdr:row>
      <xdr:rowOff>594341</xdr:rowOff>
    </xdr:to>
    <xdr:pic>
      <xdr:nvPicPr>
        <xdr:cNvPr id="2409" name="Picture 2408">
          <a:extLst>
            <a:ext uri="{FF2B5EF4-FFF2-40B4-BE49-F238E27FC236}">
              <a16:creationId xmlns:a16="http://schemas.microsoft.com/office/drawing/2014/main" xmlns="" id="{846EFBF5-2E53-A927-8082-636B0E6614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558049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1254</xdr:row>
      <xdr:rowOff>24805</xdr:rowOff>
    </xdr:from>
    <xdr:to>
      <xdr:col>7</xdr:col>
      <xdr:colOff>393700</xdr:colOff>
      <xdr:row>1254</xdr:row>
      <xdr:rowOff>594341</xdr:rowOff>
    </xdr:to>
    <xdr:pic>
      <xdr:nvPicPr>
        <xdr:cNvPr id="2411" name="Picture 2410">
          <a:extLst>
            <a:ext uri="{FF2B5EF4-FFF2-40B4-BE49-F238E27FC236}">
              <a16:creationId xmlns:a16="http://schemas.microsoft.com/office/drawing/2014/main" xmlns="" id="{840116DE-D2F8-09DF-D88F-3EBDF26229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564241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1255</xdr:row>
      <xdr:rowOff>24805</xdr:rowOff>
    </xdr:from>
    <xdr:to>
      <xdr:col>7</xdr:col>
      <xdr:colOff>393700</xdr:colOff>
      <xdr:row>1255</xdr:row>
      <xdr:rowOff>594341</xdr:rowOff>
    </xdr:to>
    <xdr:pic>
      <xdr:nvPicPr>
        <xdr:cNvPr id="2413" name="Picture 2412">
          <a:extLst>
            <a:ext uri="{FF2B5EF4-FFF2-40B4-BE49-F238E27FC236}">
              <a16:creationId xmlns:a16="http://schemas.microsoft.com/office/drawing/2014/main" xmlns="" id="{48E7C0E8-AB37-4517-74C0-16DE8C23FF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570432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1256</xdr:row>
      <xdr:rowOff>24805</xdr:rowOff>
    </xdr:from>
    <xdr:to>
      <xdr:col>7</xdr:col>
      <xdr:colOff>393700</xdr:colOff>
      <xdr:row>1256</xdr:row>
      <xdr:rowOff>594341</xdr:rowOff>
    </xdr:to>
    <xdr:pic>
      <xdr:nvPicPr>
        <xdr:cNvPr id="2415" name="Picture 2414">
          <a:extLst>
            <a:ext uri="{FF2B5EF4-FFF2-40B4-BE49-F238E27FC236}">
              <a16:creationId xmlns:a16="http://schemas.microsoft.com/office/drawing/2014/main" xmlns="" id="{3BD7E97A-AA00-F2AF-4C64-7C11A73C14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576623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1257</xdr:row>
      <xdr:rowOff>24805</xdr:rowOff>
    </xdr:from>
    <xdr:to>
      <xdr:col>7</xdr:col>
      <xdr:colOff>393700</xdr:colOff>
      <xdr:row>1257</xdr:row>
      <xdr:rowOff>594341</xdr:rowOff>
    </xdr:to>
    <xdr:pic>
      <xdr:nvPicPr>
        <xdr:cNvPr id="2417" name="Picture 2416">
          <a:extLst>
            <a:ext uri="{FF2B5EF4-FFF2-40B4-BE49-F238E27FC236}">
              <a16:creationId xmlns:a16="http://schemas.microsoft.com/office/drawing/2014/main" xmlns="" id="{D43F5DD7-CCB2-D204-080C-B8B0A011C3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582814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1258</xdr:row>
      <xdr:rowOff>21530</xdr:rowOff>
    </xdr:from>
    <xdr:to>
      <xdr:col>7</xdr:col>
      <xdr:colOff>393700</xdr:colOff>
      <xdr:row>1258</xdr:row>
      <xdr:rowOff>511870</xdr:rowOff>
    </xdr:to>
    <xdr:pic>
      <xdr:nvPicPr>
        <xdr:cNvPr id="2419" name="Picture 2418">
          <a:extLst>
            <a:ext uri="{FF2B5EF4-FFF2-40B4-BE49-F238E27FC236}">
              <a16:creationId xmlns:a16="http://schemas.microsoft.com/office/drawing/2014/main" xmlns="" id="{A6E22440-B347-017C-2E44-39EFA75026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58897330"/>
          <a:ext cx="368300" cy="49034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1259</xdr:row>
      <xdr:rowOff>22671</xdr:rowOff>
    </xdr:from>
    <xdr:to>
      <xdr:col>7</xdr:col>
      <xdr:colOff>393700</xdr:colOff>
      <xdr:row>1259</xdr:row>
      <xdr:rowOff>548814</xdr:rowOff>
    </xdr:to>
    <xdr:pic>
      <xdr:nvPicPr>
        <xdr:cNvPr id="2421" name="Picture 2420">
          <a:extLst>
            <a:ext uri="{FF2B5EF4-FFF2-40B4-BE49-F238E27FC236}">
              <a16:creationId xmlns:a16="http://schemas.microsoft.com/office/drawing/2014/main" xmlns="" id="{E5FD2C09-E98D-E535-BC68-F1E5E07E15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59431871"/>
          <a:ext cx="368300" cy="5261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1260</xdr:row>
      <xdr:rowOff>21530</xdr:rowOff>
    </xdr:from>
    <xdr:to>
      <xdr:col>7</xdr:col>
      <xdr:colOff>393700</xdr:colOff>
      <xdr:row>1260</xdr:row>
      <xdr:rowOff>511870</xdr:rowOff>
    </xdr:to>
    <xdr:pic>
      <xdr:nvPicPr>
        <xdr:cNvPr id="2423" name="Picture 2422">
          <a:extLst>
            <a:ext uri="{FF2B5EF4-FFF2-40B4-BE49-F238E27FC236}">
              <a16:creationId xmlns:a16="http://schemas.microsoft.com/office/drawing/2014/main" xmlns="" id="{24CE0C7C-F0AE-E151-60EA-90DCCE7D6E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60002230"/>
          <a:ext cx="368300" cy="49034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1261</xdr:row>
      <xdr:rowOff>24805</xdr:rowOff>
    </xdr:from>
    <xdr:to>
      <xdr:col>7</xdr:col>
      <xdr:colOff>393700</xdr:colOff>
      <xdr:row>1261</xdr:row>
      <xdr:rowOff>594341</xdr:rowOff>
    </xdr:to>
    <xdr:pic>
      <xdr:nvPicPr>
        <xdr:cNvPr id="2425" name="Picture 2424">
          <a:extLst>
            <a:ext uri="{FF2B5EF4-FFF2-40B4-BE49-F238E27FC236}">
              <a16:creationId xmlns:a16="http://schemas.microsoft.com/office/drawing/2014/main" xmlns="" id="{98F42973-9B90-F29E-E540-FAD2F2D1FC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60538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1262</xdr:row>
      <xdr:rowOff>24805</xdr:rowOff>
    </xdr:from>
    <xdr:to>
      <xdr:col>7</xdr:col>
      <xdr:colOff>393700</xdr:colOff>
      <xdr:row>1262</xdr:row>
      <xdr:rowOff>594341</xdr:rowOff>
    </xdr:to>
    <xdr:pic>
      <xdr:nvPicPr>
        <xdr:cNvPr id="2427" name="Picture 2426">
          <a:extLst>
            <a:ext uri="{FF2B5EF4-FFF2-40B4-BE49-F238E27FC236}">
              <a16:creationId xmlns:a16="http://schemas.microsoft.com/office/drawing/2014/main" xmlns="" id="{06F190A2-EE19-F103-CED2-8404FCF131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61158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1263</xdr:row>
      <xdr:rowOff>117921</xdr:rowOff>
    </xdr:from>
    <xdr:to>
      <xdr:col>7</xdr:col>
      <xdr:colOff>393700</xdr:colOff>
      <xdr:row>1263</xdr:row>
      <xdr:rowOff>644064</xdr:rowOff>
    </xdr:to>
    <xdr:pic>
      <xdr:nvPicPr>
        <xdr:cNvPr id="2429" name="Picture 2428">
          <a:extLst>
            <a:ext uri="{FF2B5EF4-FFF2-40B4-BE49-F238E27FC236}">
              <a16:creationId xmlns:a16="http://schemas.microsoft.com/office/drawing/2014/main" xmlns="" id="{826B1C14-FEF8-7163-DB7B-09A484A435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61870271"/>
          <a:ext cx="368300" cy="5261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1264</xdr:row>
      <xdr:rowOff>24805</xdr:rowOff>
    </xdr:from>
    <xdr:to>
      <xdr:col>7</xdr:col>
      <xdr:colOff>393700</xdr:colOff>
      <xdr:row>1264</xdr:row>
      <xdr:rowOff>594341</xdr:rowOff>
    </xdr:to>
    <xdr:pic>
      <xdr:nvPicPr>
        <xdr:cNvPr id="2431" name="Picture 2430">
          <a:extLst>
            <a:ext uri="{FF2B5EF4-FFF2-40B4-BE49-F238E27FC236}">
              <a16:creationId xmlns:a16="http://schemas.microsoft.com/office/drawing/2014/main" xmlns="" id="{50A6286C-9A05-BEE1-6786-36AEADA718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62539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1265</xdr:row>
      <xdr:rowOff>24805</xdr:rowOff>
    </xdr:from>
    <xdr:to>
      <xdr:col>7</xdr:col>
      <xdr:colOff>393700</xdr:colOff>
      <xdr:row>1265</xdr:row>
      <xdr:rowOff>594341</xdr:rowOff>
    </xdr:to>
    <xdr:pic>
      <xdr:nvPicPr>
        <xdr:cNvPr id="2433" name="Picture 2432">
          <a:extLst>
            <a:ext uri="{FF2B5EF4-FFF2-40B4-BE49-F238E27FC236}">
              <a16:creationId xmlns:a16="http://schemas.microsoft.com/office/drawing/2014/main" xmlns="" id="{98060592-2334-9B4E-1F52-A93A825FA6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63158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1266</xdr:row>
      <xdr:rowOff>24805</xdr:rowOff>
    </xdr:from>
    <xdr:to>
      <xdr:col>7</xdr:col>
      <xdr:colOff>393700</xdr:colOff>
      <xdr:row>1266</xdr:row>
      <xdr:rowOff>594341</xdr:rowOff>
    </xdr:to>
    <xdr:pic>
      <xdr:nvPicPr>
        <xdr:cNvPr id="2435" name="Picture 2434">
          <a:extLst>
            <a:ext uri="{FF2B5EF4-FFF2-40B4-BE49-F238E27FC236}">
              <a16:creationId xmlns:a16="http://schemas.microsoft.com/office/drawing/2014/main" xmlns="" id="{E4478836-6642-4E3F-2801-A1BDAB5041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63777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1267</xdr:row>
      <xdr:rowOff>24805</xdr:rowOff>
    </xdr:from>
    <xdr:to>
      <xdr:col>7</xdr:col>
      <xdr:colOff>393700</xdr:colOff>
      <xdr:row>1267</xdr:row>
      <xdr:rowOff>594341</xdr:rowOff>
    </xdr:to>
    <xdr:pic>
      <xdr:nvPicPr>
        <xdr:cNvPr id="2437" name="Picture 2436">
          <a:extLst>
            <a:ext uri="{FF2B5EF4-FFF2-40B4-BE49-F238E27FC236}">
              <a16:creationId xmlns:a16="http://schemas.microsoft.com/office/drawing/2014/main" xmlns="" id="{8E71826E-A823-23C3-ABFE-D1BE5D1B79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64396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1268</xdr:row>
      <xdr:rowOff>24805</xdr:rowOff>
    </xdr:from>
    <xdr:to>
      <xdr:col>7</xdr:col>
      <xdr:colOff>393700</xdr:colOff>
      <xdr:row>1268</xdr:row>
      <xdr:rowOff>594341</xdr:rowOff>
    </xdr:to>
    <xdr:pic>
      <xdr:nvPicPr>
        <xdr:cNvPr id="2439" name="Picture 2438">
          <a:extLst>
            <a:ext uri="{FF2B5EF4-FFF2-40B4-BE49-F238E27FC236}">
              <a16:creationId xmlns:a16="http://schemas.microsoft.com/office/drawing/2014/main" xmlns="" id="{8C2C4285-04CA-F6BE-F6C2-1AFF021FF8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65015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1269</xdr:row>
      <xdr:rowOff>24805</xdr:rowOff>
    </xdr:from>
    <xdr:to>
      <xdr:col>7</xdr:col>
      <xdr:colOff>393700</xdr:colOff>
      <xdr:row>1269</xdr:row>
      <xdr:rowOff>594341</xdr:rowOff>
    </xdr:to>
    <xdr:pic>
      <xdr:nvPicPr>
        <xdr:cNvPr id="2441" name="Picture 2440">
          <a:extLst>
            <a:ext uri="{FF2B5EF4-FFF2-40B4-BE49-F238E27FC236}">
              <a16:creationId xmlns:a16="http://schemas.microsoft.com/office/drawing/2014/main" xmlns="" id="{3004D48B-F14C-3ADC-F484-A0FB0D856A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65634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6</xdr:col>
      <xdr:colOff>1615660</xdr:colOff>
      <xdr:row>1194</xdr:row>
      <xdr:rowOff>22225</xdr:rowOff>
    </xdr:from>
    <xdr:to>
      <xdr:col>7</xdr:col>
      <xdr:colOff>414129</xdr:colOff>
      <xdr:row>1194</xdr:row>
      <xdr:rowOff>579782</xdr:rowOff>
    </xdr:to>
    <xdr:pic>
      <xdr:nvPicPr>
        <xdr:cNvPr id="2443" name="Picture 2442">
          <a:extLst>
            <a:ext uri="{FF2B5EF4-FFF2-40B4-BE49-F238E27FC236}">
              <a16:creationId xmlns:a16="http://schemas.microsoft.com/office/drawing/2014/main" xmlns="" id="{BAEC7F68-BD8D-8800-0955-F05878BA5D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665856" y="724013334"/>
          <a:ext cx="430143" cy="5575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1272</xdr:row>
      <xdr:rowOff>24805</xdr:rowOff>
    </xdr:from>
    <xdr:to>
      <xdr:col>7</xdr:col>
      <xdr:colOff>393700</xdr:colOff>
      <xdr:row>1272</xdr:row>
      <xdr:rowOff>594341</xdr:rowOff>
    </xdr:to>
    <xdr:pic>
      <xdr:nvPicPr>
        <xdr:cNvPr id="2445" name="Picture 2444">
          <a:extLst>
            <a:ext uri="{FF2B5EF4-FFF2-40B4-BE49-F238E27FC236}">
              <a16:creationId xmlns:a16="http://schemas.microsoft.com/office/drawing/2014/main" xmlns="" id="{C4450B7E-29B8-9602-29A9-D8ABDB2F18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67025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1273</xdr:row>
      <xdr:rowOff>24805</xdr:rowOff>
    </xdr:from>
    <xdr:to>
      <xdr:col>7</xdr:col>
      <xdr:colOff>393700</xdr:colOff>
      <xdr:row>1273</xdr:row>
      <xdr:rowOff>594341</xdr:rowOff>
    </xdr:to>
    <xdr:pic>
      <xdr:nvPicPr>
        <xdr:cNvPr id="2447" name="Picture 2446">
          <a:extLst>
            <a:ext uri="{FF2B5EF4-FFF2-40B4-BE49-F238E27FC236}">
              <a16:creationId xmlns:a16="http://schemas.microsoft.com/office/drawing/2014/main" xmlns="" id="{38463DA8-2F85-46C2-3B0C-9DDE5D5E8F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67644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1275</xdr:row>
      <xdr:rowOff>24805</xdr:rowOff>
    </xdr:from>
    <xdr:to>
      <xdr:col>7</xdr:col>
      <xdr:colOff>393700</xdr:colOff>
      <xdr:row>1275</xdr:row>
      <xdr:rowOff>594341</xdr:rowOff>
    </xdr:to>
    <xdr:pic>
      <xdr:nvPicPr>
        <xdr:cNvPr id="2449" name="Picture 2448">
          <a:extLst>
            <a:ext uri="{FF2B5EF4-FFF2-40B4-BE49-F238E27FC236}">
              <a16:creationId xmlns:a16="http://schemas.microsoft.com/office/drawing/2014/main" xmlns="" id="{7189401F-7ABE-DF58-242C-282B5067FC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685684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1276</xdr:row>
      <xdr:rowOff>24805</xdr:rowOff>
    </xdr:from>
    <xdr:to>
      <xdr:col>7</xdr:col>
      <xdr:colOff>393700</xdr:colOff>
      <xdr:row>1276</xdr:row>
      <xdr:rowOff>594341</xdr:rowOff>
    </xdr:to>
    <xdr:pic>
      <xdr:nvPicPr>
        <xdr:cNvPr id="2451" name="Picture 2450">
          <a:extLst>
            <a:ext uri="{FF2B5EF4-FFF2-40B4-BE49-F238E27FC236}">
              <a16:creationId xmlns:a16="http://schemas.microsoft.com/office/drawing/2014/main" xmlns="" id="{B355AC42-9DD8-A8D8-B796-59A0A87A5F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691876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1277</xdr:row>
      <xdr:rowOff>24805</xdr:rowOff>
    </xdr:from>
    <xdr:to>
      <xdr:col>7</xdr:col>
      <xdr:colOff>393700</xdr:colOff>
      <xdr:row>1277</xdr:row>
      <xdr:rowOff>594341</xdr:rowOff>
    </xdr:to>
    <xdr:pic>
      <xdr:nvPicPr>
        <xdr:cNvPr id="2453" name="Picture 2452">
          <a:extLst>
            <a:ext uri="{FF2B5EF4-FFF2-40B4-BE49-F238E27FC236}">
              <a16:creationId xmlns:a16="http://schemas.microsoft.com/office/drawing/2014/main" xmlns="" id="{3C1B7E4A-8A57-7566-5FFE-402D62FA07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698067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1278</xdr:row>
      <xdr:rowOff>24805</xdr:rowOff>
    </xdr:from>
    <xdr:to>
      <xdr:col>7</xdr:col>
      <xdr:colOff>393700</xdr:colOff>
      <xdr:row>1278</xdr:row>
      <xdr:rowOff>594341</xdr:rowOff>
    </xdr:to>
    <xdr:pic>
      <xdr:nvPicPr>
        <xdr:cNvPr id="2455" name="Picture 2454">
          <a:extLst>
            <a:ext uri="{FF2B5EF4-FFF2-40B4-BE49-F238E27FC236}">
              <a16:creationId xmlns:a16="http://schemas.microsoft.com/office/drawing/2014/main" xmlns="" id="{6F40B4AF-B4FD-7256-45D1-9AC8061310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704258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1279</xdr:row>
      <xdr:rowOff>24805</xdr:rowOff>
    </xdr:from>
    <xdr:to>
      <xdr:col>7</xdr:col>
      <xdr:colOff>393700</xdr:colOff>
      <xdr:row>1279</xdr:row>
      <xdr:rowOff>594341</xdr:rowOff>
    </xdr:to>
    <xdr:pic>
      <xdr:nvPicPr>
        <xdr:cNvPr id="2457" name="Picture 2456">
          <a:extLst>
            <a:ext uri="{FF2B5EF4-FFF2-40B4-BE49-F238E27FC236}">
              <a16:creationId xmlns:a16="http://schemas.microsoft.com/office/drawing/2014/main" xmlns="" id="{BA38A030-1B67-F6B8-0C7B-804CBBA057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710449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1280</xdr:row>
      <xdr:rowOff>24805</xdr:rowOff>
    </xdr:from>
    <xdr:to>
      <xdr:col>7</xdr:col>
      <xdr:colOff>393700</xdr:colOff>
      <xdr:row>1280</xdr:row>
      <xdr:rowOff>594341</xdr:rowOff>
    </xdr:to>
    <xdr:pic>
      <xdr:nvPicPr>
        <xdr:cNvPr id="2459" name="Picture 2458">
          <a:extLst>
            <a:ext uri="{FF2B5EF4-FFF2-40B4-BE49-F238E27FC236}">
              <a16:creationId xmlns:a16="http://schemas.microsoft.com/office/drawing/2014/main" xmlns="" id="{F4C34794-A88A-91F5-CC8B-B150353C18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716641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1281</xdr:row>
      <xdr:rowOff>24805</xdr:rowOff>
    </xdr:from>
    <xdr:to>
      <xdr:col>7</xdr:col>
      <xdr:colOff>393700</xdr:colOff>
      <xdr:row>1281</xdr:row>
      <xdr:rowOff>594341</xdr:rowOff>
    </xdr:to>
    <xdr:pic>
      <xdr:nvPicPr>
        <xdr:cNvPr id="2461" name="Picture 2460">
          <a:extLst>
            <a:ext uri="{FF2B5EF4-FFF2-40B4-BE49-F238E27FC236}">
              <a16:creationId xmlns:a16="http://schemas.microsoft.com/office/drawing/2014/main" xmlns="" id="{AF2E2485-A147-A6FE-B989-746F29BFEE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722832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1282</xdr:row>
      <xdr:rowOff>23813</xdr:rowOff>
    </xdr:from>
    <xdr:to>
      <xdr:col>7</xdr:col>
      <xdr:colOff>393700</xdr:colOff>
      <xdr:row>1282</xdr:row>
      <xdr:rowOff>595313</xdr:rowOff>
    </xdr:to>
    <xdr:pic>
      <xdr:nvPicPr>
        <xdr:cNvPr id="2463" name="Picture 2462">
          <a:extLst>
            <a:ext uri="{FF2B5EF4-FFF2-40B4-BE49-F238E27FC236}">
              <a16:creationId xmlns:a16="http://schemas.microsoft.com/office/drawing/2014/main" xmlns="" id="{05C36B81-8765-DF56-3F6E-3A42D20FBB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72901363"/>
          <a:ext cx="368300" cy="571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1283</xdr:row>
      <xdr:rowOff>24805</xdr:rowOff>
    </xdr:from>
    <xdr:to>
      <xdr:col>7</xdr:col>
      <xdr:colOff>393700</xdr:colOff>
      <xdr:row>1283</xdr:row>
      <xdr:rowOff>594341</xdr:rowOff>
    </xdr:to>
    <xdr:pic>
      <xdr:nvPicPr>
        <xdr:cNvPr id="2465" name="Picture 2464">
          <a:extLst>
            <a:ext uri="{FF2B5EF4-FFF2-40B4-BE49-F238E27FC236}">
              <a16:creationId xmlns:a16="http://schemas.microsoft.com/office/drawing/2014/main" xmlns="" id="{91153BE7-CFCE-DB5D-E21D-ECE045EB2F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735214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1284</xdr:row>
      <xdr:rowOff>24805</xdr:rowOff>
    </xdr:from>
    <xdr:to>
      <xdr:col>7</xdr:col>
      <xdr:colOff>393700</xdr:colOff>
      <xdr:row>1284</xdr:row>
      <xdr:rowOff>594341</xdr:rowOff>
    </xdr:to>
    <xdr:pic>
      <xdr:nvPicPr>
        <xdr:cNvPr id="2467" name="Picture 2466">
          <a:extLst>
            <a:ext uri="{FF2B5EF4-FFF2-40B4-BE49-F238E27FC236}">
              <a16:creationId xmlns:a16="http://schemas.microsoft.com/office/drawing/2014/main" xmlns="" id="{4FD26976-DFC5-D2B0-C486-25761122C7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741406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1285</xdr:row>
      <xdr:rowOff>24805</xdr:rowOff>
    </xdr:from>
    <xdr:to>
      <xdr:col>7</xdr:col>
      <xdr:colOff>393700</xdr:colOff>
      <xdr:row>1285</xdr:row>
      <xdr:rowOff>594341</xdr:rowOff>
    </xdr:to>
    <xdr:pic>
      <xdr:nvPicPr>
        <xdr:cNvPr id="2469" name="Picture 2468">
          <a:extLst>
            <a:ext uri="{FF2B5EF4-FFF2-40B4-BE49-F238E27FC236}">
              <a16:creationId xmlns:a16="http://schemas.microsoft.com/office/drawing/2014/main" xmlns="" id="{41ED9681-AE11-FB20-5F5C-F0DC05E6C6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747597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1286</xdr:row>
      <xdr:rowOff>24805</xdr:rowOff>
    </xdr:from>
    <xdr:to>
      <xdr:col>7</xdr:col>
      <xdr:colOff>393700</xdr:colOff>
      <xdr:row>1286</xdr:row>
      <xdr:rowOff>594341</xdr:rowOff>
    </xdr:to>
    <xdr:pic>
      <xdr:nvPicPr>
        <xdr:cNvPr id="2471" name="Picture 2470">
          <a:extLst>
            <a:ext uri="{FF2B5EF4-FFF2-40B4-BE49-F238E27FC236}">
              <a16:creationId xmlns:a16="http://schemas.microsoft.com/office/drawing/2014/main" xmlns="" id="{1C313139-6105-84AF-2F7E-0FF6CCD7CD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753788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1287</xdr:row>
      <xdr:rowOff>24805</xdr:rowOff>
    </xdr:from>
    <xdr:to>
      <xdr:col>7</xdr:col>
      <xdr:colOff>393700</xdr:colOff>
      <xdr:row>1287</xdr:row>
      <xdr:rowOff>594341</xdr:rowOff>
    </xdr:to>
    <xdr:pic>
      <xdr:nvPicPr>
        <xdr:cNvPr id="2473" name="Picture 2472">
          <a:extLst>
            <a:ext uri="{FF2B5EF4-FFF2-40B4-BE49-F238E27FC236}">
              <a16:creationId xmlns:a16="http://schemas.microsoft.com/office/drawing/2014/main" xmlns="" id="{DA3C8E81-D584-AF72-944B-3109E44E69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759979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1288</xdr:row>
      <xdr:rowOff>24805</xdr:rowOff>
    </xdr:from>
    <xdr:to>
      <xdr:col>7</xdr:col>
      <xdr:colOff>393700</xdr:colOff>
      <xdr:row>1288</xdr:row>
      <xdr:rowOff>594341</xdr:rowOff>
    </xdr:to>
    <xdr:pic>
      <xdr:nvPicPr>
        <xdr:cNvPr id="2475" name="Picture 2474">
          <a:extLst>
            <a:ext uri="{FF2B5EF4-FFF2-40B4-BE49-F238E27FC236}">
              <a16:creationId xmlns:a16="http://schemas.microsoft.com/office/drawing/2014/main" xmlns="" id="{4B701D32-7987-EA32-7E18-552FD38165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766171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1289</xdr:row>
      <xdr:rowOff>24805</xdr:rowOff>
    </xdr:from>
    <xdr:to>
      <xdr:col>7</xdr:col>
      <xdr:colOff>393700</xdr:colOff>
      <xdr:row>1289</xdr:row>
      <xdr:rowOff>594341</xdr:rowOff>
    </xdr:to>
    <xdr:pic>
      <xdr:nvPicPr>
        <xdr:cNvPr id="2477" name="Picture 2476">
          <a:extLst>
            <a:ext uri="{FF2B5EF4-FFF2-40B4-BE49-F238E27FC236}">
              <a16:creationId xmlns:a16="http://schemas.microsoft.com/office/drawing/2014/main" xmlns="" id="{E7DCFE0C-1DE6-FEE7-4FDE-C2EB5C97E1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772362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1290</xdr:row>
      <xdr:rowOff>24805</xdr:rowOff>
    </xdr:from>
    <xdr:to>
      <xdr:col>7</xdr:col>
      <xdr:colOff>393700</xdr:colOff>
      <xdr:row>1290</xdr:row>
      <xdr:rowOff>594341</xdr:rowOff>
    </xdr:to>
    <xdr:pic>
      <xdr:nvPicPr>
        <xdr:cNvPr id="2479" name="Picture 2478">
          <a:extLst>
            <a:ext uri="{FF2B5EF4-FFF2-40B4-BE49-F238E27FC236}">
              <a16:creationId xmlns:a16="http://schemas.microsoft.com/office/drawing/2014/main" xmlns="" id="{5359568A-2DF4-2188-23D2-836F587C26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778553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1291</xdr:row>
      <xdr:rowOff>24805</xdr:rowOff>
    </xdr:from>
    <xdr:to>
      <xdr:col>7</xdr:col>
      <xdr:colOff>393700</xdr:colOff>
      <xdr:row>1291</xdr:row>
      <xdr:rowOff>594341</xdr:rowOff>
    </xdr:to>
    <xdr:pic>
      <xdr:nvPicPr>
        <xdr:cNvPr id="2481" name="Picture 2480">
          <a:extLst>
            <a:ext uri="{FF2B5EF4-FFF2-40B4-BE49-F238E27FC236}">
              <a16:creationId xmlns:a16="http://schemas.microsoft.com/office/drawing/2014/main" xmlns="" id="{24015675-8AF9-3A4B-B6D5-FBFFCC913D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784744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1292</xdr:row>
      <xdr:rowOff>24805</xdr:rowOff>
    </xdr:from>
    <xdr:to>
      <xdr:col>7</xdr:col>
      <xdr:colOff>393700</xdr:colOff>
      <xdr:row>1292</xdr:row>
      <xdr:rowOff>594341</xdr:rowOff>
    </xdr:to>
    <xdr:pic>
      <xdr:nvPicPr>
        <xdr:cNvPr id="2483" name="Picture 2482">
          <a:extLst>
            <a:ext uri="{FF2B5EF4-FFF2-40B4-BE49-F238E27FC236}">
              <a16:creationId xmlns:a16="http://schemas.microsoft.com/office/drawing/2014/main" xmlns="" id="{180F47A4-71AB-1458-D354-BC78288EAE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790936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1293</xdr:row>
      <xdr:rowOff>24805</xdr:rowOff>
    </xdr:from>
    <xdr:to>
      <xdr:col>7</xdr:col>
      <xdr:colOff>393700</xdr:colOff>
      <xdr:row>1293</xdr:row>
      <xdr:rowOff>594341</xdr:rowOff>
    </xdr:to>
    <xdr:pic>
      <xdr:nvPicPr>
        <xdr:cNvPr id="2485" name="Picture 2484">
          <a:extLst>
            <a:ext uri="{FF2B5EF4-FFF2-40B4-BE49-F238E27FC236}">
              <a16:creationId xmlns:a16="http://schemas.microsoft.com/office/drawing/2014/main" xmlns="" id="{F18B689C-E874-DD54-D5AF-FF1583BF18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797127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1294</xdr:row>
      <xdr:rowOff>24805</xdr:rowOff>
    </xdr:from>
    <xdr:to>
      <xdr:col>7</xdr:col>
      <xdr:colOff>393700</xdr:colOff>
      <xdr:row>1294</xdr:row>
      <xdr:rowOff>594341</xdr:rowOff>
    </xdr:to>
    <xdr:pic>
      <xdr:nvPicPr>
        <xdr:cNvPr id="2487" name="Picture 2486">
          <a:extLst>
            <a:ext uri="{FF2B5EF4-FFF2-40B4-BE49-F238E27FC236}">
              <a16:creationId xmlns:a16="http://schemas.microsoft.com/office/drawing/2014/main" xmlns="" id="{7006901E-AD18-2922-AB1B-676DF078FC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803318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1295</xdr:row>
      <xdr:rowOff>24805</xdr:rowOff>
    </xdr:from>
    <xdr:to>
      <xdr:col>7</xdr:col>
      <xdr:colOff>393700</xdr:colOff>
      <xdr:row>1295</xdr:row>
      <xdr:rowOff>594341</xdr:rowOff>
    </xdr:to>
    <xdr:pic>
      <xdr:nvPicPr>
        <xdr:cNvPr id="2489" name="Picture 2488">
          <a:extLst>
            <a:ext uri="{FF2B5EF4-FFF2-40B4-BE49-F238E27FC236}">
              <a16:creationId xmlns:a16="http://schemas.microsoft.com/office/drawing/2014/main" xmlns="" id="{67B135DC-ECEF-2EDC-AC6C-DF69CA086A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809509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1296</xdr:row>
      <xdr:rowOff>24805</xdr:rowOff>
    </xdr:from>
    <xdr:to>
      <xdr:col>7</xdr:col>
      <xdr:colOff>393700</xdr:colOff>
      <xdr:row>1296</xdr:row>
      <xdr:rowOff>594341</xdr:rowOff>
    </xdr:to>
    <xdr:pic>
      <xdr:nvPicPr>
        <xdr:cNvPr id="2491" name="Picture 2490">
          <a:extLst>
            <a:ext uri="{FF2B5EF4-FFF2-40B4-BE49-F238E27FC236}">
              <a16:creationId xmlns:a16="http://schemas.microsoft.com/office/drawing/2014/main" xmlns="" id="{4214AE83-46B2-A8A9-6C9B-2CCB822568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815701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1297</xdr:row>
      <xdr:rowOff>24805</xdr:rowOff>
    </xdr:from>
    <xdr:to>
      <xdr:col>7</xdr:col>
      <xdr:colOff>393700</xdr:colOff>
      <xdr:row>1297</xdr:row>
      <xdr:rowOff>594341</xdr:rowOff>
    </xdr:to>
    <xdr:pic>
      <xdr:nvPicPr>
        <xdr:cNvPr id="2493" name="Picture 2492">
          <a:extLst>
            <a:ext uri="{FF2B5EF4-FFF2-40B4-BE49-F238E27FC236}">
              <a16:creationId xmlns:a16="http://schemas.microsoft.com/office/drawing/2014/main" xmlns="" id="{B54EC011-9DF4-2DB5-86CE-E149402112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821892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1298</xdr:row>
      <xdr:rowOff>24805</xdr:rowOff>
    </xdr:from>
    <xdr:to>
      <xdr:col>7</xdr:col>
      <xdr:colOff>393700</xdr:colOff>
      <xdr:row>1298</xdr:row>
      <xdr:rowOff>594341</xdr:rowOff>
    </xdr:to>
    <xdr:pic>
      <xdr:nvPicPr>
        <xdr:cNvPr id="2495" name="Picture 2494">
          <a:extLst>
            <a:ext uri="{FF2B5EF4-FFF2-40B4-BE49-F238E27FC236}">
              <a16:creationId xmlns:a16="http://schemas.microsoft.com/office/drawing/2014/main" xmlns="" id="{1E770270-FBED-43A1-F6A6-943D69AD57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828083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1299</xdr:row>
      <xdr:rowOff>24805</xdr:rowOff>
    </xdr:from>
    <xdr:to>
      <xdr:col>7</xdr:col>
      <xdr:colOff>393700</xdr:colOff>
      <xdr:row>1299</xdr:row>
      <xdr:rowOff>594341</xdr:rowOff>
    </xdr:to>
    <xdr:pic>
      <xdr:nvPicPr>
        <xdr:cNvPr id="2497" name="Picture 2496">
          <a:extLst>
            <a:ext uri="{FF2B5EF4-FFF2-40B4-BE49-F238E27FC236}">
              <a16:creationId xmlns:a16="http://schemas.microsoft.com/office/drawing/2014/main" xmlns="" id="{96C5A1B1-BB97-F0A6-C298-BDE930B2E4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834274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1300</xdr:row>
      <xdr:rowOff>24805</xdr:rowOff>
    </xdr:from>
    <xdr:to>
      <xdr:col>7</xdr:col>
      <xdr:colOff>393700</xdr:colOff>
      <xdr:row>1300</xdr:row>
      <xdr:rowOff>594341</xdr:rowOff>
    </xdr:to>
    <xdr:pic>
      <xdr:nvPicPr>
        <xdr:cNvPr id="2499" name="Picture 2498">
          <a:extLst>
            <a:ext uri="{FF2B5EF4-FFF2-40B4-BE49-F238E27FC236}">
              <a16:creationId xmlns:a16="http://schemas.microsoft.com/office/drawing/2014/main" xmlns="" id="{DA9C0DF9-CD15-54B5-59F4-19F7980701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840466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1301</xdr:row>
      <xdr:rowOff>24805</xdr:rowOff>
    </xdr:from>
    <xdr:to>
      <xdr:col>7</xdr:col>
      <xdr:colOff>393700</xdr:colOff>
      <xdr:row>1301</xdr:row>
      <xdr:rowOff>594341</xdr:rowOff>
    </xdr:to>
    <xdr:pic>
      <xdr:nvPicPr>
        <xdr:cNvPr id="2501" name="Picture 2500">
          <a:extLst>
            <a:ext uri="{FF2B5EF4-FFF2-40B4-BE49-F238E27FC236}">
              <a16:creationId xmlns:a16="http://schemas.microsoft.com/office/drawing/2014/main" xmlns="" id="{8C3FEE2F-9919-2647-6F35-096958415C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846657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1302</xdr:row>
      <xdr:rowOff>24805</xdr:rowOff>
    </xdr:from>
    <xdr:to>
      <xdr:col>7</xdr:col>
      <xdr:colOff>393700</xdr:colOff>
      <xdr:row>1302</xdr:row>
      <xdr:rowOff>594341</xdr:rowOff>
    </xdr:to>
    <xdr:pic>
      <xdr:nvPicPr>
        <xdr:cNvPr id="2503" name="Picture 2502">
          <a:extLst>
            <a:ext uri="{FF2B5EF4-FFF2-40B4-BE49-F238E27FC236}">
              <a16:creationId xmlns:a16="http://schemas.microsoft.com/office/drawing/2014/main" xmlns="" id="{4EF03479-0EFD-D03B-E952-327BA633F1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852848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1303</xdr:row>
      <xdr:rowOff>24805</xdr:rowOff>
    </xdr:from>
    <xdr:to>
      <xdr:col>7</xdr:col>
      <xdr:colOff>393700</xdr:colOff>
      <xdr:row>1303</xdr:row>
      <xdr:rowOff>594341</xdr:rowOff>
    </xdr:to>
    <xdr:pic>
      <xdr:nvPicPr>
        <xdr:cNvPr id="2505" name="Picture 2504">
          <a:extLst>
            <a:ext uri="{FF2B5EF4-FFF2-40B4-BE49-F238E27FC236}">
              <a16:creationId xmlns:a16="http://schemas.microsoft.com/office/drawing/2014/main" xmlns="" id="{44E8DDA7-EA8B-057F-B913-664CFE327E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859039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1304</xdr:row>
      <xdr:rowOff>24805</xdr:rowOff>
    </xdr:from>
    <xdr:to>
      <xdr:col>7</xdr:col>
      <xdr:colOff>393700</xdr:colOff>
      <xdr:row>1304</xdr:row>
      <xdr:rowOff>594341</xdr:rowOff>
    </xdr:to>
    <xdr:pic>
      <xdr:nvPicPr>
        <xdr:cNvPr id="2507" name="Picture 2506">
          <a:extLst>
            <a:ext uri="{FF2B5EF4-FFF2-40B4-BE49-F238E27FC236}">
              <a16:creationId xmlns:a16="http://schemas.microsoft.com/office/drawing/2014/main" xmlns="" id="{2BF2C6B5-E752-C907-F73C-C556382827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865231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1305</xdr:row>
      <xdr:rowOff>24805</xdr:rowOff>
    </xdr:from>
    <xdr:to>
      <xdr:col>7</xdr:col>
      <xdr:colOff>393700</xdr:colOff>
      <xdr:row>1305</xdr:row>
      <xdr:rowOff>594341</xdr:rowOff>
    </xdr:to>
    <xdr:pic>
      <xdr:nvPicPr>
        <xdr:cNvPr id="2509" name="Picture 2508">
          <a:extLst>
            <a:ext uri="{FF2B5EF4-FFF2-40B4-BE49-F238E27FC236}">
              <a16:creationId xmlns:a16="http://schemas.microsoft.com/office/drawing/2014/main" xmlns="" id="{CC927EEC-2742-809C-177A-DD8504E18B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871422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1306</xdr:row>
      <xdr:rowOff>24805</xdr:rowOff>
    </xdr:from>
    <xdr:to>
      <xdr:col>7</xdr:col>
      <xdr:colOff>393700</xdr:colOff>
      <xdr:row>1306</xdr:row>
      <xdr:rowOff>594341</xdr:rowOff>
    </xdr:to>
    <xdr:pic>
      <xdr:nvPicPr>
        <xdr:cNvPr id="2511" name="Picture 2510">
          <a:extLst>
            <a:ext uri="{FF2B5EF4-FFF2-40B4-BE49-F238E27FC236}">
              <a16:creationId xmlns:a16="http://schemas.microsoft.com/office/drawing/2014/main" xmlns="" id="{A559C2F0-7A49-206B-963B-FD6D80EB66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877613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1307</xdr:row>
      <xdr:rowOff>24805</xdr:rowOff>
    </xdr:from>
    <xdr:to>
      <xdr:col>7</xdr:col>
      <xdr:colOff>393700</xdr:colOff>
      <xdr:row>1307</xdr:row>
      <xdr:rowOff>594341</xdr:rowOff>
    </xdr:to>
    <xdr:pic>
      <xdr:nvPicPr>
        <xdr:cNvPr id="2513" name="Picture 2512">
          <a:extLst>
            <a:ext uri="{FF2B5EF4-FFF2-40B4-BE49-F238E27FC236}">
              <a16:creationId xmlns:a16="http://schemas.microsoft.com/office/drawing/2014/main" xmlns="" id="{3D15AC8B-5E85-5353-F238-F55608B4D0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883804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1274</xdr:row>
      <xdr:rowOff>21431</xdr:rowOff>
    </xdr:from>
    <xdr:to>
      <xdr:col>7</xdr:col>
      <xdr:colOff>393700</xdr:colOff>
      <xdr:row>1274</xdr:row>
      <xdr:rowOff>673931</xdr:rowOff>
    </xdr:to>
    <xdr:pic>
      <xdr:nvPicPr>
        <xdr:cNvPr id="2515" name="Picture 2514">
          <a:extLst>
            <a:ext uri="{FF2B5EF4-FFF2-40B4-BE49-F238E27FC236}">
              <a16:creationId xmlns:a16="http://schemas.microsoft.com/office/drawing/2014/main" xmlns="" id="{DD98DB8D-DE21-B7E0-EEB4-21CFE65F55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68260306"/>
          <a:ext cx="368300" cy="652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1310</xdr:row>
      <xdr:rowOff>24805</xdr:rowOff>
    </xdr:from>
    <xdr:to>
      <xdr:col>7</xdr:col>
      <xdr:colOff>393700</xdr:colOff>
      <xdr:row>1310</xdr:row>
      <xdr:rowOff>594341</xdr:rowOff>
    </xdr:to>
    <xdr:pic>
      <xdr:nvPicPr>
        <xdr:cNvPr id="2517" name="Picture 2516">
          <a:extLst>
            <a:ext uri="{FF2B5EF4-FFF2-40B4-BE49-F238E27FC236}">
              <a16:creationId xmlns:a16="http://schemas.microsoft.com/office/drawing/2014/main" xmlns="" id="{8E1A90AE-674D-5BE0-9B2C-7EF9529C05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89875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1311</xdr:row>
      <xdr:rowOff>24805</xdr:rowOff>
    </xdr:from>
    <xdr:to>
      <xdr:col>7</xdr:col>
      <xdr:colOff>393700</xdr:colOff>
      <xdr:row>1311</xdr:row>
      <xdr:rowOff>594341</xdr:rowOff>
    </xdr:to>
    <xdr:pic>
      <xdr:nvPicPr>
        <xdr:cNvPr id="2519" name="Picture 2518">
          <a:extLst>
            <a:ext uri="{FF2B5EF4-FFF2-40B4-BE49-F238E27FC236}">
              <a16:creationId xmlns:a16="http://schemas.microsoft.com/office/drawing/2014/main" xmlns="" id="{4C470744-965C-2702-26C0-A7DBFD2382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90495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1312</xdr:row>
      <xdr:rowOff>24805</xdr:rowOff>
    </xdr:from>
    <xdr:to>
      <xdr:col>7</xdr:col>
      <xdr:colOff>393700</xdr:colOff>
      <xdr:row>1312</xdr:row>
      <xdr:rowOff>594341</xdr:rowOff>
    </xdr:to>
    <xdr:pic>
      <xdr:nvPicPr>
        <xdr:cNvPr id="2521" name="Picture 2520">
          <a:extLst>
            <a:ext uri="{FF2B5EF4-FFF2-40B4-BE49-F238E27FC236}">
              <a16:creationId xmlns:a16="http://schemas.microsoft.com/office/drawing/2014/main" xmlns="" id="{88A741C6-D838-61D4-F7F7-C3712D2CCF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91114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1313</xdr:row>
      <xdr:rowOff>24805</xdr:rowOff>
    </xdr:from>
    <xdr:to>
      <xdr:col>7</xdr:col>
      <xdr:colOff>393700</xdr:colOff>
      <xdr:row>1313</xdr:row>
      <xdr:rowOff>594341</xdr:rowOff>
    </xdr:to>
    <xdr:pic>
      <xdr:nvPicPr>
        <xdr:cNvPr id="2523" name="Picture 2522">
          <a:extLst>
            <a:ext uri="{FF2B5EF4-FFF2-40B4-BE49-F238E27FC236}">
              <a16:creationId xmlns:a16="http://schemas.microsoft.com/office/drawing/2014/main" xmlns="" id="{D6BB6D08-F551-37D5-7C0F-AFB733550F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91733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1314</xdr:row>
      <xdr:rowOff>24805</xdr:rowOff>
    </xdr:from>
    <xdr:to>
      <xdr:col>7</xdr:col>
      <xdr:colOff>393700</xdr:colOff>
      <xdr:row>1314</xdr:row>
      <xdr:rowOff>594341</xdr:rowOff>
    </xdr:to>
    <xdr:pic>
      <xdr:nvPicPr>
        <xdr:cNvPr id="2525" name="Picture 2524">
          <a:extLst>
            <a:ext uri="{FF2B5EF4-FFF2-40B4-BE49-F238E27FC236}">
              <a16:creationId xmlns:a16="http://schemas.microsoft.com/office/drawing/2014/main" xmlns="" id="{549DFA76-54CE-78CF-86FE-13FC1A23D2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92352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1315</xdr:row>
      <xdr:rowOff>24805</xdr:rowOff>
    </xdr:from>
    <xdr:to>
      <xdr:col>7</xdr:col>
      <xdr:colOff>393700</xdr:colOff>
      <xdr:row>1315</xdr:row>
      <xdr:rowOff>594341</xdr:rowOff>
    </xdr:to>
    <xdr:pic>
      <xdr:nvPicPr>
        <xdr:cNvPr id="2527" name="Picture 2526">
          <a:extLst>
            <a:ext uri="{FF2B5EF4-FFF2-40B4-BE49-F238E27FC236}">
              <a16:creationId xmlns:a16="http://schemas.microsoft.com/office/drawing/2014/main" xmlns="" id="{5CC332CA-6B8D-914B-8D81-0F6AF24A72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92971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1316</xdr:row>
      <xdr:rowOff>24805</xdr:rowOff>
    </xdr:from>
    <xdr:to>
      <xdr:col>7</xdr:col>
      <xdr:colOff>393700</xdr:colOff>
      <xdr:row>1316</xdr:row>
      <xdr:rowOff>594341</xdr:rowOff>
    </xdr:to>
    <xdr:pic>
      <xdr:nvPicPr>
        <xdr:cNvPr id="2529" name="Picture 2528">
          <a:extLst>
            <a:ext uri="{FF2B5EF4-FFF2-40B4-BE49-F238E27FC236}">
              <a16:creationId xmlns:a16="http://schemas.microsoft.com/office/drawing/2014/main" xmlns="" id="{010E61EE-D4A1-E538-2D08-D1ADBE2FEF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93590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1317</xdr:row>
      <xdr:rowOff>24805</xdr:rowOff>
    </xdr:from>
    <xdr:to>
      <xdr:col>7</xdr:col>
      <xdr:colOff>393700</xdr:colOff>
      <xdr:row>1317</xdr:row>
      <xdr:rowOff>594341</xdr:rowOff>
    </xdr:to>
    <xdr:pic>
      <xdr:nvPicPr>
        <xdr:cNvPr id="2531" name="Picture 2530">
          <a:extLst>
            <a:ext uri="{FF2B5EF4-FFF2-40B4-BE49-F238E27FC236}">
              <a16:creationId xmlns:a16="http://schemas.microsoft.com/office/drawing/2014/main" xmlns="" id="{4DC007D1-787A-522A-B216-BC9D17CF61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94209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1318</xdr:row>
      <xdr:rowOff>24805</xdr:rowOff>
    </xdr:from>
    <xdr:to>
      <xdr:col>7</xdr:col>
      <xdr:colOff>393700</xdr:colOff>
      <xdr:row>1318</xdr:row>
      <xdr:rowOff>594341</xdr:rowOff>
    </xdr:to>
    <xdr:pic>
      <xdr:nvPicPr>
        <xdr:cNvPr id="2533" name="Picture 2532">
          <a:extLst>
            <a:ext uri="{FF2B5EF4-FFF2-40B4-BE49-F238E27FC236}">
              <a16:creationId xmlns:a16="http://schemas.microsoft.com/office/drawing/2014/main" xmlns="" id="{617C3543-12E5-FBBC-3E5A-4A9492A3DE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94828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1319</xdr:row>
      <xdr:rowOff>24805</xdr:rowOff>
    </xdr:from>
    <xdr:to>
      <xdr:col>7</xdr:col>
      <xdr:colOff>393700</xdr:colOff>
      <xdr:row>1319</xdr:row>
      <xdr:rowOff>594341</xdr:rowOff>
    </xdr:to>
    <xdr:pic>
      <xdr:nvPicPr>
        <xdr:cNvPr id="2535" name="Picture 2534">
          <a:extLst>
            <a:ext uri="{FF2B5EF4-FFF2-40B4-BE49-F238E27FC236}">
              <a16:creationId xmlns:a16="http://schemas.microsoft.com/office/drawing/2014/main" xmlns="" id="{2D3C6734-B0A7-8A55-0B4F-DEFB708ACF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95448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1320</xdr:row>
      <xdr:rowOff>24805</xdr:rowOff>
    </xdr:from>
    <xdr:to>
      <xdr:col>7</xdr:col>
      <xdr:colOff>393700</xdr:colOff>
      <xdr:row>1320</xdr:row>
      <xdr:rowOff>594341</xdr:rowOff>
    </xdr:to>
    <xdr:pic>
      <xdr:nvPicPr>
        <xdr:cNvPr id="2537" name="Picture 2536">
          <a:extLst>
            <a:ext uri="{FF2B5EF4-FFF2-40B4-BE49-F238E27FC236}">
              <a16:creationId xmlns:a16="http://schemas.microsoft.com/office/drawing/2014/main" xmlns="" id="{07E8381E-3FB3-C112-27B6-872673D96E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96067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1321</xdr:row>
      <xdr:rowOff>24805</xdr:rowOff>
    </xdr:from>
    <xdr:to>
      <xdr:col>7</xdr:col>
      <xdr:colOff>393700</xdr:colOff>
      <xdr:row>1321</xdr:row>
      <xdr:rowOff>594341</xdr:rowOff>
    </xdr:to>
    <xdr:pic>
      <xdr:nvPicPr>
        <xdr:cNvPr id="2539" name="Picture 2538">
          <a:extLst>
            <a:ext uri="{FF2B5EF4-FFF2-40B4-BE49-F238E27FC236}">
              <a16:creationId xmlns:a16="http://schemas.microsoft.com/office/drawing/2014/main" xmlns="" id="{F6ACB3A6-23A7-4414-2EC8-6B66ACAF96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96686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1322</xdr:row>
      <xdr:rowOff>24805</xdr:rowOff>
    </xdr:from>
    <xdr:to>
      <xdr:col>7</xdr:col>
      <xdr:colOff>393700</xdr:colOff>
      <xdr:row>1322</xdr:row>
      <xdr:rowOff>594341</xdr:rowOff>
    </xdr:to>
    <xdr:pic>
      <xdr:nvPicPr>
        <xdr:cNvPr id="2541" name="Picture 2540">
          <a:extLst>
            <a:ext uri="{FF2B5EF4-FFF2-40B4-BE49-F238E27FC236}">
              <a16:creationId xmlns:a16="http://schemas.microsoft.com/office/drawing/2014/main" xmlns="" id="{9961F534-376E-6EAB-FBA9-07254C0B5A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97305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1323</xdr:row>
      <xdr:rowOff>24805</xdr:rowOff>
    </xdr:from>
    <xdr:to>
      <xdr:col>7</xdr:col>
      <xdr:colOff>393700</xdr:colOff>
      <xdr:row>1323</xdr:row>
      <xdr:rowOff>594341</xdr:rowOff>
    </xdr:to>
    <xdr:pic>
      <xdr:nvPicPr>
        <xdr:cNvPr id="2543" name="Picture 2542">
          <a:extLst>
            <a:ext uri="{FF2B5EF4-FFF2-40B4-BE49-F238E27FC236}">
              <a16:creationId xmlns:a16="http://schemas.microsoft.com/office/drawing/2014/main" xmlns="" id="{BE6B6969-B5F0-325E-825D-C15F5455A7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97924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1324</xdr:row>
      <xdr:rowOff>24805</xdr:rowOff>
    </xdr:from>
    <xdr:to>
      <xdr:col>7</xdr:col>
      <xdr:colOff>393700</xdr:colOff>
      <xdr:row>1324</xdr:row>
      <xdr:rowOff>594341</xdr:rowOff>
    </xdr:to>
    <xdr:pic>
      <xdr:nvPicPr>
        <xdr:cNvPr id="2545" name="Picture 2544">
          <a:extLst>
            <a:ext uri="{FF2B5EF4-FFF2-40B4-BE49-F238E27FC236}">
              <a16:creationId xmlns:a16="http://schemas.microsoft.com/office/drawing/2014/main" xmlns="" id="{23730C55-174F-EA37-84F5-8EB5221897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98543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1325</xdr:row>
      <xdr:rowOff>24805</xdr:rowOff>
    </xdr:from>
    <xdr:to>
      <xdr:col>7</xdr:col>
      <xdr:colOff>393700</xdr:colOff>
      <xdr:row>1325</xdr:row>
      <xdr:rowOff>594341</xdr:rowOff>
    </xdr:to>
    <xdr:pic>
      <xdr:nvPicPr>
        <xdr:cNvPr id="2547" name="Picture 2546">
          <a:extLst>
            <a:ext uri="{FF2B5EF4-FFF2-40B4-BE49-F238E27FC236}">
              <a16:creationId xmlns:a16="http://schemas.microsoft.com/office/drawing/2014/main" xmlns="" id="{31B9AC05-8815-334D-5A6D-5986326038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99162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1326</xdr:row>
      <xdr:rowOff>24805</xdr:rowOff>
    </xdr:from>
    <xdr:to>
      <xdr:col>7</xdr:col>
      <xdr:colOff>393700</xdr:colOff>
      <xdr:row>1326</xdr:row>
      <xdr:rowOff>594341</xdr:rowOff>
    </xdr:to>
    <xdr:pic>
      <xdr:nvPicPr>
        <xdr:cNvPr id="2549" name="Picture 2548">
          <a:extLst>
            <a:ext uri="{FF2B5EF4-FFF2-40B4-BE49-F238E27FC236}">
              <a16:creationId xmlns:a16="http://schemas.microsoft.com/office/drawing/2014/main" xmlns="" id="{8420C2C5-E22E-5A4B-5257-84BA497011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799781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1327</xdr:row>
      <xdr:rowOff>24805</xdr:rowOff>
    </xdr:from>
    <xdr:to>
      <xdr:col>7</xdr:col>
      <xdr:colOff>393700</xdr:colOff>
      <xdr:row>1327</xdr:row>
      <xdr:rowOff>594341</xdr:rowOff>
    </xdr:to>
    <xdr:pic>
      <xdr:nvPicPr>
        <xdr:cNvPr id="2551" name="Picture 2550">
          <a:extLst>
            <a:ext uri="{FF2B5EF4-FFF2-40B4-BE49-F238E27FC236}">
              <a16:creationId xmlns:a16="http://schemas.microsoft.com/office/drawing/2014/main" xmlns="" id="{FE81F698-315C-E4A5-FC38-B71E096B7F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00401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1328</xdr:row>
      <xdr:rowOff>24805</xdr:rowOff>
    </xdr:from>
    <xdr:to>
      <xdr:col>7</xdr:col>
      <xdr:colOff>393700</xdr:colOff>
      <xdr:row>1328</xdr:row>
      <xdr:rowOff>594341</xdr:rowOff>
    </xdr:to>
    <xdr:pic>
      <xdr:nvPicPr>
        <xdr:cNvPr id="2553" name="Picture 2552">
          <a:extLst>
            <a:ext uri="{FF2B5EF4-FFF2-40B4-BE49-F238E27FC236}">
              <a16:creationId xmlns:a16="http://schemas.microsoft.com/office/drawing/2014/main" xmlns="" id="{8EEDE163-2A21-9A72-4EDE-66A40943F6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01020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1329</xdr:row>
      <xdr:rowOff>24805</xdr:rowOff>
    </xdr:from>
    <xdr:to>
      <xdr:col>7</xdr:col>
      <xdr:colOff>393700</xdr:colOff>
      <xdr:row>1329</xdr:row>
      <xdr:rowOff>594341</xdr:rowOff>
    </xdr:to>
    <xdr:pic>
      <xdr:nvPicPr>
        <xdr:cNvPr id="2555" name="Picture 2554">
          <a:extLst>
            <a:ext uri="{FF2B5EF4-FFF2-40B4-BE49-F238E27FC236}">
              <a16:creationId xmlns:a16="http://schemas.microsoft.com/office/drawing/2014/main" xmlns="" id="{F26C0EDB-A788-061E-EC99-3A324A3C5B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01639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1330</xdr:row>
      <xdr:rowOff>24805</xdr:rowOff>
    </xdr:from>
    <xdr:to>
      <xdr:col>7</xdr:col>
      <xdr:colOff>393700</xdr:colOff>
      <xdr:row>1330</xdr:row>
      <xdr:rowOff>594341</xdr:rowOff>
    </xdr:to>
    <xdr:pic>
      <xdr:nvPicPr>
        <xdr:cNvPr id="2557" name="Picture 2556">
          <a:extLst>
            <a:ext uri="{FF2B5EF4-FFF2-40B4-BE49-F238E27FC236}">
              <a16:creationId xmlns:a16="http://schemas.microsoft.com/office/drawing/2014/main" xmlns="" id="{AABF9121-F193-29C4-8F33-5783A78073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02258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1331</xdr:row>
      <xdr:rowOff>24805</xdr:rowOff>
    </xdr:from>
    <xdr:to>
      <xdr:col>7</xdr:col>
      <xdr:colOff>393700</xdr:colOff>
      <xdr:row>1331</xdr:row>
      <xdr:rowOff>594341</xdr:rowOff>
    </xdr:to>
    <xdr:pic>
      <xdr:nvPicPr>
        <xdr:cNvPr id="2559" name="Picture 2558">
          <a:extLst>
            <a:ext uri="{FF2B5EF4-FFF2-40B4-BE49-F238E27FC236}">
              <a16:creationId xmlns:a16="http://schemas.microsoft.com/office/drawing/2014/main" xmlns="" id="{8773FC8D-5590-3D23-58E3-75A8318224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02877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1332</xdr:row>
      <xdr:rowOff>24805</xdr:rowOff>
    </xdr:from>
    <xdr:to>
      <xdr:col>7</xdr:col>
      <xdr:colOff>393700</xdr:colOff>
      <xdr:row>1332</xdr:row>
      <xdr:rowOff>594341</xdr:rowOff>
    </xdr:to>
    <xdr:pic>
      <xdr:nvPicPr>
        <xdr:cNvPr id="2561" name="Picture 2560">
          <a:extLst>
            <a:ext uri="{FF2B5EF4-FFF2-40B4-BE49-F238E27FC236}">
              <a16:creationId xmlns:a16="http://schemas.microsoft.com/office/drawing/2014/main" xmlns="" id="{5806437B-35B5-9452-CA2E-3E817FA237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03496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1333</xdr:row>
      <xdr:rowOff>24805</xdr:rowOff>
    </xdr:from>
    <xdr:to>
      <xdr:col>7</xdr:col>
      <xdr:colOff>393700</xdr:colOff>
      <xdr:row>1333</xdr:row>
      <xdr:rowOff>594341</xdr:rowOff>
    </xdr:to>
    <xdr:pic>
      <xdr:nvPicPr>
        <xdr:cNvPr id="2563" name="Picture 2562">
          <a:extLst>
            <a:ext uri="{FF2B5EF4-FFF2-40B4-BE49-F238E27FC236}">
              <a16:creationId xmlns:a16="http://schemas.microsoft.com/office/drawing/2014/main" xmlns="" id="{8A7BB56E-1E11-1A44-C353-29F6C97DD7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04115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1334</xdr:row>
      <xdr:rowOff>24805</xdr:rowOff>
    </xdr:from>
    <xdr:to>
      <xdr:col>7</xdr:col>
      <xdr:colOff>393700</xdr:colOff>
      <xdr:row>1334</xdr:row>
      <xdr:rowOff>594341</xdr:rowOff>
    </xdr:to>
    <xdr:pic>
      <xdr:nvPicPr>
        <xdr:cNvPr id="2565" name="Picture 2564">
          <a:extLst>
            <a:ext uri="{FF2B5EF4-FFF2-40B4-BE49-F238E27FC236}">
              <a16:creationId xmlns:a16="http://schemas.microsoft.com/office/drawing/2014/main" xmlns="" id="{859D8232-A114-54DB-C103-47EE16F62D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04734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1335</xdr:row>
      <xdr:rowOff>24805</xdr:rowOff>
    </xdr:from>
    <xdr:to>
      <xdr:col>7</xdr:col>
      <xdr:colOff>393700</xdr:colOff>
      <xdr:row>1335</xdr:row>
      <xdr:rowOff>594341</xdr:rowOff>
    </xdr:to>
    <xdr:pic>
      <xdr:nvPicPr>
        <xdr:cNvPr id="2567" name="Picture 2566">
          <a:extLst>
            <a:ext uri="{FF2B5EF4-FFF2-40B4-BE49-F238E27FC236}">
              <a16:creationId xmlns:a16="http://schemas.microsoft.com/office/drawing/2014/main" xmlns="" id="{9B271A38-655F-0B53-E0EF-EA927B8C43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05354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1336</xdr:row>
      <xdr:rowOff>24805</xdr:rowOff>
    </xdr:from>
    <xdr:to>
      <xdr:col>7</xdr:col>
      <xdr:colOff>393700</xdr:colOff>
      <xdr:row>1336</xdr:row>
      <xdr:rowOff>594341</xdr:rowOff>
    </xdr:to>
    <xdr:pic>
      <xdr:nvPicPr>
        <xdr:cNvPr id="2569" name="Picture 2568">
          <a:extLst>
            <a:ext uri="{FF2B5EF4-FFF2-40B4-BE49-F238E27FC236}">
              <a16:creationId xmlns:a16="http://schemas.microsoft.com/office/drawing/2014/main" xmlns="" id="{05EA986A-FC88-6062-B5DE-3D6BA8A3B4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05973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1337</xdr:row>
      <xdr:rowOff>24805</xdr:rowOff>
    </xdr:from>
    <xdr:to>
      <xdr:col>7</xdr:col>
      <xdr:colOff>393700</xdr:colOff>
      <xdr:row>1337</xdr:row>
      <xdr:rowOff>594341</xdr:rowOff>
    </xdr:to>
    <xdr:pic>
      <xdr:nvPicPr>
        <xdr:cNvPr id="2571" name="Picture 2570">
          <a:extLst>
            <a:ext uri="{FF2B5EF4-FFF2-40B4-BE49-F238E27FC236}">
              <a16:creationId xmlns:a16="http://schemas.microsoft.com/office/drawing/2014/main" xmlns="" id="{04513E60-7E1F-2713-47D8-54406A9D81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06592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1338</xdr:row>
      <xdr:rowOff>24805</xdr:rowOff>
    </xdr:from>
    <xdr:to>
      <xdr:col>7</xdr:col>
      <xdr:colOff>393700</xdr:colOff>
      <xdr:row>1338</xdr:row>
      <xdr:rowOff>594341</xdr:rowOff>
    </xdr:to>
    <xdr:pic>
      <xdr:nvPicPr>
        <xdr:cNvPr id="2573" name="Picture 2572">
          <a:extLst>
            <a:ext uri="{FF2B5EF4-FFF2-40B4-BE49-F238E27FC236}">
              <a16:creationId xmlns:a16="http://schemas.microsoft.com/office/drawing/2014/main" xmlns="" id="{7F487534-DC1E-2477-971A-39FA999FB1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07211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1339</xdr:row>
      <xdr:rowOff>24805</xdr:rowOff>
    </xdr:from>
    <xdr:to>
      <xdr:col>7</xdr:col>
      <xdr:colOff>393700</xdr:colOff>
      <xdr:row>1339</xdr:row>
      <xdr:rowOff>594341</xdr:rowOff>
    </xdr:to>
    <xdr:pic>
      <xdr:nvPicPr>
        <xdr:cNvPr id="2575" name="Picture 2574">
          <a:extLst>
            <a:ext uri="{FF2B5EF4-FFF2-40B4-BE49-F238E27FC236}">
              <a16:creationId xmlns:a16="http://schemas.microsoft.com/office/drawing/2014/main" xmlns="" id="{F8AEBF4B-21CF-D143-4CE4-33EE50F6CE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07830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1340</xdr:row>
      <xdr:rowOff>24805</xdr:rowOff>
    </xdr:from>
    <xdr:to>
      <xdr:col>7</xdr:col>
      <xdr:colOff>393700</xdr:colOff>
      <xdr:row>1340</xdr:row>
      <xdr:rowOff>594341</xdr:rowOff>
    </xdr:to>
    <xdr:pic>
      <xdr:nvPicPr>
        <xdr:cNvPr id="2577" name="Picture 2576">
          <a:extLst>
            <a:ext uri="{FF2B5EF4-FFF2-40B4-BE49-F238E27FC236}">
              <a16:creationId xmlns:a16="http://schemas.microsoft.com/office/drawing/2014/main" xmlns="" id="{55C045E4-C97E-E2E5-0087-ABCD4ECB3C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08449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1341</xdr:row>
      <xdr:rowOff>24805</xdr:rowOff>
    </xdr:from>
    <xdr:to>
      <xdr:col>7</xdr:col>
      <xdr:colOff>393700</xdr:colOff>
      <xdr:row>1341</xdr:row>
      <xdr:rowOff>594341</xdr:rowOff>
    </xdr:to>
    <xdr:pic>
      <xdr:nvPicPr>
        <xdr:cNvPr id="2579" name="Picture 2578">
          <a:extLst>
            <a:ext uri="{FF2B5EF4-FFF2-40B4-BE49-F238E27FC236}">
              <a16:creationId xmlns:a16="http://schemas.microsoft.com/office/drawing/2014/main" xmlns="" id="{F5E23A5D-1ECB-5954-B932-449683C5DD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09068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1342</xdr:row>
      <xdr:rowOff>24805</xdr:rowOff>
    </xdr:from>
    <xdr:to>
      <xdr:col>7</xdr:col>
      <xdr:colOff>393700</xdr:colOff>
      <xdr:row>1342</xdr:row>
      <xdr:rowOff>594341</xdr:rowOff>
    </xdr:to>
    <xdr:pic>
      <xdr:nvPicPr>
        <xdr:cNvPr id="2581" name="Picture 2580">
          <a:extLst>
            <a:ext uri="{FF2B5EF4-FFF2-40B4-BE49-F238E27FC236}">
              <a16:creationId xmlns:a16="http://schemas.microsoft.com/office/drawing/2014/main" xmlns="" id="{4D747B81-5C4D-7D5D-2D77-DA39D283F5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09687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1343</xdr:row>
      <xdr:rowOff>96242</xdr:rowOff>
    </xdr:from>
    <xdr:to>
      <xdr:col>7</xdr:col>
      <xdr:colOff>393700</xdr:colOff>
      <xdr:row>1343</xdr:row>
      <xdr:rowOff>665778</xdr:rowOff>
    </xdr:to>
    <xdr:pic>
      <xdr:nvPicPr>
        <xdr:cNvPr id="2583" name="Picture 2582">
          <a:extLst>
            <a:ext uri="{FF2B5EF4-FFF2-40B4-BE49-F238E27FC236}">
              <a16:creationId xmlns:a16="http://schemas.microsoft.com/office/drawing/2014/main" xmlns="" id="{02AC7F6A-1E31-9DF7-4251-D95BEC6914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1037846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1344</xdr:row>
      <xdr:rowOff>24805</xdr:rowOff>
    </xdr:from>
    <xdr:to>
      <xdr:col>7</xdr:col>
      <xdr:colOff>393700</xdr:colOff>
      <xdr:row>1344</xdr:row>
      <xdr:rowOff>594341</xdr:rowOff>
    </xdr:to>
    <xdr:pic>
      <xdr:nvPicPr>
        <xdr:cNvPr id="2585" name="Picture 2584">
          <a:extLst>
            <a:ext uri="{FF2B5EF4-FFF2-40B4-BE49-F238E27FC236}">
              <a16:creationId xmlns:a16="http://schemas.microsoft.com/office/drawing/2014/main" xmlns="" id="{E197B00B-4BFE-F23E-AFC5-9F14014333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110690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1345</xdr:row>
      <xdr:rowOff>24805</xdr:rowOff>
    </xdr:from>
    <xdr:to>
      <xdr:col>7</xdr:col>
      <xdr:colOff>393700</xdr:colOff>
      <xdr:row>1345</xdr:row>
      <xdr:rowOff>594341</xdr:rowOff>
    </xdr:to>
    <xdr:pic>
      <xdr:nvPicPr>
        <xdr:cNvPr id="2587" name="Picture 2586">
          <a:extLst>
            <a:ext uri="{FF2B5EF4-FFF2-40B4-BE49-F238E27FC236}">
              <a16:creationId xmlns:a16="http://schemas.microsoft.com/office/drawing/2014/main" xmlns="" id="{A57D0EE2-96F0-744B-86C2-54ED3D35B1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116881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1346</xdr:row>
      <xdr:rowOff>24805</xdr:rowOff>
    </xdr:from>
    <xdr:to>
      <xdr:col>7</xdr:col>
      <xdr:colOff>393700</xdr:colOff>
      <xdr:row>1346</xdr:row>
      <xdr:rowOff>594341</xdr:rowOff>
    </xdr:to>
    <xdr:pic>
      <xdr:nvPicPr>
        <xdr:cNvPr id="2589" name="Picture 2588">
          <a:extLst>
            <a:ext uri="{FF2B5EF4-FFF2-40B4-BE49-F238E27FC236}">
              <a16:creationId xmlns:a16="http://schemas.microsoft.com/office/drawing/2014/main" xmlns="" id="{550CB683-6EF7-D767-F9AB-8537DE1067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123072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1347</xdr:row>
      <xdr:rowOff>24805</xdr:rowOff>
    </xdr:from>
    <xdr:to>
      <xdr:col>7</xdr:col>
      <xdr:colOff>393700</xdr:colOff>
      <xdr:row>1347</xdr:row>
      <xdr:rowOff>594341</xdr:rowOff>
    </xdr:to>
    <xdr:pic>
      <xdr:nvPicPr>
        <xdr:cNvPr id="2591" name="Picture 2590">
          <a:extLst>
            <a:ext uri="{FF2B5EF4-FFF2-40B4-BE49-F238E27FC236}">
              <a16:creationId xmlns:a16="http://schemas.microsoft.com/office/drawing/2014/main" xmlns="" id="{5F0D826B-465A-2C94-8F47-48CEDADD58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129264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1348</xdr:row>
      <xdr:rowOff>24805</xdr:rowOff>
    </xdr:from>
    <xdr:to>
      <xdr:col>7</xdr:col>
      <xdr:colOff>393700</xdr:colOff>
      <xdr:row>1348</xdr:row>
      <xdr:rowOff>594341</xdr:rowOff>
    </xdr:to>
    <xdr:pic>
      <xdr:nvPicPr>
        <xdr:cNvPr id="2593" name="Picture 2592">
          <a:extLst>
            <a:ext uri="{FF2B5EF4-FFF2-40B4-BE49-F238E27FC236}">
              <a16:creationId xmlns:a16="http://schemas.microsoft.com/office/drawing/2014/main" xmlns="" id="{D1B36A3D-D637-E598-F4BA-781CF38EEC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135455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1349</xdr:row>
      <xdr:rowOff>24805</xdr:rowOff>
    </xdr:from>
    <xdr:to>
      <xdr:col>7</xdr:col>
      <xdr:colOff>393700</xdr:colOff>
      <xdr:row>1349</xdr:row>
      <xdr:rowOff>594341</xdr:rowOff>
    </xdr:to>
    <xdr:pic>
      <xdr:nvPicPr>
        <xdr:cNvPr id="2595" name="Picture 2594">
          <a:extLst>
            <a:ext uri="{FF2B5EF4-FFF2-40B4-BE49-F238E27FC236}">
              <a16:creationId xmlns:a16="http://schemas.microsoft.com/office/drawing/2014/main" xmlns="" id="{51BD33DA-D7DF-96A1-6967-DBDD14A6F0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141646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1350</xdr:row>
      <xdr:rowOff>24805</xdr:rowOff>
    </xdr:from>
    <xdr:to>
      <xdr:col>7</xdr:col>
      <xdr:colOff>393700</xdr:colOff>
      <xdr:row>1350</xdr:row>
      <xdr:rowOff>594341</xdr:rowOff>
    </xdr:to>
    <xdr:pic>
      <xdr:nvPicPr>
        <xdr:cNvPr id="2597" name="Picture 2596">
          <a:extLst>
            <a:ext uri="{FF2B5EF4-FFF2-40B4-BE49-F238E27FC236}">
              <a16:creationId xmlns:a16="http://schemas.microsoft.com/office/drawing/2014/main" xmlns="" id="{A0479AA4-650B-3D9A-9D5E-8CB15CAEE7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147837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1351</xdr:row>
      <xdr:rowOff>24805</xdr:rowOff>
    </xdr:from>
    <xdr:to>
      <xdr:col>7</xdr:col>
      <xdr:colOff>393700</xdr:colOff>
      <xdr:row>1351</xdr:row>
      <xdr:rowOff>594341</xdr:rowOff>
    </xdr:to>
    <xdr:pic>
      <xdr:nvPicPr>
        <xdr:cNvPr id="2599" name="Picture 2598">
          <a:extLst>
            <a:ext uri="{FF2B5EF4-FFF2-40B4-BE49-F238E27FC236}">
              <a16:creationId xmlns:a16="http://schemas.microsoft.com/office/drawing/2014/main" xmlns="" id="{2BF82F70-1539-E9F9-3B5B-AA990EE7CE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154029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1352</xdr:row>
      <xdr:rowOff>21977</xdr:rowOff>
    </xdr:from>
    <xdr:to>
      <xdr:col>7</xdr:col>
      <xdr:colOff>393700</xdr:colOff>
      <xdr:row>1352</xdr:row>
      <xdr:rowOff>444770</xdr:rowOff>
    </xdr:to>
    <xdr:pic>
      <xdr:nvPicPr>
        <xdr:cNvPr id="2601" name="Picture 2600">
          <a:extLst>
            <a:ext uri="{FF2B5EF4-FFF2-40B4-BE49-F238E27FC236}">
              <a16:creationId xmlns:a16="http://schemas.microsoft.com/office/drawing/2014/main" xmlns="" id="{B29B1FFC-42CF-682C-5B1B-EFC4D15708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16019202"/>
          <a:ext cx="368300" cy="42279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1353</xdr:row>
      <xdr:rowOff>24805</xdr:rowOff>
    </xdr:from>
    <xdr:to>
      <xdr:col>7</xdr:col>
      <xdr:colOff>393700</xdr:colOff>
      <xdr:row>1353</xdr:row>
      <xdr:rowOff>594341</xdr:rowOff>
    </xdr:to>
    <xdr:pic>
      <xdr:nvPicPr>
        <xdr:cNvPr id="2603" name="Picture 2602">
          <a:extLst>
            <a:ext uri="{FF2B5EF4-FFF2-40B4-BE49-F238E27FC236}">
              <a16:creationId xmlns:a16="http://schemas.microsoft.com/office/drawing/2014/main" xmlns="" id="{01FF3FB8-C6C5-BA82-15A5-14A101A90C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16488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1354</xdr:row>
      <xdr:rowOff>24805</xdr:rowOff>
    </xdr:from>
    <xdr:to>
      <xdr:col>7</xdr:col>
      <xdr:colOff>393700</xdr:colOff>
      <xdr:row>1354</xdr:row>
      <xdr:rowOff>594341</xdr:rowOff>
    </xdr:to>
    <xdr:pic>
      <xdr:nvPicPr>
        <xdr:cNvPr id="2605" name="Picture 2604">
          <a:extLst>
            <a:ext uri="{FF2B5EF4-FFF2-40B4-BE49-F238E27FC236}">
              <a16:creationId xmlns:a16="http://schemas.microsoft.com/office/drawing/2014/main" xmlns="" id="{DBBE362D-EF23-894A-11AA-C41BF4632C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17107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1355</xdr:row>
      <xdr:rowOff>24805</xdr:rowOff>
    </xdr:from>
    <xdr:to>
      <xdr:col>7</xdr:col>
      <xdr:colOff>393700</xdr:colOff>
      <xdr:row>1355</xdr:row>
      <xdr:rowOff>594341</xdr:rowOff>
    </xdr:to>
    <xdr:pic>
      <xdr:nvPicPr>
        <xdr:cNvPr id="2607" name="Picture 2606">
          <a:extLst>
            <a:ext uri="{FF2B5EF4-FFF2-40B4-BE49-F238E27FC236}">
              <a16:creationId xmlns:a16="http://schemas.microsoft.com/office/drawing/2014/main" xmlns="" id="{8207B479-EDE6-DE2E-B193-67CD101ED6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177270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1356</xdr:row>
      <xdr:rowOff>24805</xdr:rowOff>
    </xdr:from>
    <xdr:to>
      <xdr:col>7</xdr:col>
      <xdr:colOff>393700</xdr:colOff>
      <xdr:row>1356</xdr:row>
      <xdr:rowOff>594341</xdr:rowOff>
    </xdr:to>
    <xdr:pic>
      <xdr:nvPicPr>
        <xdr:cNvPr id="2609" name="Picture 2608">
          <a:extLst>
            <a:ext uri="{FF2B5EF4-FFF2-40B4-BE49-F238E27FC236}">
              <a16:creationId xmlns:a16="http://schemas.microsoft.com/office/drawing/2014/main" xmlns="" id="{FB3A9D3A-5D06-02D2-7DBE-9A4DD5BD5C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18346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1357</xdr:row>
      <xdr:rowOff>24805</xdr:rowOff>
    </xdr:from>
    <xdr:to>
      <xdr:col>7</xdr:col>
      <xdr:colOff>393700</xdr:colOff>
      <xdr:row>1357</xdr:row>
      <xdr:rowOff>594341</xdr:rowOff>
    </xdr:to>
    <xdr:pic>
      <xdr:nvPicPr>
        <xdr:cNvPr id="2611" name="Picture 2610">
          <a:extLst>
            <a:ext uri="{FF2B5EF4-FFF2-40B4-BE49-F238E27FC236}">
              <a16:creationId xmlns:a16="http://schemas.microsoft.com/office/drawing/2014/main" xmlns="" id="{98C27450-68AD-F15B-D47C-D028100109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18965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1358</xdr:row>
      <xdr:rowOff>24805</xdr:rowOff>
    </xdr:from>
    <xdr:to>
      <xdr:col>7</xdr:col>
      <xdr:colOff>393700</xdr:colOff>
      <xdr:row>1358</xdr:row>
      <xdr:rowOff>594341</xdr:rowOff>
    </xdr:to>
    <xdr:pic>
      <xdr:nvPicPr>
        <xdr:cNvPr id="2613" name="Picture 2612">
          <a:extLst>
            <a:ext uri="{FF2B5EF4-FFF2-40B4-BE49-F238E27FC236}">
              <a16:creationId xmlns:a16="http://schemas.microsoft.com/office/drawing/2014/main" xmlns="" id="{B8D78C24-7DF7-E74E-F75B-E2FEEB71C4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19584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1359</xdr:row>
      <xdr:rowOff>24805</xdr:rowOff>
    </xdr:from>
    <xdr:to>
      <xdr:col>7</xdr:col>
      <xdr:colOff>393700</xdr:colOff>
      <xdr:row>1359</xdr:row>
      <xdr:rowOff>594341</xdr:rowOff>
    </xdr:to>
    <xdr:pic>
      <xdr:nvPicPr>
        <xdr:cNvPr id="2615" name="Picture 2614">
          <a:extLst>
            <a:ext uri="{FF2B5EF4-FFF2-40B4-BE49-F238E27FC236}">
              <a16:creationId xmlns:a16="http://schemas.microsoft.com/office/drawing/2014/main" xmlns="" id="{397C7EF1-EBE3-F4A5-AAB4-EDBDC6250A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20203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1360</xdr:row>
      <xdr:rowOff>24805</xdr:rowOff>
    </xdr:from>
    <xdr:to>
      <xdr:col>7</xdr:col>
      <xdr:colOff>393700</xdr:colOff>
      <xdr:row>1360</xdr:row>
      <xdr:rowOff>594341</xdr:rowOff>
    </xdr:to>
    <xdr:pic>
      <xdr:nvPicPr>
        <xdr:cNvPr id="2617" name="Picture 2616">
          <a:extLst>
            <a:ext uri="{FF2B5EF4-FFF2-40B4-BE49-F238E27FC236}">
              <a16:creationId xmlns:a16="http://schemas.microsoft.com/office/drawing/2014/main" xmlns="" id="{BDAF0CBF-5996-D490-D525-EA03F7AD9E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20822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1361</xdr:row>
      <xdr:rowOff>24805</xdr:rowOff>
    </xdr:from>
    <xdr:to>
      <xdr:col>7</xdr:col>
      <xdr:colOff>393700</xdr:colOff>
      <xdr:row>1361</xdr:row>
      <xdr:rowOff>594341</xdr:rowOff>
    </xdr:to>
    <xdr:pic>
      <xdr:nvPicPr>
        <xdr:cNvPr id="2619" name="Picture 2618">
          <a:extLst>
            <a:ext uri="{FF2B5EF4-FFF2-40B4-BE49-F238E27FC236}">
              <a16:creationId xmlns:a16="http://schemas.microsoft.com/office/drawing/2014/main" xmlns="" id="{40351C66-5EBF-DFA8-37B2-160D3610C9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21441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1362</xdr:row>
      <xdr:rowOff>24805</xdr:rowOff>
    </xdr:from>
    <xdr:to>
      <xdr:col>7</xdr:col>
      <xdr:colOff>393700</xdr:colOff>
      <xdr:row>1362</xdr:row>
      <xdr:rowOff>594341</xdr:rowOff>
    </xdr:to>
    <xdr:pic>
      <xdr:nvPicPr>
        <xdr:cNvPr id="2621" name="Picture 2620">
          <a:extLst>
            <a:ext uri="{FF2B5EF4-FFF2-40B4-BE49-F238E27FC236}">
              <a16:creationId xmlns:a16="http://schemas.microsoft.com/office/drawing/2014/main" xmlns="" id="{98DCEB05-FF4A-56A9-CD1A-94D896B4F1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22060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1363</xdr:row>
      <xdr:rowOff>24805</xdr:rowOff>
    </xdr:from>
    <xdr:to>
      <xdr:col>7</xdr:col>
      <xdr:colOff>393700</xdr:colOff>
      <xdr:row>1363</xdr:row>
      <xdr:rowOff>594341</xdr:rowOff>
    </xdr:to>
    <xdr:pic>
      <xdr:nvPicPr>
        <xdr:cNvPr id="2623" name="Picture 2622">
          <a:extLst>
            <a:ext uri="{FF2B5EF4-FFF2-40B4-BE49-F238E27FC236}">
              <a16:creationId xmlns:a16="http://schemas.microsoft.com/office/drawing/2014/main" xmlns="" id="{977EA64C-2D74-2C32-B2DB-6F7674DFC5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226800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1364</xdr:row>
      <xdr:rowOff>24805</xdr:rowOff>
    </xdr:from>
    <xdr:to>
      <xdr:col>7</xdr:col>
      <xdr:colOff>393700</xdr:colOff>
      <xdr:row>1364</xdr:row>
      <xdr:rowOff>594341</xdr:rowOff>
    </xdr:to>
    <xdr:pic>
      <xdr:nvPicPr>
        <xdr:cNvPr id="2625" name="Picture 2624">
          <a:extLst>
            <a:ext uri="{FF2B5EF4-FFF2-40B4-BE49-F238E27FC236}">
              <a16:creationId xmlns:a16="http://schemas.microsoft.com/office/drawing/2014/main" xmlns="" id="{9157FFF8-82F1-18F1-380F-C38072E2ED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23299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1365</xdr:row>
      <xdr:rowOff>24805</xdr:rowOff>
    </xdr:from>
    <xdr:to>
      <xdr:col>7</xdr:col>
      <xdr:colOff>393700</xdr:colOff>
      <xdr:row>1365</xdr:row>
      <xdr:rowOff>594341</xdr:rowOff>
    </xdr:to>
    <xdr:pic>
      <xdr:nvPicPr>
        <xdr:cNvPr id="2627" name="Picture 2626">
          <a:extLst>
            <a:ext uri="{FF2B5EF4-FFF2-40B4-BE49-F238E27FC236}">
              <a16:creationId xmlns:a16="http://schemas.microsoft.com/office/drawing/2014/main" xmlns="" id="{9EB607C2-F584-D184-5665-588342BA04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23918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1366</xdr:row>
      <xdr:rowOff>24805</xdr:rowOff>
    </xdr:from>
    <xdr:to>
      <xdr:col>7</xdr:col>
      <xdr:colOff>393700</xdr:colOff>
      <xdr:row>1366</xdr:row>
      <xdr:rowOff>594341</xdr:rowOff>
    </xdr:to>
    <xdr:pic>
      <xdr:nvPicPr>
        <xdr:cNvPr id="2629" name="Picture 2628">
          <a:extLst>
            <a:ext uri="{FF2B5EF4-FFF2-40B4-BE49-F238E27FC236}">
              <a16:creationId xmlns:a16="http://schemas.microsoft.com/office/drawing/2014/main" xmlns="" id="{13C69133-863A-24EB-B955-7E3BC9049E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24537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1367</xdr:row>
      <xdr:rowOff>24805</xdr:rowOff>
    </xdr:from>
    <xdr:to>
      <xdr:col>7</xdr:col>
      <xdr:colOff>393700</xdr:colOff>
      <xdr:row>1367</xdr:row>
      <xdr:rowOff>594341</xdr:rowOff>
    </xdr:to>
    <xdr:pic>
      <xdr:nvPicPr>
        <xdr:cNvPr id="2631" name="Picture 2630">
          <a:extLst>
            <a:ext uri="{FF2B5EF4-FFF2-40B4-BE49-F238E27FC236}">
              <a16:creationId xmlns:a16="http://schemas.microsoft.com/office/drawing/2014/main" xmlns="" id="{8BCC150B-8735-8EF3-2623-2C192A2A00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25156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1368</xdr:row>
      <xdr:rowOff>24805</xdr:rowOff>
    </xdr:from>
    <xdr:to>
      <xdr:col>7</xdr:col>
      <xdr:colOff>393700</xdr:colOff>
      <xdr:row>1368</xdr:row>
      <xdr:rowOff>594341</xdr:rowOff>
    </xdr:to>
    <xdr:pic>
      <xdr:nvPicPr>
        <xdr:cNvPr id="2633" name="Picture 2632">
          <a:extLst>
            <a:ext uri="{FF2B5EF4-FFF2-40B4-BE49-F238E27FC236}">
              <a16:creationId xmlns:a16="http://schemas.microsoft.com/office/drawing/2014/main" xmlns="" id="{FF10664E-D98C-B374-6025-6247D714F1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25775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1369</xdr:row>
      <xdr:rowOff>24805</xdr:rowOff>
    </xdr:from>
    <xdr:to>
      <xdr:col>7</xdr:col>
      <xdr:colOff>393700</xdr:colOff>
      <xdr:row>1369</xdr:row>
      <xdr:rowOff>594341</xdr:rowOff>
    </xdr:to>
    <xdr:pic>
      <xdr:nvPicPr>
        <xdr:cNvPr id="2635" name="Picture 2634">
          <a:extLst>
            <a:ext uri="{FF2B5EF4-FFF2-40B4-BE49-F238E27FC236}">
              <a16:creationId xmlns:a16="http://schemas.microsoft.com/office/drawing/2014/main" xmlns="" id="{822349DF-EE39-4DF8-524D-86F3E8C571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26394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1370</xdr:row>
      <xdr:rowOff>24805</xdr:rowOff>
    </xdr:from>
    <xdr:to>
      <xdr:col>7</xdr:col>
      <xdr:colOff>393700</xdr:colOff>
      <xdr:row>1370</xdr:row>
      <xdr:rowOff>594341</xdr:rowOff>
    </xdr:to>
    <xdr:pic>
      <xdr:nvPicPr>
        <xdr:cNvPr id="2637" name="Picture 2636">
          <a:extLst>
            <a:ext uri="{FF2B5EF4-FFF2-40B4-BE49-F238E27FC236}">
              <a16:creationId xmlns:a16="http://schemas.microsoft.com/office/drawing/2014/main" xmlns="" id="{94B63464-9621-5B65-E665-8C45C15A93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27013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1371</xdr:row>
      <xdr:rowOff>24805</xdr:rowOff>
    </xdr:from>
    <xdr:to>
      <xdr:col>7</xdr:col>
      <xdr:colOff>393700</xdr:colOff>
      <xdr:row>1371</xdr:row>
      <xdr:rowOff>594341</xdr:rowOff>
    </xdr:to>
    <xdr:pic>
      <xdr:nvPicPr>
        <xdr:cNvPr id="2639" name="Picture 2638">
          <a:extLst>
            <a:ext uri="{FF2B5EF4-FFF2-40B4-BE49-F238E27FC236}">
              <a16:creationId xmlns:a16="http://schemas.microsoft.com/office/drawing/2014/main" xmlns="" id="{29A348A1-B507-2ECB-EC40-1271667EED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276330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1372</xdr:row>
      <xdr:rowOff>24805</xdr:rowOff>
    </xdr:from>
    <xdr:to>
      <xdr:col>7</xdr:col>
      <xdr:colOff>393700</xdr:colOff>
      <xdr:row>1372</xdr:row>
      <xdr:rowOff>594341</xdr:rowOff>
    </xdr:to>
    <xdr:pic>
      <xdr:nvPicPr>
        <xdr:cNvPr id="2641" name="Picture 2640">
          <a:extLst>
            <a:ext uri="{FF2B5EF4-FFF2-40B4-BE49-F238E27FC236}">
              <a16:creationId xmlns:a16="http://schemas.microsoft.com/office/drawing/2014/main" xmlns="" id="{E5626501-88F4-2830-74E1-82438CDCD9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28252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1373</xdr:row>
      <xdr:rowOff>22225</xdr:rowOff>
    </xdr:from>
    <xdr:to>
      <xdr:col>7</xdr:col>
      <xdr:colOff>393700</xdr:colOff>
      <xdr:row>1373</xdr:row>
      <xdr:rowOff>482600</xdr:rowOff>
    </xdr:to>
    <xdr:pic>
      <xdr:nvPicPr>
        <xdr:cNvPr id="2643" name="Picture 2642">
          <a:extLst>
            <a:ext uri="{FF2B5EF4-FFF2-40B4-BE49-F238E27FC236}">
              <a16:creationId xmlns:a16="http://schemas.microsoft.com/office/drawing/2014/main" xmlns="" id="{EB7E4C4E-5B30-C286-D53F-6CD72C99AB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28868675"/>
          <a:ext cx="368300" cy="46037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1374</xdr:row>
      <xdr:rowOff>24805</xdr:rowOff>
    </xdr:from>
    <xdr:to>
      <xdr:col>7</xdr:col>
      <xdr:colOff>393700</xdr:colOff>
      <xdr:row>1374</xdr:row>
      <xdr:rowOff>594341</xdr:rowOff>
    </xdr:to>
    <xdr:pic>
      <xdr:nvPicPr>
        <xdr:cNvPr id="2645" name="Picture 2644">
          <a:extLst>
            <a:ext uri="{FF2B5EF4-FFF2-40B4-BE49-F238E27FC236}">
              <a16:creationId xmlns:a16="http://schemas.microsoft.com/office/drawing/2014/main" xmlns="" id="{35793A54-9B37-0A7C-8C8A-120FD3EF60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29376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1375</xdr:row>
      <xdr:rowOff>24805</xdr:rowOff>
    </xdr:from>
    <xdr:to>
      <xdr:col>7</xdr:col>
      <xdr:colOff>393700</xdr:colOff>
      <xdr:row>1375</xdr:row>
      <xdr:rowOff>594341</xdr:rowOff>
    </xdr:to>
    <xdr:pic>
      <xdr:nvPicPr>
        <xdr:cNvPr id="2647" name="Picture 2646">
          <a:extLst>
            <a:ext uri="{FF2B5EF4-FFF2-40B4-BE49-F238E27FC236}">
              <a16:creationId xmlns:a16="http://schemas.microsoft.com/office/drawing/2014/main" xmlns="" id="{405FB8E9-055C-DD78-EF61-BD9541AB51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29995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1376</xdr:row>
      <xdr:rowOff>24805</xdr:rowOff>
    </xdr:from>
    <xdr:to>
      <xdr:col>7</xdr:col>
      <xdr:colOff>393700</xdr:colOff>
      <xdr:row>1376</xdr:row>
      <xdr:rowOff>594341</xdr:rowOff>
    </xdr:to>
    <xdr:pic>
      <xdr:nvPicPr>
        <xdr:cNvPr id="2649" name="Picture 2648">
          <a:extLst>
            <a:ext uri="{FF2B5EF4-FFF2-40B4-BE49-F238E27FC236}">
              <a16:creationId xmlns:a16="http://schemas.microsoft.com/office/drawing/2014/main" xmlns="" id="{7D143BA7-DC94-33C7-6A69-0ABA0FB633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30614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1377</xdr:row>
      <xdr:rowOff>24805</xdr:rowOff>
    </xdr:from>
    <xdr:to>
      <xdr:col>7</xdr:col>
      <xdr:colOff>393700</xdr:colOff>
      <xdr:row>1377</xdr:row>
      <xdr:rowOff>594341</xdr:rowOff>
    </xdr:to>
    <xdr:pic>
      <xdr:nvPicPr>
        <xdr:cNvPr id="2651" name="Picture 2650">
          <a:extLst>
            <a:ext uri="{FF2B5EF4-FFF2-40B4-BE49-F238E27FC236}">
              <a16:creationId xmlns:a16="http://schemas.microsoft.com/office/drawing/2014/main" xmlns="" id="{403A849A-1D92-B231-8866-7E101C762E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31233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1378</xdr:row>
      <xdr:rowOff>24805</xdr:rowOff>
    </xdr:from>
    <xdr:to>
      <xdr:col>7</xdr:col>
      <xdr:colOff>393700</xdr:colOff>
      <xdr:row>1378</xdr:row>
      <xdr:rowOff>594341</xdr:rowOff>
    </xdr:to>
    <xdr:pic>
      <xdr:nvPicPr>
        <xdr:cNvPr id="2653" name="Picture 2652">
          <a:extLst>
            <a:ext uri="{FF2B5EF4-FFF2-40B4-BE49-F238E27FC236}">
              <a16:creationId xmlns:a16="http://schemas.microsoft.com/office/drawing/2014/main" xmlns="" id="{90780AC1-8FFC-0C5E-71FB-257CE64E63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318525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1379</xdr:row>
      <xdr:rowOff>24805</xdr:rowOff>
    </xdr:from>
    <xdr:to>
      <xdr:col>7</xdr:col>
      <xdr:colOff>393700</xdr:colOff>
      <xdr:row>1379</xdr:row>
      <xdr:rowOff>594341</xdr:rowOff>
    </xdr:to>
    <xdr:pic>
      <xdr:nvPicPr>
        <xdr:cNvPr id="2655" name="Picture 2654">
          <a:extLst>
            <a:ext uri="{FF2B5EF4-FFF2-40B4-BE49-F238E27FC236}">
              <a16:creationId xmlns:a16="http://schemas.microsoft.com/office/drawing/2014/main" xmlns="" id="{9F0248FC-B074-AA51-4B75-B42BFCEB61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32471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1380</xdr:row>
      <xdr:rowOff>24011</xdr:rowOff>
    </xdr:from>
    <xdr:to>
      <xdr:col>7</xdr:col>
      <xdr:colOff>393700</xdr:colOff>
      <xdr:row>1380</xdr:row>
      <xdr:rowOff>595019</xdr:rowOff>
    </xdr:to>
    <xdr:pic>
      <xdr:nvPicPr>
        <xdr:cNvPr id="2657" name="Picture 2656">
          <a:extLst>
            <a:ext uri="{FF2B5EF4-FFF2-40B4-BE49-F238E27FC236}">
              <a16:creationId xmlns:a16="http://schemas.microsoft.com/office/drawing/2014/main" xmlns="" id="{C13D1713-D034-3DD9-1EF6-5D50BC4BA5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330900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1381</xdr:row>
      <xdr:rowOff>24805</xdr:rowOff>
    </xdr:from>
    <xdr:to>
      <xdr:col>7</xdr:col>
      <xdr:colOff>393700</xdr:colOff>
      <xdr:row>1381</xdr:row>
      <xdr:rowOff>594341</xdr:rowOff>
    </xdr:to>
    <xdr:pic>
      <xdr:nvPicPr>
        <xdr:cNvPr id="2659" name="Picture 2658">
          <a:extLst>
            <a:ext uri="{FF2B5EF4-FFF2-40B4-BE49-F238E27FC236}">
              <a16:creationId xmlns:a16="http://schemas.microsoft.com/office/drawing/2014/main" xmlns="" id="{B75C6E34-B06D-57D1-7753-31ECD84D74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33709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1382</xdr:row>
      <xdr:rowOff>24805</xdr:rowOff>
    </xdr:from>
    <xdr:to>
      <xdr:col>7</xdr:col>
      <xdr:colOff>393700</xdr:colOff>
      <xdr:row>1382</xdr:row>
      <xdr:rowOff>594341</xdr:rowOff>
    </xdr:to>
    <xdr:pic>
      <xdr:nvPicPr>
        <xdr:cNvPr id="2661" name="Picture 2660">
          <a:extLst>
            <a:ext uri="{FF2B5EF4-FFF2-40B4-BE49-F238E27FC236}">
              <a16:creationId xmlns:a16="http://schemas.microsoft.com/office/drawing/2014/main" xmlns="" id="{2C57CCC5-C4AE-C855-D815-BB826F8E07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34329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1383</xdr:row>
      <xdr:rowOff>24805</xdr:rowOff>
    </xdr:from>
    <xdr:to>
      <xdr:col>7</xdr:col>
      <xdr:colOff>393700</xdr:colOff>
      <xdr:row>1383</xdr:row>
      <xdr:rowOff>594341</xdr:rowOff>
    </xdr:to>
    <xdr:pic>
      <xdr:nvPicPr>
        <xdr:cNvPr id="2663" name="Picture 2662">
          <a:extLst>
            <a:ext uri="{FF2B5EF4-FFF2-40B4-BE49-F238E27FC236}">
              <a16:creationId xmlns:a16="http://schemas.microsoft.com/office/drawing/2014/main" xmlns="" id="{218170C0-C45F-90D2-EF7D-3F8C56E557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34948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1384</xdr:row>
      <xdr:rowOff>22721</xdr:rowOff>
    </xdr:from>
    <xdr:to>
      <xdr:col>7</xdr:col>
      <xdr:colOff>393700</xdr:colOff>
      <xdr:row>1384</xdr:row>
      <xdr:rowOff>548864</xdr:rowOff>
    </xdr:to>
    <xdr:pic>
      <xdr:nvPicPr>
        <xdr:cNvPr id="2665" name="Picture 2664">
          <a:extLst>
            <a:ext uri="{FF2B5EF4-FFF2-40B4-BE49-F238E27FC236}">
              <a16:creationId xmlns:a16="http://schemas.microsoft.com/office/drawing/2014/main" xmlns="" id="{B0F8592F-109A-6070-F695-CB173CD1C0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35565246"/>
          <a:ext cx="368300" cy="5261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1385</xdr:row>
      <xdr:rowOff>24805</xdr:rowOff>
    </xdr:from>
    <xdr:to>
      <xdr:col>7</xdr:col>
      <xdr:colOff>393700</xdr:colOff>
      <xdr:row>1385</xdr:row>
      <xdr:rowOff>594341</xdr:rowOff>
    </xdr:to>
    <xdr:pic>
      <xdr:nvPicPr>
        <xdr:cNvPr id="2667" name="Picture 2666">
          <a:extLst>
            <a:ext uri="{FF2B5EF4-FFF2-40B4-BE49-F238E27FC236}">
              <a16:creationId xmlns:a16="http://schemas.microsoft.com/office/drawing/2014/main" xmlns="" id="{65BF4B10-76F3-A631-FFA8-680568EAAC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36138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1386</xdr:row>
      <xdr:rowOff>24805</xdr:rowOff>
    </xdr:from>
    <xdr:to>
      <xdr:col>7</xdr:col>
      <xdr:colOff>393700</xdr:colOff>
      <xdr:row>1386</xdr:row>
      <xdr:rowOff>594341</xdr:rowOff>
    </xdr:to>
    <xdr:pic>
      <xdr:nvPicPr>
        <xdr:cNvPr id="2669" name="Picture 2668">
          <a:extLst>
            <a:ext uri="{FF2B5EF4-FFF2-40B4-BE49-F238E27FC236}">
              <a16:creationId xmlns:a16="http://schemas.microsoft.com/office/drawing/2014/main" xmlns="" id="{2B19CF1D-D0C4-6BA4-BD40-38564DEB72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36757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1387</xdr:row>
      <xdr:rowOff>24805</xdr:rowOff>
    </xdr:from>
    <xdr:to>
      <xdr:col>7</xdr:col>
      <xdr:colOff>393700</xdr:colOff>
      <xdr:row>1387</xdr:row>
      <xdr:rowOff>594341</xdr:rowOff>
    </xdr:to>
    <xdr:pic>
      <xdr:nvPicPr>
        <xdr:cNvPr id="2671" name="Picture 2670">
          <a:extLst>
            <a:ext uri="{FF2B5EF4-FFF2-40B4-BE49-F238E27FC236}">
              <a16:creationId xmlns:a16="http://schemas.microsoft.com/office/drawing/2014/main" xmlns="" id="{3A079B38-AC77-C2F0-F9AB-314BB6AFE7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37377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1388</xdr:row>
      <xdr:rowOff>24805</xdr:rowOff>
    </xdr:from>
    <xdr:to>
      <xdr:col>7</xdr:col>
      <xdr:colOff>393700</xdr:colOff>
      <xdr:row>1388</xdr:row>
      <xdr:rowOff>594341</xdr:rowOff>
    </xdr:to>
    <xdr:pic>
      <xdr:nvPicPr>
        <xdr:cNvPr id="2673" name="Picture 2672">
          <a:extLst>
            <a:ext uri="{FF2B5EF4-FFF2-40B4-BE49-F238E27FC236}">
              <a16:creationId xmlns:a16="http://schemas.microsoft.com/office/drawing/2014/main" xmlns="" id="{E9266ECB-1096-984B-A010-748091908D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37996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1389</xdr:row>
      <xdr:rowOff>24805</xdr:rowOff>
    </xdr:from>
    <xdr:to>
      <xdr:col>7</xdr:col>
      <xdr:colOff>393700</xdr:colOff>
      <xdr:row>1389</xdr:row>
      <xdr:rowOff>594341</xdr:rowOff>
    </xdr:to>
    <xdr:pic>
      <xdr:nvPicPr>
        <xdr:cNvPr id="2675" name="Picture 2674">
          <a:extLst>
            <a:ext uri="{FF2B5EF4-FFF2-40B4-BE49-F238E27FC236}">
              <a16:creationId xmlns:a16="http://schemas.microsoft.com/office/drawing/2014/main" xmlns="" id="{0E161883-2A1B-63F8-BE8B-6AA526CA77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38615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1390</xdr:row>
      <xdr:rowOff>24805</xdr:rowOff>
    </xdr:from>
    <xdr:to>
      <xdr:col>7</xdr:col>
      <xdr:colOff>393700</xdr:colOff>
      <xdr:row>1390</xdr:row>
      <xdr:rowOff>594341</xdr:rowOff>
    </xdr:to>
    <xdr:pic>
      <xdr:nvPicPr>
        <xdr:cNvPr id="2677" name="Picture 2676">
          <a:extLst>
            <a:ext uri="{FF2B5EF4-FFF2-40B4-BE49-F238E27FC236}">
              <a16:creationId xmlns:a16="http://schemas.microsoft.com/office/drawing/2014/main" xmlns="" id="{8D36BB07-3C24-D812-62BE-7F2DACC315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39234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1391</xdr:row>
      <xdr:rowOff>24805</xdr:rowOff>
    </xdr:from>
    <xdr:to>
      <xdr:col>7</xdr:col>
      <xdr:colOff>393700</xdr:colOff>
      <xdr:row>1391</xdr:row>
      <xdr:rowOff>594341</xdr:rowOff>
    </xdr:to>
    <xdr:pic>
      <xdr:nvPicPr>
        <xdr:cNvPr id="2679" name="Picture 2678">
          <a:extLst>
            <a:ext uri="{FF2B5EF4-FFF2-40B4-BE49-F238E27FC236}">
              <a16:creationId xmlns:a16="http://schemas.microsoft.com/office/drawing/2014/main" xmlns="" id="{7518F03A-2EFC-FA94-7A6F-D185AEB35C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398535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1392</xdr:row>
      <xdr:rowOff>24805</xdr:rowOff>
    </xdr:from>
    <xdr:to>
      <xdr:col>7</xdr:col>
      <xdr:colOff>393700</xdr:colOff>
      <xdr:row>1392</xdr:row>
      <xdr:rowOff>594341</xdr:rowOff>
    </xdr:to>
    <xdr:pic>
      <xdr:nvPicPr>
        <xdr:cNvPr id="2681" name="Picture 2680">
          <a:extLst>
            <a:ext uri="{FF2B5EF4-FFF2-40B4-BE49-F238E27FC236}">
              <a16:creationId xmlns:a16="http://schemas.microsoft.com/office/drawing/2014/main" xmlns="" id="{1E2FE0A4-A0DB-323B-F960-BE5DCA48FC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40472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1393</xdr:row>
      <xdr:rowOff>24805</xdr:rowOff>
    </xdr:from>
    <xdr:to>
      <xdr:col>7</xdr:col>
      <xdr:colOff>393700</xdr:colOff>
      <xdr:row>1393</xdr:row>
      <xdr:rowOff>594341</xdr:rowOff>
    </xdr:to>
    <xdr:pic>
      <xdr:nvPicPr>
        <xdr:cNvPr id="2683" name="Picture 2682">
          <a:extLst>
            <a:ext uri="{FF2B5EF4-FFF2-40B4-BE49-F238E27FC236}">
              <a16:creationId xmlns:a16="http://schemas.microsoft.com/office/drawing/2014/main" xmlns="" id="{6E0E4E1E-09CA-A4F8-8979-3AA68847F4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41091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1394</xdr:row>
      <xdr:rowOff>24805</xdr:rowOff>
    </xdr:from>
    <xdr:to>
      <xdr:col>7</xdr:col>
      <xdr:colOff>393700</xdr:colOff>
      <xdr:row>1394</xdr:row>
      <xdr:rowOff>594341</xdr:rowOff>
    </xdr:to>
    <xdr:pic>
      <xdr:nvPicPr>
        <xdr:cNvPr id="2685" name="Picture 2684">
          <a:extLst>
            <a:ext uri="{FF2B5EF4-FFF2-40B4-BE49-F238E27FC236}">
              <a16:creationId xmlns:a16="http://schemas.microsoft.com/office/drawing/2014/main" xmlns="" id="{7D269EF3-6C23-B716-ACDC-1823F9B3AC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41710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1395</xdr:row>
      <xdr:rowOff>24805</xdr:rowOff>
    </xdr:from>
    <xdr:to>
      <xdr:col>7</xdr:col>
      <xdr:colOff>393700</xdr:colOff>
      <xdr:row>1395</xdr:row>
      <xdr:rowOff>594341</xdr:rowOff>
    </xdr:to>
    <xdr:pic>
      <xdr:nvPicPr>
        <xdr:cNvPr id="2687" name="Picture 2686">
          <a:extLst>
            <a:ext uri="{FF2B5EF4-FFF2-40B4-BE49-F238E27FC236}">
              <a16:creationId xmlns:a16="http://schemas.microsoft.com/office/drawing/2014/main" xmlns="" id="{B90DCF53-D9E9-CB8F-4E83-216A111FD4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42330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1396</xdr:row>
      <xdr:rowOff>24805</xdr:rowOff>
    </xdr:from>
    <xdr:to>
      <xdr:col>7</xdr:col>
      <xdr:colOff>393700</xdr:colOff>
      <xdr:row>1396</xdr:row>
      <xdr:rowOff>594341</xdr:rowOff>
    </xdr:to>
    <xdr:pic>
      <xdr:nvPicPr>
        <xdr:cNvPr id="2689" name="Picture 2688">
          <a:extLst>
            <a:ext uri="{FF2B5EF4-FFF2-40B4-BE49-F238E27FC236}">
              <a16:creationId xmlns:a16="http://schemas.microsoft.com/office/drawing/2014/main" xmlns="" id="{D42E4249-CCB4-94BB-9C46-0E13B5F4F1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42949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1397</xdr:row>
      <xdr:rowOff>24805</xdr:rowOff>
    </xdr:from>
    <xdr:to>
      <xdr:col>7</xdr:col>
      <xdr:colOff>393700</xdr:colOff>
      <xdr:row>1397</xdr:row>
      <xdr:rowOff>594341</xdr:rowOff>
    </xdr:to>
    <xdr:pic>
      <xdr:nvPicPr>
        <xdr:cNvPr id="2691" name="Picture 2690">
          <a:extLst>
            <a:ext uri="{FF2B5EF4-FFF2-40B4-BE49-F238E27FC236}">
              <a16:creationId xmlns:a16="http://schemas.microsoft.com/office/drawing/2014/main" xmlns="" id="{92ABD249-9EE2-58C3-D237-BE6411DF33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43568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1398</xdr:row>
      <xdr:rowOff>24805</xdr:rowOff>
    </xdr:from>
    <xdr:to>
      <xdr:col>7</xdr:col>
      <xdr:colOff>393700</xdr:colOff>
      <xdr:row>1398</xdr:row>
      <xdr:rowOff>594341</xdr:rowOff>
    </xdr:to>
    <xdr:pic>
      <xdr:nvPicPr>
        <xdr:cNvPr id="2693" name="Picture 2692">
          <a:extLst>
            <a:ext uri="{FF2B5EF4-FFF2-40B4-BE49-F238E27FC236}">
              <a16:creationId xmlns:a16="http://schemas.microsoft.com/office/drawing/2014/main" xmlns="" id="{1C10AA82-4021-FCE4-C483-0631895858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44187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1399</xdr:row>
      <xdr:rowOff>24805</xdr:rowOff>
    </xdr:from>
    <xdr:to>
      <xdr:col>7</xdr:col>
      <xdr:colOff>393700</xdr:colOff>
      <xdr:row>1399</xdr:row>
      <xdr:rowOff>594341</xdr:rowOff>
    </xdr:to>
    <xdr:pic>
      <xdr:nvPicPr>
        <xdr:cNvPr id="2695" name="Picture 2694">
          <a:extLst>
            <a:ext uri="{FF2B5EF4-FFF2-40B4-BE49-F238E27FC236}">
              <a16:creationId xmlns:a16="http://schemas.microsoft.com/office/drawing/2014/main" xmlns="" id="{DB09A780-02D2-5313-1CE8-52EE97BB5D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448065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1400</xdr:row>
      <xdr:rowOff>24805</xdr:rowOff>
    </xdr:from>
    <xdr:to>
      <xdr:col>7</xdr:col>
      <xdr:colOff>393700</xdr:colOff>
      <xdr:row>1400</xdr:row>
      <xdr:rowOff>594341</xdr:rowOff>
    </xdr:to>
    <xdr:pic>
      <xdr:nvPicPr>
        <xdr:cNvPr id="2697" name="Picture 2696">
          <a:extLst>
            <a:ext uri="{FF2B5EF4-FFF2-40B4-BE49-F238E27FC236}">
              <a16:creationId xmlns:a16="http://schemas.microsoft.com/office/drawing/2014/main" xmlns="" id="{BF2B69EB-6E9A-63D3-2F2C-17649D0119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45425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1401</xdr:row>
      <xdr:rowOff>24805</xdr:rowOff>
    </xdr:from>
    <xdr:to>
      <xdr:col>7</xdr:col>
      <xdr:colOff>393700</xdr:colOff>
      <xdr:row>1401</xdr:row>
      <xdr:rowOff>594341</xdr:rowOff>
    </xdr:to>
    <xdr:pic>
      <xdr:nvPicPr>
        <xdr:cNvPr id="2699" name="Picture 2698">
          <a:extLst>
            <a:ext uri="{FF2B5EF4-FFF2-40B4-BE49-F238E27FC236}">
              <a16:creationId xmlns:a16="http://schemas.microsoft.com/office/drawing/2014/main" xmlns="" id="{15E2933C-B7AA-DCDD-8524-DD2C302C87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46044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1402</xdr:row>
      <xdr:rowOff>24805</xdr:rowOff>
    </xdr:from>
    <xdr:to>
      <xdr:col>7</xdr:col>
      <xdr:colOff>393700</xdr:colOff>
      <xdr:row>1402</xdr:row>
      <xdr:rowOff>594341</xdr:rowOff>
    </xdr:to>
    <xdr:pic>
      <xdr:nvPicPr>
        <xdr:cNvPr id="2701" name="Picture 2700">
          <a:extLst>
            <a:ext uri="{FF2B5EF4-FFF2-40B4-BE49-F238E27FC236}">
              <a16:creationId xmlns:a16="http://schemas.microsoft.com/office/drawing/2014/main" xmlns="" id="{3FF01357-2FFC-5F4C-75BF-F5842DE128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46663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1403</xdr:row>
      <xdr:rowOff>24805</xdr:rowOff>
    </xdr:from>
    <xdr:to>
      <xdr:col>7</xdr:col>
      <xdr:colOff>393700</xdr:colOff>
      <xdr:row>1403</xdr:row>
      <xdr:rowOff>594341</xdr:rowOff>
    </xdr:to>
    <xdr:pic>
      <xdr:nvPicPr>
        <xdr:cNvPr id="2703" name="Picture 2702">
          <a:extLst>
            <a:ext uri="{FF2B5EF4-FFF2-40B4-BE49-F238E27FC236}">
              <a16:creationId xmlns:a16="http://schemas.microsoft.com/office/drawing/2014/main" xmlns="" id="{613DF44B-D297-0508-136D-5658C31E64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47283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1404</xdr:row>
      <xdr:rowOff>24805</xdr:rowOff>
    </xdr:from>
    <xdr:to>
      <xdr:col>7</xdr:col>
      <xdr:colOff>393700</xdr:colOff>
      <xdr:row>1404</xdr:row>
      <xdr:rowOff>594341</xdr:rowOff>
    </xdr:to>
    <xdr:pic>
      <xdr:nvPicPr>
        <xdr:cNvPr id="2705" name="Picture 2704">
          <a:extLst>
            <a:ext uri="{FF2B5EF4-FFF2-40B4-BE49-F238E27FC236}">
              <a16:creationId xmlns:a16="http://schemas.microsoft.com/office/drawing/2014/main" xmlns="" id="{83B71A84-53BA-70C9-86BC-D24ADE63CE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47902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1405</xdr:row>
      <xdr:rowOff>24805</xdr:rowOff>
    </xdr:from>
    <xdr:to>
      <xdr:col>7</xdr:col>
      <xdr:colOff>393700</xdr:colOff>
      <xdr:row>1405</xdr:row>
      <xdr:rowOff>594341</xdr:rowOff>
    </xdr:to>
    <xdr:pic>
      <xdr:nvPicPr>
        <xdr:cNvPr id="2707" name="Picture 2706">
          <a:extLst>
            <a:ext uri="{FF2B5EF4-FFF2-40B4-BE49-F238E27FC236}">
              <a16:creationId xmlns:a16="http://schemas.microsoft.com/office/drawing/2014/main" xmlns="" id="{8842164E-9D81-8841-108C-FA05B16554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48521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1406</xdr:row>
      <xdr:rowOff>24805</xdr:rowOff>
    </xdr:from>
    <xdr:to>
      <xdr:col>7</xdr:col>
      <xdr:colOff>393700</xdr:colOff>
      <xdr:row>1406</xdr:row>
      <xdr:rowOff>594341</xdr:rowOff>
    </xdr:to>
    <xdr:pic>
      <xdr:nvPicPr>
        <xdr:cNvPr id="2709" name="Picture 2708">
          <a:extLst>
            <a:ext uri="{FF2B5EF4-FFF2-40B4-BE49-F238E27FC236}">
              <a16:creationId xmlns:a16="http://schemas.microsoft.com/office/drawing/2014/main" xmlns="" id="{B8B5976C-86CC-2348-D78F-5F759BB854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49140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1407</xdr:row>
      <xdr:rowOff>24805</xdr:rowOff>
    </xdr:from>
    <xdr:to>
      <xdr:col>7</xdr:col>
      <xdr:colOff>393700</xdr:colOff>
      <xdr:row>1407</xdr:row>
      <xdr:rowOff>594341</xdr:rowOff>
    </xdr:to>
    <xdr:pic>
      <xdr:nvPicPr>
        <xdr:cNvPr id="2711" name="Picture 2710">
          <a:extLst>
            <a:ext uri="{FF2B5EF4-FFF2-40B4-BE49-F238E27FC236}">
              <a16:creationId xmlns:a16="http://schemas.microsoft.com/office/drawing/2014/main" xmlns="" id="{E1A92DDE-DBF5-D142-BC3A-D7259B532F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497595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1408</xdr:row>
      <xdr:rowOff>24805</xdr:rowOff>
    </xdr:from>
    <xdr:to>
      <xdr:col>7</xdr:col>
      <xdr:colOff>393700</xdr:colOff>
      <xdr:row>1408</xdr:row>
      <xdr:rowOff>594341</xdr:rowOff>
    </xdr:to>
    <xdr:pic>
      <xdr:nvPicPr>
        <xdr:cNvPr id="2713" name="Picture 2712">
          <a:extLst>
            <a:ext uri="{FF2B5EF4-FFF2-40B4-BE49-F238E27FC236}">
              <a16:creationId xmlns:a16="http://schemas.microsoft.com/office/drawing/2014/main" xmlns="" id="{4586818D-ABA0-C891-E303-2A5E240AD1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50378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1409</xdr:row>
      <xdr:rowOff>24805</xdr:rowOff>
    </xdr:from>
    <xdr:to>
      <xdr:col>7</xdr:col>
      <xdr:colOff>393700</xdr:colOff>
      <xdr:row>1409</xdr:row>
      <xdr:rowOff>594341</xdr:rowOff>
    </xdr:to>
    <xdr:pic>
      <xdr:nvPicPr>
        <xdr:cNvPr id="2715" name="Picture 2714">
          <a:extLst>
            <a:ext uri="{FF2B5EF4-FFF2-40B4-BE49-F238E27FC236}">
              <a16:creationId xmlns:a16="http://schemas.microsoft.com/office/drawing/2014/main" xmlns="" id="{683F5311-1E7D-FCFA-B0F5-6713F8154E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50997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1410</xdr:row>
      <xdr:rowOff>24805</xdr:rowOff>
    </xdr:from>
    <xdr:to>
      <xdr:col>7</xdr:col>
      <xdr:colOff>393700</xdr:colOff>
      <xdr:row>1410</xdr:row>
      <xdr:rowOff>594341</xdr:rowOff>
    </xdr:to>
    <xdr:pic>
      <xdr:nvPicPr>
        <xdr:cNvPr id="2717" name="Picture 2716">
          <a:extLst>
            <a:ext uri="{FF2B5EF4-FFF2-40B4-BE49-F238E27FC236}">
              <a16:creationId xmlns:a16="http://schemas.microsoft.com/office/drawing/2014/main" xmlns="" id="{1ED0864C-2A0E-05D1-0620-56B0728785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51616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1411</xdr:row>
      <xdr:rowOff>24805</xdr:rowOff>
    </xdr:from>
    <xdr:to>
      <xdr:col>7</xdr:col>
      <xdr:colOff>393700</xdr:colOff>
      <xdr:row>1411</xdr:row>
      <xdr:rowOff>594341</xdr:rowOff>
    </xdr:to>
    <xdr:pic>
      <xdr:nvPicPr>
        <xdr:cNvPr id="2719" name="Picture 2718">
          <a:extLst>
            <a:ext uri="{FF2B5EF4-FFF2-40B4-BE49-F238E27FC236}">
              <a16:creationId xmlns:a16="http://schemas.microsoft.com/office/drawing/2014/main" xmlns="" id="{D1972EDB-A662-7D30-C983-2614D33711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52236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1412</xdr:row>
      <xdr:rowOff>24805</xdr:rowOff>
    </xdr:from>
    <xdr:to>
      <xdr:col>7</xdr:col>
      <xdr:colOff>393700</xdr:colOff>
      <xdr:row>1412</xdr:row>
      <xdr:rowOff>594341</xdr:rowOff>
    </xdr:to>
    <xdr:pic>
      <xdr:nvPicPr>
        <xdr:cNvPr id="2721" name="Picture 2720">
          <a:extLst>
            <a:ext uri="{FF2B5EF4-FFF2-40B4-BE49-F238E27FC236}">
              <a16:creationId xmlns:a16="http://schemas.microsoft.com/office/drawing/2014/main" xmlns="" id="{3043F0BD-0972-D194-1E93-3C8622860A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52855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1413</xdr:row>
      <xdr:rowOff>24805</xdr:rowOff>
    </xdr:from>
    <xdr:to>
      <xdr:col>7</xdr:col>
      <xdr:colOff>393700</xdr:colOff>
      <xdr:row>1413</xdr:row>
      <xdr:rowOff>594341</xdr:rowOff>
    </xdr:to>
    <xdr:pic>
      <xdr:nvPicPr>
        <xdr:cNvPr id="2723" name="Picture 2722">
          <a:extLst>
            <a:ext uri="{FF2B5EF4-FFF2-40B4-BE49-F238E27FC236}">
              <a16:creationId xmlns:a16="http://schemas.microsoft.com/office/drawing/2014/main" xmlns="" id="{A6F49E53-2B16-ED65-7233-A1986BF4BA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53474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1414</xdr:row>
      <xdr:rowOff>24805</xdr:rowOff>
    </xdr:from>
    <xdr:to>
      <xdr:col>7</xdr:col>
      <xdr:colOff>393700</xdr:colOff>
      <xdr:row>1414</xdr:row>
      <xdr:rowOff>594341</xdr:rowOff>
    </xdr:to>
    <xdr:pic>
      <xdr:nvPicPr>
        <xdr:cNvPr id="2725" name="Picture 2724">
          <a:extLst>
            <a:ext uri="{FF2B5EF4-FFF2-40B4-BE49-F238E27FC236}">
              <a16:creationId xmlns:a16="http://schemas.microsoft.com/office/drawing/2014/main" xmlns="" id="{93BBB653-9047-3ACC-9323-9BC2C3EAB1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54093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1415</xdr:row>
      <xdr:rowOff>24805</xdr:rowOff>
    </xdr:from>
    <xdr:to>
      <xdr:col>7</xdr:col>
      <xdr:colOff>393700</xdr:colOff>
      <xdr:row>1415</xdr:row>
      <xdr:rowOff>594341</xdr:rowOff>
    </xdr:to>
    <xdr:pic>
      <xdr:nvPicPr>
        <xdr:cNvPr id="2727" name="Picture 2726">
          <a:extLst>
            <a:ext uri="{FF2B5EF4-FFF2-40B4-BE49-F238E27FC236}">
              <a16:creationId xmlns:a16="http://schemas.microsoft.com/office/drawing/2014/main" xmlns="" id="{699B0B4F-2A7C-5F07-6561-8E0060586C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547125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1416</xdr:row>
      <xdr:rowOff>24805</xdr:rowOff>
    </xdr:from>
    <xdr:to>
      <xdr:col>7</xdr:col>
      <xdr:colOff>393700</xdr:colOff>
      <xdr:row>1416</xdr:row>
      <xdr:rowOff>594341</xdr:rowOff>
    </xdr:to>
    <xdr:pic>
      <xdr:nvPicPr>
        <xdr:cNvPr id="2729" name="Picture 2728">
          <a:extLst>
            <a:ext uri="{FF2B5EF4-FFF2-40B4-BE49-F238E27FC236}">
              <a16:creationId xmlns:a16="http://schemas.microsoft.com/office/drawing/2014/main" xmlns="" id="{22E49420-6E44-4BFE-6D24-FD4CBCC0C5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55331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1417</xdr:row>
      <xdr:rowOff>24805</xdr:rowOff>
    </xdr:from>
    <xdr:to>
      <xdr:col>7</xdr:col>
      <xdr:colOff>393700</xdr:colOff>
      <xdr:row>1417</xdr:row>
      <xdr:rowOff>594341</xdr:rowOff>
    </xdr:to>
    <xdr:pic>
      <xdr:nvPicPr>
        <xdr:cNvPr id="2731" name="Picture 2730">
          <a:extLst>
            <a:ext uri="{FF2B5EF4-FFF2-40B4-BE49-F238E27FC236}">
              <a16:creationId xmlns:a16="http://schemas.microsoft.com/office/drawing/2014/main" xmlns="" id="{F68CF995-FC99-04CA-D8DE-0C3B64956B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55950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1418</xdr:row>
      <xdr:rowOff>28575</xdr:rowOff>
    </xdr:from>
    <xdr:to>
      <xdr:col>7</xdr:col>
      <xdr:colOff>393700</xdr:colOff>
      <xdr:row>1418</xdr:row>
      <xdr:rowOff>581025</xdr:rowOff>
    </xdr:to>
    <xdr:pic>
      <xdr:nvPicPr>
        <xdr:cNvPr id="2733" name="Picture 2732">
          <a:extLst>
            <a:ext uri="{FF2B5EF4-FFF2-40B4-BE49-F238E27FC236}">
              <a16:creationId xmlns:a16="http://schemas.microsoft.com/office/drawing/2014/main" xmlns="" id="{12609A7F-3917-1064-4349-BE4F25EA09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56573725"/>
          <a:ext cx="368300" cy="5524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1419</xdr:row>
      <xdr:rowOff>24805</xdr:rowOff>
    </xdr:from>
    <xdr:to>
      <xdr:col>7</xdr:col>
      <xdr:colOff>393700</xdr:colOff>
      <xdr:row>1419</xdr:row>
      <xdr:rowOff>594341</xdr:rowOff>
    </xdr:to>
    <xdr:pic>
      <xdr:nvPicPr>
        <xdr:cNvPr id="2735" name="Picture 2734">
          <a:extLst>
            <a:ext uri="{FF2B5EF4-FFF2-40B4-BE49-F238E27FC236}">
              <a16:creationId xmlns:a16="http://schemas.microsoft.com/office/drawing/2014/main" xmlns="" id="{830A2802-1A97-0946-1DEF-3039A6B89A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57179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1420</xdr:row>
      <xdr:rowOff>24805</xdr:rowOff>
    </xdr:from>
    <xdr:to>
      <xdr:col>7</xdr:col>
      <xdr:colOff>393700</xdr:colOff>
      <xdr:row>1420</xdr:row>
      <xdr:rowOff>594341</xdr:rowOff>
    </xdr:to>
    <xdr:pic>
      <xdr:nvPicPr>
        <xdr:cNvPr id="2737" name="Picture 2736">
          <a:extLst>
            <a:ext uri="{FF2B5EF4-FFF2-40B4-BE49-F238E27FC236}">
              <a16:creationId xmlns:a16="http://schemas.microsoft.com/office/drawing/2014/main" xmlns="" id="{065B6707-15B3-0EEF-A54E-CA23E095E3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57798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1421</xdr:row>
      <xdr:rowOff>24805</xdr:rowOff>
    </xdr:from>
    <xdr:to>
      <xdr:col>7</xdr:col>
      <xdr:colOff>393700</xdr:colOff>
      <xdr:row>1421</xdr:row>
      <xdr:rowOff>594341</xdr:rowOff>
    </xdr:to>
    <xdr:pic>
      <xdr:nvPicPr>
        <xdr:cNvPr id="2739" name="Picture 2738">
          <a:extLst>
            <a:ext uri="{FF2B5EF4-FFF2-40B4-BE49-F238E27FC236}">
              <a16:creationId xmlns:a16="http://schemas.microsoft.com/office/drawing/2014/main" xmlns="" id="{FFBEDB4F-DE04-B680-D447-10561BD038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58417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1422</xdr:row>
      <xdr:rowOff>24805</xdr:rowOff>
    </xdr:from>
    <xdr:to>
      <xdr:col>7</xdr:col>
      <xdr:colOff>393700</xdr:colOff>
      <xdr:row>1422</xdr:row>
      <xdr:rowOff>594341</xdr:rowOff>
    </xdr:to>
    <xdr:pic>
      <xdr:nvPicPr>
        <xdr:cNvPr id="2741" name="Picture 2740">
          <a:extLst>
            <a:ext uri="{FF2B5EF4-FFF2-40B4-BE49-F238E27FC236}">
              <a16:creationId xmlns:a16="http://schemas.microsoft.com/office/drawing/2014/main" xmlns="" id="{D7737090-C99C-6EAA-454A-0AA7561B5B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59036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1423</xdr:row>
      <xdr:rowOff>24011</xdr:rowOff>
    </xdr:from>
    <xdr:to>
      <xdr:col>7</xdr:col>
      <xdr:colOff>393700</xdr:colOff>
      <xdr:row>1423</xdr:row>
      <xdr:rowOff>595019</xdr:rowOff>
    </xdr:to>
    <xdr:pic>
      <xdr:nvPicPr>
        <xdr:cNvPr id="2743" name="Picture 2742">
          <a:extLst>
            <a:ext uri="{FF2B5EF4-FFF2-40B4-BE49-F238E27FC236}">
              <a16:creationId xmlns:a16="http://schemas.microsoft.com/office/drawing/2014/main" xmlns="" id="{F615ADB2-8A78-1F20-BB3C-E54C67B4C2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596552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1424</xdr:row>
      <xdr:rowOff>24805</xdr:rowOff>
    </xdr:from>
    <xdr:to>
      <xdr:col>7</xdr:col>
      <xdr:colOff>393700</xdr:colOff>
      <xdr:row>1424</xdr:row>
      <xdr:rowOff>594341</xdr:rowOff>
    </xdr:to>
    <xdr:pic>
      <xdr:nvPicPr>
        <xdr:cNvPr id="2745" name="Picture 2744">
          <a:extLst>
            <a:ext uri="{FF2B5EF4-FFF2-40B4-BE49-F238E27FC236}">
              <a16:creationId xmlns:a16="http://schemas.microsoft.com/office/drawing/2014/main" xmlns="" id="{CC1CC4D4-5AC5-F4A0-ABB5-3E3EA524A8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60275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1425</xdr:row>
      <xdr:rowOff>24805</xdr:rowOff>
    </xdr:from>
    <xdr:to>
      <xdr:col>7</xdr:col>
      <xdr:colOff>393700</xdr:colOff>
      <xdr:row>1425</xdr:row>
      <xdr:rowOff>594341</xdr:rowOff>
    </xdr:to>
    <xdr:pic>
      <xdr:nvPicPr>
        <xdr:cNvPr id="2747" name="Picture 2746">
          <a:extLst>
            <a:ext uri="{FF2B5EF4-FFF2-40B4-BE49-F238E27FC236}">
              <a16:creationId xmlns:a16="http://schemas.microsoft.com/office/drawing/2014/main" xmlns="" id="{FD02FE80-3110-2FAE-EC1E-5CF3C39C65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60894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1426</xdr:row>
      <xdr:rowOff>24805</xdr:rowOff>
    </xdr:from>
    <xdr:to>
      <xdr:col>7</xdr:col>
      <xdr:colOff>393700</xdr:colOff>
      <xdr:row>1426</xdr:row>
      <xdr:rowOff>594341</xdr:rowOff>
    </xdr:to>
    <xdr:pic>
      <xdr:nvPicPr>
        <xdr:cNvPr id="2749" name="Picture 2748">
          <a:extLst>
            <a:ext uri="{FF2B5EF4-FFF2-40B4-BE49-F238E27FC236}">
              <a16:creationId xmlns:a16="http://schemas.microsoft.com/office/drawing/2014/main" xmlns="" id="{B1CC4A64-3218-2847-94B7-534DC267F1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61513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1427</xdr:row>
      <xdr:rowOff>24805</xdr:rowOff>
    </xdr:from>
    <xdr:to>
      <xdr:col>7</xdr:col>
      <xdr:colOff>393700</xdr:colOff>
      <xdr:row>1427</xdr:row>
      <xdr:rowOff>594341</xdr:rowOff>
    </xdr:to>
    <xdr:pic>
      <xdr:nvPicPr>
        <xdr:cNvPr id="2751" name="Picture 2750">
          <a:extLst>
            <a:ext uri="{FF2B5EF4-FFF2-40B4-BE49-F238E27FC236}">
              <a16:creationId xmlns:a16="http://schemas.microsoft.com/office/drawing/2014/main" xmlns="" id="{7EBD2F54-16FF-8379-5820-3DB62FFFE0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62132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1428</xdr:row>
      <xdr:rowOff>24011</xdr:rowOff>
    </xdr:from>
    <xdr:to>
      <xdr:col>7</xdr:col>
      <xdr:colOff>393700</xdr:colOff>
      <xdr:row>1428</xdr:row>
      <xdr:rowOff>595019</xdr:rowOff>
    </xdr:to>
    <xdr:pic>
      <xdr:nvPicPr>
        <xdr:cNvPr id="2753" name="Picture 2752">
          <a:extLst>
            <a:ext uri="{FF2B5EF4-FFF2-40B4-BE49-F238E27FC236}">
              <a16:creationId xmlns:a16="http://schemas.microsoft.com/office/drawing/2014/main" xmlns="" id="{4AA4A153-9B3D-C0CD-2FF4-A18B2CD9DA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627508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1429</xdr:row>
      <xdr:rowOff>24805</xdr:rowOff>
    </xdr:from>
    <xdr:to>
      <xdr:col>7</xdr:col>
      <xdr:colOff>393700</xdr:colOff>
      <xdr:row>1429</xdr:row>
      <xdr:rowOff>594341</xdr:rowOff>
    </xdr:to>
    <xdr:pic>
      <xdr:nvPicPr>
        <xdr:cNvPr id="2755" name="Picture 2754">
          <a:extLst>
            <a:ext uri="{FF2B5EF4-FFF2-40B4-BE49-F238E27FC236}">
              <a16:creationId xmlns:a16="http://schemas.microsoft.com/office/drawing/2014/main" xmlns="" id="{01A42F46-52CA-75C4-B691-705A7790B9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63370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1430</xdr:row>
      <xdr:rowOff>24805</xdr:rowOff>
    </xdr:from>
    <xdr:to>
      <xdr:col>7</xdr:col>
      <xdr:colOff>393700</xdr:colOff>
      <xdr:row>1430</xdr:row>
      <xdr:rowOff>594341</xdr:rowOff>
    </xdr:to>
    <xdr:pic>
      <xdr:nvPicPr>
        <xdr:cNvPr id="2757" name="Picture 2756">
          <a:extLst>
            <a:ext uri="{FF2B5EF4-FFF2-40B4-BE49-F238E27FC236}">
              <a16:creationId xmlns:a16="http://schemas.microsoft.com/office/drawing/2014/main" xmlns="" id="{3807893F-8C38-2CA6-EC55-4E68550E9C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63989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1431</xdr:row>
      <xdr:rowOff>24805</xdr:rowOff>
    </xdr:from>
    <xdr:to>
      <xdr:col>7</xdr:col>
      <xdr:colOff>393700</xdr:colOff>
      <xdr:row>1431</xdr:row>
      <xdr:rowOff>594341</xdr:rowOff>
    </xdr:to>
    <xdr:pic>
      <xdr:nvPicPr>
        <xdr:cNvPr id="2759" name="Picture 2758">
          <a:extLst>
            <a:ext uri="{FF2B5EF4-FFF2-40B4-BE49-F238E27FC236}">
              <a16:creationId xmlns:a16="http://schemas.microsoft.com/office/drawing/2014/main" xmlns="" id="{92B91E7A-1268-5D0D-9D85-B7CDCC4339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64609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1432</xdr:row>
      <xdr:rowOff>24805</xdr:rowOff>
    </xdr:from>
    <xdr:to>
      <xdr:col>7</xdr:col>
      <xdr:colOff>393700</xdr:colOff>
      <xdr:row>1432</xdr:row>
      <xdr:rowOff>594341</xdr:rowOff>
    </xdr:to>
    <xdr:pic>
      <xdr:nvPicPr>
        <xdr:cNvPr id="2761" name="Picture 2760">
          <a:extLst>
            <a:ext uri="{FF2B5EF4-FFF2-40B4-BE49-F238E27FC236}">
              <a16:creationId xmlns:a16="http://schemas.microsoft.com/office/drawing/2014/main" xmlns="" id="{E4DA4D46-94AE-20A8-D7AE-4410FE2AED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65228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1433</xdr:row>
      <xdr:rowOff>24805</xdr:rowOff>
    </xdr:from>
    <xdr:to>
      <xdr:col>7</xdr:col>
      <xdr:colOff>393700</xdr:colOff>
      <xdr:row>1433</xdr:row>
      <xdr:rowOff>594341</xdr:rowOff>
    </xdr:to>
    <xdr:pic>
      <xdr:nvPicPr>
        <xdr:cNvPr id="2763" name="Picture 2762">
          <a:extLst>
            <a:ext uri="{FF2B5EF4-FFF2-40B4-BE49-F238E27FC236}">
              <a16:creationId xmlns:a16="http://schemas.microsoft.com/office/drawing/2014/main" xmlns="" id="{46CE3905-684F-FD73-4851-4C443F9468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65847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1434</xdr:row>
      <xdr:rowOff>24805</xdr:rowOff>
    </xdr:from>
    <xdr:to>
      <xdr:col>7</xdr:col>
      <xdr:colOff>393700</xdr:colOff>
      <xdr:row>1434</xdr:row>
      <xdr:rowOff>594341</xdr:rowOff>
    </xdr:to>
    <xdr:pic>
      <xdr:nvPicPr>
        <xdr:cNvPr id="2765" name="Picture 2764">
          <a:extLst>
            <a:ext uri="{FF2B5EF4-FFF2-40B4-BE49-F238E27FC236}">
              <a16:creationId xmlns:a16="http://schemas.microsoft.com/office/drawing/2014/main" xmlns="" id="{A44C6863-1AD3-FAF8-C84F-CF08F07D6D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66466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1435</xdr:row>
      <xdr:rowOff>24805</xdr:rowOff>
    </xdr:from>
    <xdr:to>
      <xdr:col>7</xdr:col>
      <xdr:colOff>393700</xdr:colOff>
      <xdr:row>1435</xdr:row>
      <xdr:rowOff>594341</xdr:rowOff>
    </xdr:to>
    <xdr:pic>
      <xdr:nvPicPr>
        <xdr:cNvPr id="2767" name="Picture 2766">
          <a:extLst>
            <a:ext uri="{FF2B5EF4-FFF2-40B4-BE49-F238E27FC236}">
              <a16:creationId xmlns:a16="http://schemas.microsoft.com/office/drawing/2014/main" xmlns="" id="{86C6B14C-C23D-F6AC-F0B8-0B0EFB87E8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67085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1436</xdr:row>
      <xdr:rowOff>24805</xdr:rowOff>
    </xdr:from>
    <xdr:to>
      <xdr:col>7</xdr:col>
      <xdr:colOff>393700</xdr:colOff>
      <xdr:row>1436</xdr:row>
      <xdr:rowOff>594341</xdr:rowOff>
    </xdr:to>
    <xdr:pic>
      <xdr:nvPicPr>
        <xdr:cNvPr id="2769" name="Picture 2768">
          <a:extLst>
            <a:ext uri="{FF2B5EF4-FFF2-40B4-BE49-F238E27FC236}">
              <a16:creationId xmlns:a16="http://schemas.microsoft.com/office/drawing/2014/main" xmlns="" id="{CE48C19E-252A-A1AD-FD62-DA8DE3A0BB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67704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1437</xdr:row>
      <xdr:rowOff>24805</xdr:rowOff>
    </xdr:from>
    <xdr:to>
      <xdr:col>7</xdr:col>
      <xdr:colOff>393700</xdr:colOff>
      <xdr:row>1437</xdr:row>
      <xdr:rowOff>594341</xdr:rowOff>
    </xdr:to>
    <xdr:pic>
      <xdr:nvPicPr>
        <xdr:cNvPr id="2771" name="Picture 2770">
          <a:extLst>
            <a:ext uri="{FF2B5EF4-FFF2-40B4-BE49-F238E27FC236}">
              <a16:creationId xmlns:a16="http://schemas.microsoft.com/office/drawing/2014/main" xmlns="" id="{D13A5D95-9E12-E749-CA7D-3CB1BFCCA9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68323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1438</xdr:row>
      <xdr:rowOff>24805</xdr:rowOff>
    </xdr:from>
    <xdr:to>
      <xdr:col>7</xdr:col>
      <xdr:colOff>393700</xdr:colOff>
      <xdr:row>1438</xdr:row>
      <xdr:rowOff>594341</xdr:rowOff>
    </xdr:to>
    <xdr:pic>
      <xdr:nvPicPr>
        <xdr:cNvPr id="2773" name="Picture 2772">
          <a:extLst>
            <a:ext uri="{FF2B5EF4-FFF2-40B4-BE49-F238E27FC236}">
              <a16:creationId xmlns:a16="http://schemas.microsoft.com/office/drawing/2014/main" xmlns="" id="{DEB13AA5-A443-8490-6AB6-D1A77EB273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68942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1439</xdr:row>
      <xdr:rowOff>24805</xdr:rowOff>
    </xdr:from>
    <xdr:to>
      <xdr:col>7</xdr:col>
      <xdr:colOff>393700</xdr:colOff>
      <xdr:row>1439</xdr:row>
      <xdr:rowOff>594341</xdr:rowOff>
    </xdr:to>
    <xdr:pic>
      <xdr:nvPicPr>
        <xdr:cNvPr id="2775" name="Picture 2774">
          <a:extLst>
            <a:ext uri="{FF2B5EF4-FFF2-40B4-BE49-F238E27FC236}">
              <a16:creationId xmlns:a16="http://schemas.microsoft.com/office/drawing/2014/main" xmlns="" id="{BF2955A9-D080-A512-F5A6-AB14A00ACF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69562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1440</xdr:row>
      <xdr:rowOff>24805</xdr:rowOff>
    </xdr:from>
    <xdr:to>
      <xdr:col>7</xdr:col>
      <xdr:colOff>393700</xdr:colOff>
      <xdr:row>1440</xdr:row>
      <xdr:rowOff>594341</xdr:rowOff>
    </xdr:to>
    <xdr:pic>
      <xdr:nvPicPr>
        <xdr:cNvPr id="2777" name="Picture 2776">
          <a:extLst>
            <a:ext uri="{FF2B5EF4-FFF2-40B4-BE49-F238E27FC236}">
              <a16:creationId xmlns:a16="http://schemas.microsoft.com/office/drawing/2014/main" xmlns="" id="{F88ABBF7-3B4A-481B-00A6-7F47402638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70181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1441</xdr:row>
      <xdr:rowOff>24805</xdr:rowOff>
    </xdr:from>
    <xdr:to>
      <xdr:col>7</xdr:col>
      <xdr:colOff>393700</xdr:colOff>
      <xdr:row>1441</xdr:row>
      <xdr:rowOff>594341</xdr:rowOff>
    </xdr:to>
    <xdr:pic>
      <xdr:nvPicPr>
        <xdr:cNvPr id="2779" name="Picture 2778">
          <a:extLst>
            <a:ext uri="{FF2B5EF4-FFF2-40B4-BE49-F238E27FC236}">
              <a16:creationId xmlns:a16="http://schemas.microsoft.com/office/drawing/2014/main" xmlns="" id="{B02ADAC3-D07E-B0F5-280E-61350B0DA6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70800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1442</xdr:row>
      <xdr:rowOff>24805</xdr:rowOff>
    </xdr:from>
    <xdr:to>
      <xdr:col>7</xdr:col>
      <xdr:colOff>393700</xdr:colOff>
      <xdr:row>1442</xdr:row>
      <xdr:rowOff>594341</xdr:rowOff>
    </xdr:to>
    <xdr:pic>
      <xdr:nvPicPr>
        <xdr:cNvPr id="2781" name="Picture 2780">
          <a:extLst>
            <a:ext uri="{FF2B5EF4-FFF2-40B4-BE49-F238E27FC236}">
              <a16:creationId xmlns:a16="http://schemas.microsoft.com/office/drawing/2014/main" xmlns="" id="{EB75F078-FFB8-F38D-D1A0-178624E756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71419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1443</xdr:row>
      <xdr:rowOff>24805</xdr:rowOff>
    </xdr:from>
    <xdr:to>
      <xdr:col>7</xdr:col>
      <xdr:colOff>393700</xdr:colOff>
      <xdr:row>1443</xdr:row>
      <xdr:rowOff>594341</xdr:rowOff>
    </xdr:to>
    <xdr:pic>
      <xdr:nvPicPr>
        <xdr:cNvPr id="2783" name="Picture 2782">
          <a:extLst>
            <a:ext uri="{FF2B5EF4-FFF2-40B4-BE49-F238E27FC236}">
              <a16:creationId xmlns:a16="http://schemas.microsoft.com/office/drawing/2014/main" xmlns="" id="{B7FFDF6D-0407-FA89-6C13-2755692ABA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72038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1444</xdr:row>
      <xdr:rowOff>24805</xdr:rowOff>
    </xdr:from>
    <xdr:to>
      <xdr:col>7</xdr:col>
      <xdr:colOff>393700</xdr:colOff>
      <xdr:row>1444</xdr:row>
      <xdr:rowOff>594341</xdr:rowOff>
    </xdr:to>
    <xdr:pic>
      <xdr:nvPicPr>
        <xdr:cNvPr id="2785" name="Picture 2784">
          <a:extLst>
            <a:ext uri="{FF2B5EF4-FFF2-40B4-BE49-F238E27FC236}">
              <a16:creationId xmlns:a16="http://schemas.microsoft.com/office/drawing/2014/main" xmlns="" id="{1D43EE5E-0155-F17E-982D-59523ED282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72657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1445</xdr:row>
      <xdr:rowOff>24805</xdr:rowOff>
    </xdr:from>
    <xdr:to>
      <xdr:col>7</xdr:col>
      <xdr:colOff>393700</xdr:colOff>
      <xdr:row>1445</xdr:row>
      <xdr:rowOff>594341</xdr:rowOff>
    </xdr:to>
    <xdr:pic>
      <xdr:nvPicPr>
        <xdr:cNvPr id="2787" name="Picture 2786">
          <a:extLst>
            <a:ext uri="{FF2B5EF4-FFF2-40B4-BE49-F238E27FC236}">
              <a16:creationId xmlns:a16="http://schemas.microsoft.com/office/drawing/2014/main" xmlns="" id="{9D11918B-B799-BD0B-758F-6ADB2CB229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73276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1446</xdr:row>
      <xdr:rowOff>24805</xdr:rowOff>
    </xdr:from>
    <xdr:to>
      <xdr:col>7</xdr:col>
      <xdr:colOff>393700</xdr:colOff>
      <xdr:row>1446</xdr:row>
      <xdr:rowOff>594341</xdr:rowOff>
    </xdr:to>
    <xdr:pic>
      <xdr:nvPicPr>
        <xdr:cNvPr id="2789" name="Picture 2788">
          <a:extLst>
            <a:ext uri="{FF2B5EF4-FFF2-40B4-BE49-F238E27FC236}">
              <a16:creationId xmlns:a16="http://schemas.microsoft.com/office/drawing/2014/main" xmlns="" id="{1F8A22DE-3703-8D61-11BE-86873BACAF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73895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1447</xdr:row>
      <xdr:rowOff>24805</xdr:rowOff>
    </xdr:from>
    <xdr:to>
      <xdr:col>7</xdr:col>
      <xdr:colOff>393700</xdr:colOff>
      <xdr:row>1447</xdr:row>
      <xdr:rowOff>594341</xdr:rowOff>
    </xdr:to>
    <xdr:pic>
      <xdr:nvPicPr>
        <xdr:cNvPr id="2791" name="Picture 2790">
          <a:extLst>
            <a:ext uri="{FF2B5EF4-FFF2-40B4-BE49-F238E27FC236}">
              <a16:creationId xmlns:a16="http://schemas.microsoft.com/office/drawing/2014/main" xmlns="" id="{A3F56A06-8517-EEB3-5B08-068BCC038D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74515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1448</xdr:row>
      <xdr:rowOff>24805</xdr:rowOff>
    </xdr:from>
    <xdr:to>
      <xdr:col>7</xdr:col>
      <xdr:colOff>393700</xdr:colOff>
      <xdr:row>1448</xdr:row>
      <xdr:rowOff>594341</xdr:rowOff>
    </xdr:to>
    <xdr:pic>
      <xdr:nvPicPr>
        <xdr:cNvPr id="2793" name="Picture 2792">
          <a:extLst>
            <a:ext uri="{FF2B5EF4-FFF2-40B4-BE49-F238E27FC236}">
              <a16:creationId xmlns:a16="http://schemas.microsoft.com/office/drawing/2014/main" xmlns="" id="{CF3DC163-4EA8-0E61-3040-6AC7F996FF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75134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1449</xdr:row>
      <xdr:rowOff>24805</xdr:rowOff>
    </xdr:from>
    <xdr:to>
      <xdr:col>7</xdr:col>
      <xdr:colOff>393700</xdr:colOff>
      <xdr:row>1449</xdr:row>
      <xdr:rowOff>594341</xdr:rowOff>
    </xdr:to>
    <xdr:pic>
      <xdr:nvPicPr>
        <xdr:cNvPr id="2795" name="Picture 2794">
          <a:extLst>
            <a:ext uri="{FF2B5EF4-FFF2-40B4-BE49-F238E27FC236}">
              <a16:creationId xmlns:a16="http://schemas.microsoft.com/office/drawing/2014/main" xmlns="" id="{18F6EB22-C620-1C0E-52F7-9457093125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75753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1450</xdr:row>
      <xdr:rowOff>24805</xdr:rowOff>
    </xdr:from>
    <xdr:to>
      <xdr:col>7</xdr:col>
      <xdr:colOff>393700</xdr:colOff>
      <xdr:row>1450</xdr:row>
      <xdr:rowOff>594341</xdr:rowOff>
    </xdr:to>
    <xdr:pic>
      <xdr:nvPicPr>
        <xdr:cNvPr id="2797" name="Picture 2796">
          <a:extLst>
            <a:ext uri="{FF2B5EF4-FFF2-40B4-BE49-F238E27FC236}">
              <a16:creationId xmlns:a16="http://schemas.microsoft.com/office/drawing/2014/main" xmlns="" id="{18B4FE02-36C0-AC86-0A2A-D3041379D3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76372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1451</xdr:row>
      <xdr:rowOff>24805</xdr:rowOff>
    </xdr:from>
    <xdr:to>
      <xdr:col>7</xdr:col>
      <xdr:colOff>393700</xdr:colOff>
      <xdr:row>1451</xdr:row>
      <xdr:rowOff>594341</xdr:rowOff>
    </xdr:to>
    <xdr:pic>
      <xdr:nvPicPr>
        <xdr:cNvPr id="2799" name="Picture 2798">
          <a:extLst>
            <a:ext uri="{FF2B5EF4-FFF2-40B4-BE49-F238E27FC236}">
              <a16:creationId xmlns:a16="http://schemas.microsoft.com/office/drawing/2014/main" xmlns="" id="{C5503966-410C-DC32-A761-B7DEC169B4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76991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1452</xdr:row>
      <xdr:rowOff>24805</xdr:rowOff>
    </xdr:from>
    <xdr:to>
      <xdr:col>7</xdr:col>
      <xdr:colOff>393700</xdr:colOff>
      <xdr:row>1452</xdr:row>
      <xdr:rowOff>594341</xdr:rowOff>
    </xdr:to>
    <xdr:pic>
      <xdr:nvPicPr>
        <xdr:cNvPr id="2801" name="Picture 2800">
          <a:extLst>
            <a:ext uri="{FF2B5EF4-FFF2-40B4-BE49-F238E27FC236}">
              <a16:creationId xmlns:a16="http://schemas.microsoft.com/office/drawing/2014/main" xmlns="" id="{015B7090-838B-F84C-130E-DE9A965348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77610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1453</xdr:row>
      <xdr:rowOff>24011</xdr:rowOff>
    </xdr:from>
    <xdr:to>
      <xdr:col>7</xdr:col>
      <xdr:colOff>393700</xdr:colOff>
      <xdr:row>1453</xdr:row>
      <xdr:rowOff>595019</xdr:rowOff>
    </xdr:to>
    <xdr:pic>
      <xdr:nvPicPr>
        <xdr:cNvPr id="2803" name="Picture 2802">
          <a:extLst>
            <a:ext uri="{FF2B5EF4-FFF2-40B4-BE49-F238E27FC236}">
              <a16:creationId xmlns:a16="http://schemas.microsoft.com/office/drawing/2014/main" xmlns="" id="{E7E7BB3C-5784-6BE5-3BCF-8AA8F0219D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782290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1454</xdr:row>
      <xdr:rowOff>24805</xdr:rowOff>
    </xdr:from>
    <xdr:to>
      <xdr:col>7</xdr:col>
      <xdr:colOff>393700</xdr:colOff>
      <xdr:row>1454</xdr:row>
      <xdr:rowOff>594341</xdr:rowOff>
    </xdr:to>
    <xdr:pic>
      <xdr:nvPicPr>
        <xdr:cNvPr id="2805" name="Picture 2804">
          <a:extLst>
            <a:ext uri="{FF2B5EF4-FFF2-40B4-BE49-F238E27FC236}">
              <a16:creationId xmlns:a16="http://schemas.microsoft.com/office/drawing/2014/main" xmlns="" id="{F8D74A1A-F4F1-5D9D-87DC-509AEEAD22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78848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1455</xdr:row>
      <xdr:rowOff>24805</xdr:rowOff>
    </xdr:from>
    <xdr:to>
      <xdr:col>7</xdr:col>
      <xdr:colOff>393700</xdr:colOff>
      <xdr:row>1455</xdr:row>
      <xdr:rowOff>594341</xdr:rowOff>
    </xdr:to>
    <xdr:pic>
      <xdr:nvPicPr>
        <xdr:cNvPr id="2807" name="Picture 2806">
          <a:extLst>
            <a:ext uri="{FF2B5EF4-FFF2-40B4-BE49-F238E27FC236}">
              <a16:creationId xmlns:a16="http://schemas.microsoft.com/office/drawing/2014/main" xmlns="" id="{8FBC2EDA-EC4A-C012-8420-2B637E8407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79468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1456</xdr:row>
      <xdr:rowOff>24011</xdr:rowOff>
    </xdr:from>
    <xdr:to>
      <xdr:col>7</xdr:col>
      <xdr:colOff>393700</xdr:colOff>
      <xdr:row>1456</xdr:row>
      <xdr:rowOff>595019</xdr:rowOff>
    </xdr:to>
    <xdr:pic>
      <xdr:nvPicPr>
        <xdr:cNvPr id="2809" name="Picture 2808">
          <a:extLst>
            <a:ext uri="{FF2B5EF4-FFF2-40B4-BE49-F238E27FC236}">
              <a16:creationId xmlns:a16="http://schemas.microsoft.com/office/drawing/2014/main" xmlns="" id="{FB29B988-A1E5-FDC4-C292-4D4BF6F63A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800863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1457</xdr:row>
      <xdr:rowOff>24011</xdr:rowOff>
    </xdr:from>
    <xdr:to>
      <xdr:col>7</xdr:col>
      <xdr:colOff>393700</xdr:colOff>
      <xdr:row>1457</xdr:row>
      <xdr:rowOff>595019</xdr:rowOff>
    </xdr:to>
    <xdr:pic>
      <xdr:nvPicPr>
        <xdr:cNvPr id="2811" name="Picture 2810">
          <a:extLst>
            <a:ext uri="{FF2B5EF4-FFF2-40B4-BE49-F238E27FC236}">
              <a16:creationId xmlns:a16="http://schemas.microsoft.com/office/drawing/2014/main" xmlns="" id="{AAAB6CE3-63E0-93CD-EDC0-4E40F777CA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807055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1458</xdr:row>
      <xdr:rowOff>24805</xdr:rowOff>
    </xdr:from>
    <xdr:to>
      <xdr:col>7</xdr:col>
      <xdr:colOff>393700</xdr:colOff>
      <xdr:row>1458</xdr:row>
      <xdr:rowOff>594341</xdr:rowOff>
    </xdr:to>
    <xdr:pic>
      <xdr:nvPicPr>
        <xdr:cNvPr id="2813" name="Picture 2812">
          <a:extLst>
            <a:ext uri="{FF2B5EF4-FFF2-40B4-BE49-F238E27FC236}">
              <a16:creationId xmlns:a16="http://schemas.microsoft.com/office/drawing/2014/main" xmlns="" id="{A0C4A3A3-F995-5BCE-CFD0-557471ED3B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81325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1459</xdr:row>
      <xdr:rowOff>24805</xdr:rowOff>
    </xdr:from>
    <xdr:to>
      <xdr:col>7</xdr:col>
      <xdr:colOff>393700</xdr:colOff>
      <xdr:row>1459</xdr:row>
      <xdr:rowOff>594341</xdr:rowOff>
    </xdr:to>
    <xdr:pic>
      <xdr:nvPicPr>
        <xdr:cNvPr id="2815" name="Picture 2814">
          <a:extLst>
            <a:ext uri="{FF2B5EF4-FFF2-40B4-BE49-F238E27FC236}">
              <a16:creationId xmlns:a16="http://schemas.microsoft.com/office/drawing/2014/main" xmlns="" id="{3D5BDF10-48B2-A2C8-8449-BC747E5BFF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81944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1460</xdr:row>
      <xdr:rowOff>24805</xdr:rowOff>
    </xdr:from>
    <xdr:to>
      <xdr:col>7</xdr:col>
      <xdr:colOff>393700</xdr:colOff>
      <xdr:row>1460</xdr:row>
      <xdr:rowOff>594341</xdr:rowOff>
    </xdr:to>
    <xdr:pic>
      <xdr:nvPicPr>
        <xdr:cNvPr id="2817" name="Picture 2816">
          <a:extLst>
            <a:ext uri="{FF2B5EF4-FFF2-40B4-BE49-F238E27FC236}">
              <a16:creationId xmlns:a16="http://schemas.microsoft.com/office/drawing/2014/main" xmlns="" id="{9703A36A-5D7C-9337-DDA4-81D6585C7D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82563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1461</xdr:row>
      <xdr:rowOff>24805</xdr:rowOff>
    </xdr:from>
    <xdr:to>
      <xdr:col>7</xdr:col>
      <xdr:colOff>393700</xdr:colOff>
      <xdr:row>1461</xdr:row>
      <xdr:rowOff>594341</xdr:rowOff>
    </xdr:to>
    <xdr:pic>
      <xdr:nvPicPr>
        <xdr:cNvPr id="2819" name="Picture 2818">
          <a:extLst>
            <a:ext uri="{FF2B5EF4-FFF2-40B4-BE49-F238E27FC236}">
              <a16:creationId xmlns:a16="http://schemas.microsoft.com/office/drawing/2014/main" xmlns="" id="{1A0D1389-1737-26CC-3D5A-23417B3641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83182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1462</xdr:row>
      <xdr:rowOff>24805</xdr:rowOff>
    </xdr:from>
    <xdr:to>
      <xdr:col>7</xdr:col>
      <xdr:colOff>393700</xdr:colOff>
      <xdr:row>1462</xdr:row>
      <xdr:rowOff>594341</xdr:rowOff>
    </xdr:to>
    <xdr:pic>
      <xdr:nvPicPr>
        <xdr:cNvPr id="2821" name="Picture 2820">
          <a:extLst>
            <a:ext uri="{FF2B5EF4-FFF2-40B4-BE49-F238E27FC236}">
              <a16:creationId xmlns:a16="http://schemas.microsoft.com/office/drawing/2014/main" xmlns="" id="{F22A7359-3725-155F-647B-495AB09FB3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83801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1463</xdr:row>
      <xdr:rowOff>24805</xdr:rowOff>
    </xdr:from>
    <xdr:to>
      <xdr:col>7</xdr:col>
      <xdr:colOff>393700</xdr:colOff>
      <xdr:row>1463</xdr:row>
      <xdr:rowOff>594341</xdr:rowOff>
    </xdr:to>
    <xdr:pic>
      <xdr:nvPicPr>
        <xdr:cNvPr id="2823" name="Picture 2822">
          <a:extLst>
            <a:ext uri="{FF2B5EF4-FFF2-40B4-BE49-F238E27FC236}">
              <a16:creationId xmlns:a16="http://schemas.microsoft.com/office/drawing/2014/main" xmlns="" id="{1C691BB4-FE4A-AF3F-E87E-247EA207CC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84421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1464</xdr:row>
      <xdr:rowOff>24805</xdr:rowOff>
    </xdr:from>
    <xdr:to>
      <xdr:col>7</xdr:col>
      <xdr:colOff>393700</xdr:colOff>
      <xdr:row>1464</xdr:row>
      <xdr:rowOff>594341</xdr:rowOff>
    </xdr:to>
    <xdr:pic>
      <xdr:nvPicPr>
        <xdr:cNvPr id="2825" name="Picture 2824">
          <a:extLst>
            <a:ext uri="{FF2B5EF4-FFF2-40B4-BE49-F238E27FC236}">
              <a16:creationId xmlns:a16="http://schemas.microsoft.com/office/drawing/2014/main" xmlns="" id="{1BEE7C34-D10A-15B4-CEDE-D03C5D2D3C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85040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1465</xdr:row>
      <xdr:rowOff>24805</xdr:rowOff>
    </xdr:from>
    <xdr:to>
      <xdr:col>7</xdr:col>
      <xdr:colOff>393700</xdr:colOff>
      <xdr:row>1465</xdr:row>
      <xdr:rowOff>594341</xdr:rowOff>
    </xdr:to>
    <xdr:pic>
      <xdr:nvPicPr>
        <xdr:cNvPr id="2827" name="Picture 2826">
          <a:extLst>
            <a:ext uri="{FF2B5EF4-FFF2-40B4-BE49-F238E27FC236}">
              <a16:creationId xmlns:a16="http://schemas.microsoft.com/office/drawing/2014/main" xmlns="" id="{8BA8CEE4-C164-7D03-C7DF-07F3AE7E0F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856593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1466</xdr:row>
      <xdr:rowOff>24805</xdr:rowOff>
    </xdr:from>
    <xdr:to>
      <xdr:col>7</xdr:col>
      <xdr:colOff>393700</xdr:colOff>
      <xdr:row>1466</xdr:row>
      <xdr:rowOff>594341</xdr:rowOff>
    </xdr:to>
    <xdr:pic>
      <xdr:nvPicPr>
        <xdr:cNvPr id="2829" name="Picture 2828">
          <a:extLst>
            <a:ext uri="{FF2B5EF4-FFF2-40B4-BE49-F238E27FC236}">
              <a16:creationId xmlns:a16="http://schemas.microsoft.com/office/drawing/2014/main" xmlns="" id="{C7B4835D-E87D-63B5-AC49-07BE536663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862784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1467</xdr:row>
      <xdr:rowOff>24805</xdr:rowOff>
    </xdr:from>
    <xdr:to>
      <xdr:col>7</xdr:col>
      <xdr:colOff>393700</xdr:colOff>
      <xdr:row>1467</xdr:row>
      <xdr:rowOff>594341</xdr:rowOff>
    </xdr:to>
    <xdr:pic>
      <xdr:nvPicPr>
        <xdr:cNvPr id="2831" name="Picture 2830">
          <a:extLst>
            <a:ext uri="{FF2B5EF4-FFF2-40B4-BE49-F238E27FC236}">
              <a16:creationId xmlns:a16="http://schemas.microsoft.com/office/drawing/2014/main" xmlns="" id="{97C1FDC6-A3D8-1C97-7ADB-58AD532F25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868975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1468</xdr:row>
      <xdr:rowOff>24805</xdr:rowOff>
    </xdr:from>
    <xdr:to>
      <xdr:col>7</xdr:col>
      <xdr:colOff>393700</xdr:colOff>
      <xdr:row>1468</xdr:row>
      <xdr:rowOff>594341</xdr:rowOff>
    </xdr:to>
    <xdr:pic>
      <xdr:nvPicPr>
        <xdr:cNvPr id="2833" name="Picture 2832">
          <a:extLst>
            <a:ext uri="{FF2B5EF4-FFF2-40B4-BE49-F238E27FC236}">
              <a16:creationId xmlns:a16="http://schemas.microsoft.com/office/drawing/2014/main" xmlns="" id="{D22B9721-7484-C20F-1725-B9E11F15D6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875166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1469</xdr:row>
      <xdr:rowOff>24805</xdr:rowOff>
    </xdr:from>
    <xdr:to>
      <xdr:col>7</xdr:col>
      <xdr:colOff>393700</xdr:colOff>
      <xdr:row>1469</xdr:row>
      <xdr:rowOff>594341</xdr:rowOff>
    </xdr:to>
    <xdr:pic>
      <xdr:nvPicPr>
        <xdr:cNvPr id="2835" name="Picture 2834">
          <a:extLst>
            <a:ext uri="{FF2B5EF4-FFF2-40B4-BE49-F238E27FC236}">
              <a16:creationId xmlns:a16="http://schemas.microsoft.com/office/drawing/2014/main" xmlns="" id="{D27D0BEB-79E7-0025-FB51-540155A37A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881358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1470</xdr:row>
      <xdr:rowOff>24805</xdr:rowOff>
    </xdr:from>
    <xdr:to>
      <xdr:col>7</xdr:col>
      <xdr:colOff>393700</xdr:colOff>
      <xdr:row>1470</xdr:row>
      <xdr:rowOff>594341</xdr:rowOff>
    </xdr:to>
    <xdr:pic>
      <xdr:nvPicPr>
        <xdr:cNvPr id="2837" name="Picture 2836">
          <a:extLst>
            <a:ext uri="{FF2B5EF4-FFF2-40B4-BE49-F238E27FC236}">
              <a16:creationId xmlns:a16="http://schemas.microsoft.com/office/drawing/2014/main" xmlns="" id="{9105A36C-BDD8-A5B7-D6BD-9FE9676E36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887549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1471</xdr:row>
      <xdr:rowOff>24805</xdr:rowOff>
    </xdr:from>
    <xdr:to>
      <xdr:col>7</xdr:col>
      <xdr:colOff>393700</xdr:colOff>
      <xdr:row>1471</xdr:row>
      <xdr:rowOff>594341</xdr:rowOff>
    </xdr:to>
    <xdr:pic>
      <xdr:nvPicPr>
        <xdr:cNvPr id="2839" name="Picture 2838">
          <a:extLst>
            <a:ext uri="{FF2B5EF4-FFF2-40B4-BE49-F238E27FC236}">
              <a16:creationId xmlns:a16="http://schemas.microsoft.com/office/drawing/2014/main" xmlns="" id="{2A832EA6-F626-3ED7-6FE4-2A79909495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89374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1472</xdr:row>
      <xdr:rowOff>24805</xdr:rowOff>
    </xdr:from>
    <xdr:to>
      <xdr:col>7</xdr:col>
      <xdr:colOff>393700</xdr:colOff>
      <xdr:row>1472</xdr:row>
      <xdr:rowOff>594341</xdr:rowOff>
    </xdr:to>
    <xdr:pic>
      <xdr:nvPicPr>
        <xdr:cNvPr id="2841" name="Picture 2840">
          <a:extLst>
            <a:ext uri="{FF2B5EF4-FFF2-40B4-BE49-F238E27FC236}">
              <a16:creationId xmlns:a16="http://schemas.microsoft.com/office/drawing/2014/main" xmlns="" id="{71CB56CE-446F-B363-4996-E2408BAD1E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89993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1473</xdr:row>
      <xdr:rowOff>22225</xdr:rowOff>
    </xdr:from>
    <xdr:to>
      <xdr:col>7</xdr:col>
      <xdr:colOff>393700</xdr:colOff>
      <xdr:row>1473</xdr:row>
      <xdr:rowOff>482600</xdr:rowOff>
    </xdr:to>
    <xdr:pic>
      <xdr:nvPicPr>
        <xdr:cNvPr id="2843" name="Picture 2842">
          <a:extLst>
            <a:ext uri="{FF2B5EF4-FFF2-40B4-BE49-F238E27FC236}">
              <a16:creationId xmlns:a16="http://schemas.microsoft.com/office/drawing/2014/main" xmlns="" id="{A65F90DC-F7BA-1D9F-B8CA-E1BBFE5AAC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90609725"/>
          <a:ext cx="368300" cy="46037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1474</xdr:row>
      <xdr:rowOff>24805</xdr:rowOff>
    </xdr:from>
    <xdr:to>
      <xdr:col>7</xdr:col>
      <xdr:colOff>393700</xdr:colOff>
      <xdr:row>1474</xdr:row>
      <xdr:rowOff>594341</xdr:rowOff>
    </xdr:to>
    <xdr:pic>
      <xdr:nvPicPr>
        <xdr:cNvPr id="2845" name="Picture 2844">
          <a:extLst>
            <a:ext uri="{FF2B5EF4-FFF2-40B4-BE49-F238E27FC236}">
              <a16:creationId xmlns:a16="http://schemas.microsoft.com/office/drawing/2014/main" xmlns="" id="{38B05A49-13C3-783E-352E-F61CADDC8D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91117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1475</xdr:row>
      <xdr:rowOff>24805</xdr:rowOff>
    </xdr:from>
    <xdr:to>
      <xdr:col>7</xdr:col>
      <xdr:colOff>393700</xdr:colOff>
      <xdr:row>1475</xdr:row>
      <xdr:rowOff>594341</xdr:rowOff>
    </xdr:to>
    <xdr:pic>
      <xdr:nvPicPr>
        <xdr:cNvPr id="2847" name="Picture 2846">
          <a:extLst>
            <a:ext uri="{FF2B5EF4-FFF2-40B4-BE49-F238E27FC236}">
              <a16:creationId xmlns:a16="http://schemas.microsoft.com/office/drawing/2014/main" xmlns="" id="{534CBE5F-180C-2D64-526C-22CE5DC84B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91736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1476</xdr:row>
      <xdr:rowOff>24805</xdr:rowOff>
    </xdr:from>
    <xdr:to>
      <xdr:col>7</xdr:col>
      <xdr:colOff>393700</xdr:colOff>
      <xdr:row>1476</xdr:row>
      <xdr:rowOff>594341</xdr:rowOff>
    </xdr:to>
    <xdr:pic>
      <xdr:nvPicPr>
        <xdr:cNvPr id="2849" name="Picture 2848">
          <a:extLst>
            <a:ext uri="{FF2B5EF4-FFF2-40B4-BE49-F238E27FC236}">
              <a16:creationId xmlns:a16="http://schemas.microsoft.com/office/drawing/2014/main" xmlns="" id="{D098634A-7E87-8264-2D4E-566735AA8E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92355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1477</xdr:row>
      <xdr:rowOff>24805</xdr:rowOff>
    </xdr:from>
    <xdr:to>
      <xdr:col>7</xdr:col>
      <xdr:colOff>393700</xdr:colOff>
      <xdr:row>1477</xdr:row>
      <xdr:rowOff>594341</xdr:rowOff>
    </xdr:to>
    <xdr:pic>
      <xdr:nvPicPr>
        <xdr:cNvPr id="2851" name="Picture 2850">
          <a:extLst>
            <a:ext uri="{FF2B5EF4-FFF2-40B4-BE49-F238E27FC236}">
              <a16:creationId xmlns:a16="http://schemas.microsoft.com/office/drawing/2014/main" xmlns="" id="{60ED8A0D-6C5B-6A61-0095-1FBBA30C49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92974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1478</xdr:row>
      <xdr:rowOff>24805</xdr:rowOff>
    </xdr:from>
    <xdr:to>
      <xdr:col>7</xdr:col>
      <xdr:colOff>393700</xdr:colOff>
      <xdr:row>1478</xdr:row>
      <xdr:rowOff>594341</xdr:rowOff>
    </xdr:to>
    <xdr:pic>
      <xdr:nvPicPr>
        <xdr:cNvPr id="2853" name="Picture 2852">
          <a:extLst>
            <a:ext uri="{FF2B5EF4-FFF2-40B4-BE49-F238E27FC236}">
              <a16:creationId xmlns:a16="http://schemas.microsoft.com/office/drawing/2014/main" xmlns="" id="{5BC2680C-D824-CAFF-2A0A-63D01F13F5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93593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1479</xdr:row>
      <xdr:rowOff>24805</xdr:rowOff>
    </xdr:from>
    <xdr:to>
      <xdr:col>7</xdr:col>
      <xdr:colOff>393700</xdr:colOff>
      <xdr:row>1479</xdr:row>
      <xdr:rowOff>594341</xdr:rowOff>
    </xdr:to>
    <xdr:pic>
      <xdr:nvPicPr>
        <xdr:cNvPr id="2855" name="Picture 2854">
          <a:extLst>
            <a:ext uri="{FF2B5EF4-FFF2-40B4-BE49-F238E27FC236}">
              <a16:creationId xmlns:a16="http://schemas.microsoft.com/office/drawing/2014/main" xmlns="" id="{527E4AA7-1154-2A2A-22F8-8408DE4D7B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94212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1480</xdr:row>
      <xdr:rowOff>24805</xdr:rowOff>
    </xdr:from>
    <xdr:to>
      <xdr:col>7</xdr:col>
      <xdr:colOff>393700</xdr:colOff>
      <xdr:row>1480</xdr:row>
      <xdr:rowOff>594341</xdr:rowOff>
    </xdr:to>
    <xdr:pic>
      <xdr:nvPicPr>
        <xdr:cNvPr id="2857" name="Picture 2856">
          <a:extLst>
            <a:ext uri="{FF2B5EF4-FFF2-40B4-BE49-F238E27FC236}">
              <a16:creationId xmlns:a16="http://schemas.microsoft.com/office/drawing/2014/main" xmlns="" id="{E9556CEE-86B0-F9D1-5312-3918EA8B4F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94831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1481</xdr:row>
      <xdr:rowOff>24805</xdr:rowOff>
    </xdr:from>
    <xdr:to>
      <xdr:col>7</xdr:col>
      <xdr:colOff>393700</xdr:colOff>
      <xdr:row>1481</xdr:row>
      <xdr:rowOff>594341</xdr:rowOff>
    </xdr:to>
    <xdr:pic>
      <xdr:nvPicPr>
        <xdr:cNvPr id="2859" name="Picture 2858">
          <a:extLst>
            <a:ext uri="{FF2B5EF4-FFF2-40B4-BE49-F238E27FC236}">
              <a16:creationId xmlns:a16="http://schemas.microsoft.com/office/drawing/2014/main" xmlns="" id="{CCB26066-4230-E8BC-6489-09D251365E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954510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1482</xdr:row>
      <xdr:rowOff>24805</xdr:rowOff>
    </xdr:from>
    <xdr:to>
      <xdr:col>7</xdr:col>
      <xdr:colOff>393700</xdr:colOff>
      <xdr:row>1482</xdr:row>
      <xdr:rowOff>594341</xdr:rowOff>
    </xdr:to>
    <xdr:pic>
      <xdr:nvPicPr>
        <xdr:cNvPr id="2861" name="Picture 2860">
          <a:extLst>
            <a:ext uri="{FF2B5EF4-FFF2-40B4-BE49-F238E27FC236}">
              <a16:creationId xmlns:a16="http://schemas.microsoft.com/office/drawing/2014/main" xmlns="" id="{4D65AFF5-0BE0-021B-321D-0A16483D0F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96070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1483</xdr:row>
      <xdr:rowOff>24805</xdr:rowOff>
    </xdr:from>
    <xdr:to>
      <xdr:col>7</xdr:col>
      <xdr:colOff>393700</xdr:colOff>
      <xdr:row>1483</xdr:row>
      <xdr:rowOff>594341</xdr:rowOff>
    </xdr:to>
    <xdr:pic>
      <xdr:nvPicPr>
        <xdr:cNvPr id="2863" name="Picture 2862">
          <a:extLst>
            <a:ext uri="{FF2B5EF4-FFF2-40B4-BE49-F238E27FC236}">
              <a16:creationId xmlns:a16="http://schemas.microsoft.com/office/drawing/2014/main" xmlns="" id="{34081DEE-432B-973B-BC2E-6F84160DF2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96689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1484</xdr:row>
      <xdr:rowOff>24805</xdr:rowOff>
    </xdr:from>
    <xdr:to>
      <xdr:col>7</xdr:col>
      <xdr:colOff>393700</xdr:colOff>
      <xdr:row>1484</xdr:row>
      <xdr:rowOff>594341</xdr:rowOff>
    </xdr:to>
    <xdr:pic>
      <xdr:nvPicPr>
        <xdr:cNvPr id="2865" name="Picture 2864">
          <a:extLst>
            <a:ext uri="{FF2B5EF4-FFF2-40B4-BE49-F238E27FC236}">
              <a16:creationId xmlns:a16="http://schemas.microsoft.com/office/drawing/2014/main" xmlns="" id="{76C958EC-988B-C270-C30F-D11A146803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97308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1485</xdr:row>
      <xdr:rowOff>24805</xdr:rowOff>
    </xdr:from>
    <xdr:to>
      <xdr:col>7</xdr:col>
      <xdr:colOff>393700</xdr:colOff>
      <xdr:row>1485</xdr:row>
      <xdr:rowOff>594341</xdr:rowOff>
    </xdr:to>
    <xdr:pic>
      <xdr:nvPicPr>
        <xdr:cNvPr id="2867" name="Picture 2866">
          <a:extLst>
            <a:ext uri="{FF2B5EF4-FFF2-40B4-BE49-F238E27FC236}">
              <a16:creationId xmlns:a16="http://schemas.microsoft.com/office/drawing/2014/main" xmlns="" id="{1C614C36-171B-493A-F3ED-BE560DB92C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97927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1486</xdr:row>
      <xdr:rowOff>24805</xdr:rowOff>
    </xdr:from>
    <xdr:to>
      <xdr:col>7</xdr:col>
      <xdr:colOff>393700</xdr:colOff>
      <xdr:row>1486</xdr:row>
      <xdr:rowOff>594341</xdr:rowOff>
    </xdr:to>
    <xdr:pic>
      <xdr:nvPicPr>
        <xdr:cNvPr id="2869" name="Picture 2868">
          <a:extLst>
            <a:ext uri="{FF2B5EF4-FFF2-40B4-BE49-F238E27FC236}">
              <a16:creationId xmlns:a16="http://schemas.microsoft.com/office/drawing/2014/main" xmlns="" id="{DB398803-5F47-7F61-691F-8DF35A6562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98546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1487</xdr:row>
      <xdr:rowOff>24805</xdr:rowOff>
    </xdr:from>
    <xdr:to>
      <xdr:col>7</xdr:col>
      <xdr:colOff>393700</xdr:colOff>
      <xdr:row>1487</xdr:row>
      <xdr:rowOff>594341</xdr:rowOff>
    </xdr:to>
    <xdr:pic>
      <xdr:nvPicPr>
        <xdr:cNvPr id="2871" name="Picture 2870">
          <a:extLst>
            <a:ext uri="{FF2B5EF4-FFF2-40B4-BE49-F238E27FC236}">
              <a16:creationId xmlns:a16="http://schemas.microsoft.com/office/drawing/2014/main" xmlns="" id="{FD27FDF9-6835-C966-CC46-22B00B93D4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99165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1488</xdr:row>
      <xdr:rowOff>24805</xdr:rowOff>
    </xdr:from>
    <xdr:to>
      <xdr:col>7</xdr:col>
      <xdr:colOff>393700</xdr:colOff>
      <xdr:row>1488</xdr:row>
      <xdr:rowOff>594341</xdr:rowOff>
    </xdr:to>
    <xdr:pic>
      <xdr:nvPicPr>
        <xdr:cNvPr id="2873" name="Picture 2872">
          <a:extLst>
            <a:ext uri="{FF2B5EF4-FFF2-40B4-BE49-F238E27FC236}">
              <a16:creationId xmlns:a16="http://schemas.microsoft.com/office/drawing/2014/main" xmlns="" id="{EC1EF3C6-8E5B-74E1-A71C-DFCC33B223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899784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1489</xdr:row>
      <xdr:rowOff>24011</xdr:rowOff>
    </xdr:from>
    <xdr:to>
      <xdr:col>7</xdr:col>
      <xdr:colOff>393700</xdr:colOff>
      <xdr:row>1489</xdr:row>
      <xdr:rowOff>595019</xdr:rowOff>
    </xdr:to>
    <xdr:pic>
      <xdr:nvPicPr>
        <xdr:cNvPr id="2875" name="Picture 2874">
          <a:extLst>
            <a:ext uri="{FF2B5EF4-FFF2-40B4-BE49-F238E27FC236}">
              <a16:creationId xmlns:a16="http://schemas.microsoft.com/office/drawing/2014/main" xmlns="" id="{42F23C7C-2048-E011-AD38-4F0C2EB13C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004032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1490</xdr:row>
      <xdr:rowOff>24805</xdr:rowOff>
    </xdr:from>
    <xdr:to>
      <xdr:col>7</xdr:col>
      <xdr:colOff>393700</xdr:colOff>
      <xdr:row>1490</xdr:row>
      <xdr:rowOff>594341</xdr:rowOff>
    </xdr:to>
    <xdr:pic>
      <xdr:nvPicPr>
        <xdr:cNvPr id="2877" name="Picture 2876">
          <a:extLst>
            <a:ext uri="{FF2B5EF4-FFF2-40B4-BE49-F238E27FC236}">
              <a16:creationId xmlns:a16="http://schemas.microsoft.com/office/drawing/2014/main" xmlns="" id="{58439C83-85A4-49F2-CEB1-6279E12533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01023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1491</xdr:row>
      <xdr:rowOff>24805</xdr:rowOff>
    </xdr:from>
    <xdr:to>
      <xdr:col>7</xdr:col>
      <xdr:colOff>393700</xdr:colOff>
      <xdr:row>1491</xdr:row>
      <xdr:rowOff>594341</xdr:rowOff>
    </xdr:to>
    <xdr:pic>
      <xdr:nvPicPr>
        <xdr:cNvPr id="2879" name="Picture 2878">
          <a:extLst>
            <a:ext uri="{FF2B5EF4-FFF2-40B4-BE49-F238E27FC236}">
              <a16:creationId xmlns:a16="http://schemas.microsoft.com/office/drawing/2014/main" xmlns="" id="{1AC01D0D-8485-FFBA-1219-61AC938D6B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01642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1492</xdr:row>
      <xdr:rowOff>24805</xdr:rowOff>
    </xdr:from>
    <xdr:to>
      <xdr:col>7</xdr:col>
      <xdr:colOff>393700</xdr:colOff>
      <xdr:row>1492</xdr:row>
      <xdr:rowOff>594341</xdr:rowOff>
    </xdr:to>
    <xdr:pic>
      <xdr:nvPicPr>
        <xdr:cNvPr id="2881" name="Picture 2880">
          <a:extLst>
            <a:ext uri="{FF2B5EF4-FFF2-40B4-BE49-F238E27FC236}">
              <a16:creationId xmlns:a16="http://schemas.microsoft.com/office/drawing/2014/main" xmlns="" id="{1842CE14-A1CB-C5A0-81F6-55D8515FBD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02261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1493</xdr:row>
      <xdr:rowOff>24805</xdr:rowOff>
    </xdr:from>
    <xdr:to>
      <xdr:col>7</xdr:col>
      <xdr:colOff>393700</xdr:colOff>
      <xdr:row>1493</xdr:row>
      <xdr:rowOff>594341</xdr:rowOff>
    </xdr:to>
    <xdr:pic>
      <xdr:nvPicPr>
        <xdr:cNvPr id="2883" name="Picture 2882">
          <a:extLst>
            <a:ext uri="{FF2B5EF4-FFF2-40B4-BE49-F238E27FC236}">
              <a16:creationId xmlns:a16="http://schemas.microsoft.com/office/drawing/2014/main" xmlns="" id="{1378B12B-E5E0-A04C-445C-AD2FF8D802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02880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1494</xdr:row>
      <xdr:rowOff>24011</xdr:rowOff>
    </xdr:from>
    <xdr:to>
      <xdr:col>7</xdr:col>
      <xdr:colOff>393700</xdr:colOff>
      <xdr:row>1494</xdr:row>
      <xdr:rowOff>595019</xdr:rowOff>
    </xdr:to>
    <xdr:pic>
      <xdr:nvPicPr>
        <xdr:cNvPr id="2885" name="Picture 2884">
          <a:extLst>
            <a:ext uri="{FF2B5EF4-FFF2-40B4-BE49-F238E27FC236}">
              <a16:creationId xmlns:a16="http://schemas.microsoft.com/office/drawing/2014/main" xmlns="" id="{11B31CE2-8679-AEE8-BB7A-5FBE68745A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034988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1495</xdr:row>
      <xdr:rowOff>24805</xdr:rowOff>
    </xdr:from>
    <xdr:to>
      <xdr:col>7</xdr:col>
      <xdr:colOff>393700</xdr:colOff>
      <xdr:row>1495</xdr:row>
      <xdr:rowOff>594341</xdr:rowOff>
    </xdr:to>
    <xdr:pic>
      <xdr:nvPicPr>
        <xdr:cNvPr id="2887" name="Picture 2886">
          <a:extLst>
            <a:ext uri="{FF2B5EF4-FFF2-40B4-BE49-F238E27FC236}">
              <a16:creationId xmlns:a16="http://schemas.microsoft.com/office/drawing/2014/main" xmlns="" id="{DD18807A-9DDE-CFFC-24CC-88D19609D8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04118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1496</xdr:row>
      <xdr:rowOff>24805</xdr:rowOff>
    </xdr:from>
    <xdr:to>
      <xdr:col>7</xdr:col>
      <xdr:colOff>393700</xdr:colOff>
      <xdr:row>1496</xdr:row>
      <xdr:rowOff>594341</xdr:rowOff>
    </xdr:to>
    <xdr:pic>
      <xdr:nvPicPr>
        <xdr:cNvPr id="2889" name="Picture 2888">
          <a:extLst>
            <a:ext uri="{FF2B5EF4-FFF2-40B4-BE49-F238E27FC236}">
              <a16:creationId xmlns:a16="http://schemas.microsoft.com/office/drawing/2014/main" xmlns="" id="{98D729F7-FF35-31ED-6D5B-B4E282F988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04737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1497</xdr:row>
      <xdr:rowOff>24805</xdr:rowOff>
    </xdr:from>
    <xdr:to>
      <xdr:col>7</xdr:col>
      <xdr:colOff>393700</xdr:colOff>
      <xdr:row>1497</xdr:row>
      <xdr:rowOff>594341</xdr:rowOff>
    </xdr:to>
    <xdr:pic>
      <xdr:nvPicPr>
        <xdr:cNvPr id="2891" name="Picture 2890">
          <a:extLst>
            <a:ext uri="{FF2B5EF4-FFF2-40B4-BE49-F238E27FC236}">
              <a16:creationId xmlns:a16="http://schemas.microsoft.com/office/drawing/2014/main" xmlns="" id="{6E314ED0-C54D-5998-FF91-FA5F66BE4E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053570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1498</xdr:row>
      <xdr:rowOff>24805</xdr:rowOff>
    </xdr:from>
    <xdr:to>
      <xdr:col>7</xdr:col>
      <xdr:colOff>393700</xdr:colOff>
      <xdr:row>1498</xdr:row>
      <xdr:rowOff>594341</xdr:rowOff>
    </xdr:to>
    <xdr:pic>
      <xdr:nvPicPr>
        <xdr:cNvPr id="2893" name="Picture 2892">
          <a:extLst>
            <a:ext uri="{FF2B5EF4-FFF2-40B4-BE49-F238E27FC236}">
              <a16:creationId xmlns:a16="http://schemas.microsoft.com/office/drawing/2014/main" xmlns="" id="{4608DE7E-3BA9-DCD3-0080-5B670F7045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05976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1499</xdr:row>
      <xdr:rowOff>24805</xdr:rowOff>
    </xdr:from>
    <xdr:to>
      <xdr:col>7</xdr:col>
      <xdr:colOff>393700</xdr:colOff>
      <xdr:row>1499</xdr:row>
      <xdr:rowOff>594341</xdr:rowOff>
    </xdr:to>
    <xdr:pic>
      <xdr:nvPicPr>
        <xdr:cNvPr id="2895" name="Picture 2894">
          <a:extLst>
            <a:ext uri="{FF2B5EF4-FFF2-40B4-BE49-F238E27FC236}">
              <a16:creationId xmlns:a16="http://schemas.microsoft.com/office/drawing/2014/main" xmlns="" id="{6F4E7B5E-54CB-4457-91FA-0E8965AB2D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06595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1500</xdr:row>
      <xdr:rowOff>24011</xdr:rowOff>
    </xdr:from>
    <xdr:to>
      <xdr:col>7</xdr:col>
      <xdr:colOff>393700</xdr:colOff>
      <xdr:row>1500</xdr:row>
      <xdr:rowOff>595019</xdr:rowOff>
    </xdr:to>
    <xdr:pic>
      <xdr:nvPicPr>
        <xdr:cNvPr id="2897" name="Picture 2896">
          <a:extLst>
            <a:ext uri="{FF2B5EF4-FFF2-40B4-BE49-F238E27FC236}">
              <a16:creationId xmlns:a16="http://schemas.microsoft.com/office/drawing/2014/main" xmlns="" id="{887BFCD6-4285-5768-9274-65927AE57B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072135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1501</xdr:row>
      <xdr:rowOff>24805</xdr:rowOff>
    </xdr:from>
    <xdr:to>
      <xdr:col>7</xdr:col>
      <xdr:colOff>393700</xdr:colOff>
      <xdr:row>1501</xdr:row>
      <xdr:rowOff>594341</xdr:rowOff>
    </xdr:to>
    <xdr:pic>
      <xdr:nvPicPr>
        <xdr:cNvPr id="2899" name="Picture 2898">
          <a:extLst>
            <a:ext uri="{FF2B5EF4-FFF2-40B4-BE49-F238E27FC236}">
              <a16:creationId xmlns:a16="http://schemas.microsoft.com/office/drawing/2014/main" xmlns="" id="{0CF38227-632F-6B5F-C7A4-F284921916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07833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1502</xdr:row>
      <xdr:rowOff>24805</xdr:rowOff>
    </xdr:from>
    <xdr:to>
      <xdr:col>7</xdr:col>
      <xdr:colOff>393700</xdr:colOff>
      <xdr:row>1502</xdr:row>
      <xdr:rowOff>594341</xdr:rowOff>
    </xdr:to>
    <xdr:pic>
      <xdr:nvPicPr>
        <xdr:cNvPr id="2901" name="Picture 2900">
          <a:extLst>
            <a:ext uri="{FF2B5EF4-FFF2-40B4-BE49-F238E27FC236}">
              <a16:creationId xmlns:a16="http://schemas.microsoft.com/office/drawing/2014/main" xmlns="" id="{1CAC0D00-3A75-6614-984B-A56E3A10A1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08452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1503</xdr:row>
      <xdr:rowOff>24805</xdr:rowOff>
    </xdr:from>
    <xdr:to>
      <xdr:col>7</xdr:col>
      <xdr:colOff>393700</xdr:colOff>
      <xdr:row>1503</xdr:row>
      <xdr:rowOff>594341</xdr:rowOff>
    </xdr:to>
    <xdr:pic>
      <xdr:nvPicPr>
        <xdr:cNvPr id="2903" name="Picture 2902">
          <a:extLst>
            <a:ext uri="{FF2B5EF4-FFF2-40B4-BE49-F238E27FC236}">
              <a16:creationId xmlns:a16="http://schemas.microsoft.com/office/drawing/2014/main" xmlns="" id="{C7CCF542-F86C-5796-B295-69517A9E75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09071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1504</xdr:row>
      <xdr:rowOff>24805</xdr:rowOff>
    </xdr:from>
    <xdr:to>
      <xdr:col>7</xdr:col>
      <xdr:colOff>393700</xdr:colOff>
      <xdr:row>1504</xdr:row>
      <xdr:rowOff>594341</xdr:rowOff>
    </xdr:to>
    <xdr:pic>
      <xdr:nvPicPr>
        <xdr:cNvPr id="2905" name="Picture 2904">
          <a:extLst>
            <a:ext uri="{FF2B5EF4-FFF2-40B4-BE49-F238E27FC236}">
              <a16:creationId xmlns:a16="http://schemas.microsoft.com/office/drawing/2014/main" xmlns="" id="{E7BD953D-64CD-67F4-D548-D9F2F387ED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09690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1505</xdr:row>
      <xdr:rowOff>24805</xdr:rowOff>
    </xdr:from>
    <xdr:to>
      <xdr:col>7</xdr:col>
      <xdr:colOff>393700</xdr:colOff>
      <xdr:row>1505</xdr:row>
      <xdr:rowOff>594341</xdr:rowOff>
    </xdr:to>
    <xdr:pic>
      <xdr:nvPicPr>
        <xdr:cNvPr id="2907" name="Picture 2906">
          <a:extLst>
            <a:ext uri="{FF2B5EF4-FFF2-40B4-BE49-F238E27FC236}">
              <a16:creationId xmlns:a16="http://schemas.microsoft.com/office/drawing/2014/main" xmlns="" id="{EDD18D6B-6AF2-4C9E-E4E2-0996DCC30D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103100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1506</xdr:row>
      <xdr:rowOff>24805</xdr:rowOff>
    </xdr:from>
    <xdr:to>
      <xdr:col>7</xdr:col>
      <xdr:colOff>393700</xdr:colOff>
      <xdr:row>1506</xdr:row>
      <xdr:rowOff>594341</xdr:rowOff>
    </xdr:to>
    <xdr:pic>
      <xdr:nvPicPr>
        <xdr:cNvPr id="2909" name="Picture 2908">
          <a:extLst>
            <a:ext uri="{FF2B5EF4-FFF2-40B4-BE49-F238E27FC236}">
              <a16:creationId xmlns:a16="http://schemas.microsoft.com/office/drawing/2014/main" xmlns="" id="{B0CA6662-1045-57F5-CEF2-DC71A87208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10929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1507</xdr:row>
      <xdr:rowOff>24805</xdr:rowOff>
    </xdr:from>
    <xdr:to>
      <xdr:col>7</xdr:col>
      <xdr:colOff>393700</xdr:colOff>
      <xdr:row>1507</xdr:row>
      <xdr:rowOff>594341</xdr:rowOff>
    </xdr:to>
    <xdr:pic>
      <xdr:nvPicPr>
        <xdr:cNvPr id="2911" name="Picture 2910">
          <a:extLst>
            <a:ext uri="{FF2B5EF4-FFF2-40B4-BE49-F238E27FC236}">
              <a16:creationId xmlns:a16="http://schemas.microsoft.com/office/drawing/2014/main" xmlns="" id="{DBEF7B4F-25B5-9539-6BB9-52201CA408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11548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1508</xdr:row>
      <xdr:rowOff>24805</xdr:rowOff>
    </xdr:from>
    <xdr:to>
      <xdr:col>7</xdr:col>
      <xdr:colOff>393700</xdr:colOff>
      <xdr:row>1508</xdr:row>
      <xdr:rowOff>594341</xdr:rowOff>
    </xdr:to>
    <xdr:pic>
      <xdr:nvPicPr>
        <xdr:cNvPr id="2913" name="Picture 2912">
          <a:extLst>
            <a:ext uri="{FF2B5EF4-FFF2-40B4-BE49-F238E27FC236}">
              <a16:creationId xmlns:a16="http://schemas.microsoft.com/office/drawing/2014/main" xmlns="" id="{9B53208C-C561-77A3-6F16-223626B4FD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12167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1509</xdr:row>
      <xdr:rowOff>24805</xdr:rowOff>
    </xdr:from>
    <xdr:to>
      <xdr:col>7</xdr:col>
      <xdr:colOff>393700</xdr:colOff>
      <xdr:row>1509</xdr:row>
      <xdr:rowOff>594341</xdr:rowOff>
    </xdr:to>
    <xdr:pic>
      <xdr:nvPicPr>
        <xdr:cNvPr id="2915" name="Picture 2914">
          <a:extLst>
            <a:ext uri="{FF2B5EF4-FFF2-40B4-BE49-F238E27FC236}">
              <a16:creationId xmlns:a16="http://schemas.microsoft.com/office/drawing/2014/main" xmlns="" id="{AE50562F-B9FA-9F5A-20A1-3D8ADE0957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12786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1510</xdr:row>
      <xdr:rowOff>24805</xdr:rowOff>
    </xdr:from>
    <xdr:to>
      <xdr:col>7</xdr:col>
      <xdr:colOff>393700</xdr:colOff>
      <xdr:row>1510</xdr:row>
      <xdr:rowOff>594341</xdr:rowOff>
    </xdr:to>
    <xdr:pic>
      <xdr:nvPicPr>
        <xdr:cNvPr id="2917" name="Picture 2916">
          <a:extLst>
            <a:ext uri="{FF2B5EF4-FFF2-40B4-BE49-F238E27FC236}">
              <a16:creationId xmlns:a16="http://schemas.microsoft.com/office/drawing/2014/main" xmlns="" id="{7EE2697C-0D53-86E0-7B98-5679219EC2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13405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1511</xdr:row>
      <xdr:rowOff>24805</xdr:rowOff>
    </xdr:from>
    <xdr:to>
      <xdr:col>7</xdr:col>
      <xdr:colOff>393700</xdr:colOff>
      <xdr:row>1511</xdr:row>
      <xdr:rowOff>594341</xdr:rowOff>
    </xdr:to>
    <xdr:pic>
      <xdr:nvPicPr>
        <xdr:cNvPr id="2919" name="Picture 2918">
          <a:extLst>
            <a:ext uri="{FF2B5EF4-FFF2-40B4-BE49-F238E27FC236}">
              <a16:creationId xmlns:a16="http://schemas.microsoft.com/office/drawing/2014/main" xmlns="" id="{456BCF0E-A5F0-0A74-1FC6-4FAA96A5A5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14024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1512</xdr:row>
      <xdr:rowOff>24805</xdr:rowOff>
    </xdr:from>
    <xdr:to>
      <xdr:col>7</xdr:col>
      <xdr:colOff>393700</xdr:colOff>
      <xdr:row>1512</xdr:row>
      <xdr:rowOff>594341</xdr:rowOff>
    </xdr:to>
    <xdr:pic>
      <xdr:nvPicPr>
        <xdr:cNvPr id="2921" name="Picture 2920">
          <a:extLst>
            <a:ext uri="{FF2B5EF4-FFF2-40B4-BE49-F238E27FC236}">
              <a16:creationId xmlns:a16="http://schemas.microsoft.com/office/drawing/2014/main" xmlns="" id="{5C3693A3-C911-DF9C-0A5F-626CF8CE1F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14643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1513</xdr:row>
      <xdr:rowOff>24805</xdr:rowOff>
    </xdr:from>
    <xdr:to>
      <xdr:col>7</xdr:col>
      <xdr:colOff>393700</xdr:colOff>
      <xdr:row>1513</xdr:row>
      <xdr:rowOff>594341</xdr:rowOff>
    </xdr:to>
    <xdr:pic>
      <xdr:nvPicPr>
        <xdr:cNvPr id="2923" name="Picture 2922">
          <a:extLst>
            <a:ext uri="{FF2B5EF4-FFF2-40B4-BE49-F238E27FC236}">
              <a16:creationId xmlns:a16="http://schemas.microsoft.com/office/drawing/2014/main" xmlns="" id="{B4E175C1-91D0-B871-27E6-8551BE39AF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152630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1514</xdr:row>
      <xdr:rowOff>24805</xdr:rowOff>
    </xdr:from>
    <xdr:to>
      <xdr:col>7</xdr:col>
      <xdr:colOff>393700</xdr:colOff>
      <xdr:row>1514</xdr:row>
      <xdr:rowOff>594341</xdr:rowOff>
    </xdr:to>
    <xdr:pic>
      <xdr:nvPicPr>
        <xdr:cNvPr id="2925" name="Picture 2924">
          <a:extLst>
            <a:ext uri="{FF2B5EF4-FFF2-40B4-BE49-F238E27FC236}">
              <a16:creationId xmlns:a16="http://schemas.microsoft.com/office/drawing/2014/main" xmlns="" id="{1649B078-583D-FDD7-164A-6299C913B2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15882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1515</xdr:row>
      <xdr:rowOff>24805</xdr:rowOff>
    </xdr:from>
    <xdr:to>
      <xdr:col>7</xdr:col>
      <xdr:colOff>393700</xdr:colOff>
      <xdr:row>1515</xdr:row>
      <xdr:rowOff>594341</xdr:rowOff>
    </xdr:to>
    <xdr:pic>
      <xdr:nvPicPr>
        <xdr:cNvPr id="2927" name="Picture 2926">
          <a:extLst>
            <a:ext uri="{FF2B5EF4-FFF2-40B4-BE49-F238E27FC236}">
              <a16:creationId xmlns:a16="http://schemas.microsoft.com/office/drawing/2014/main" xmlns="" id="{17578AA0-C07B-C70B-2F96-A91DF5280F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16501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1516</xdr:row>
      <xdr:rowOff>24805</xdr:rowOff>
    </xdr:from>
    <xdr:to>
      <xdr:col>7</xdr:col>
      <xdr:colOff>393700</xdr:colOff>
      <xdr:row>1516</xdr:row>
      <xdr:rowOff>594341</xdr:rowOff>
    </xdr:to>
    <xdr:pic>
      <xdr:nvPicPr>
        <xdr:cNvPr id="2929" name="Picture 2928">
          <a:extLst>
            <a:ext uri="{FF2B5EF4-FFF2-40B4-BE49-F238E27FC236}">
              <a16:creationId xmlns:a16="http://schemas.microsoft.com/office/drawing/2014/main" xmlns="" id="{41914BE2-AFFD-C63E-2CC6-BF2272E08E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17120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1517</xdr:row>
      <xdr:rowOff>24805</xdr:rowOff>
    </xdr:from>
    <xdr:to>
      <xdr:col>7</xdr:col>
      <xdr:colOff>393700</xdr:colOff>
      <xdr:row>1517</xdr:row>
      <xdr:rowOff>594341</xdr:rowOff>
    </xdr:to>
    <xdr:pic>
      <xdr:nvPicPr>
        <xdr:cNvPr id="2931" name="Picture 2930">
          <a:extLst>
            <a:ext uri="{FF2B5EF4-FFF2-40B4-BE49-F238E27FC236}">
              <a16:creationId xmlns:a16="http://schemas.microsoft.com/office/drawing/2014/main" xmlns="" id="{C726265E-D73B-9B5B-6AF7-1CA9803F09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17739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1518</xdr:row>
      <xdr:rowOff>24805</xdr:rowOff>
    </xdr:from>
    <xdr:to>
      <xdr:col>7</xdr:col>
      <xdr:colOff>393700</xdr:colOff>
      <xdr:row>1518</xdr:row>
      <xdr:rowOff>594341</xdr:rowOff>
    </xdr:to>
    <xdr:pic>
      <xdr:nvPicPr>
        <xdr:cNvPr id="2933" name="Picture 2932">
          <a:extLst>
            <a:ext uri="{FF2B5EF4-FFF2-40B4-BE49-F238E27FC236}">
              <a16:creationId xmlns:a16="http://schemas.microsoft.com/office/drawing/2014/main" xmlns="" id="{A4B03BCA-6C8A-91FB-50B0-B06F421332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18358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1519</xdr:row>
      <xdr:rowOff>24805</xdr:rowOff>
    </xdr:from>
    <xdr:to>
      <xdr:col>7</xdr:col>
      <xdr:colOff>393700</xdr:colOff>
      <xdr:row>1519</xdr:row>
      <xdr:rowOff>594341</xdr:rowOff>
    </xdr:to>
    <xdr:pic>
      <xdr:nvPicPr>
        <xdr:cNvPr id="2935" name="Picture 2934">
          <a:extLst>
            <a:ext uri="{FF2B5EF4-FFF2-40B4-BE49-F238E27FC236}">
              <a16:creationId xmlns:a16="http://schemas.microsoft.com/office/drawing/2014/main" xmlns="" id="{0C8FCE37-4524-33C1-33B4-4B0B8B8652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18977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1520</xdr:row>
      <xdr:rowOff>24805</xdr:rowOff>
    </xdr:from>
    <xdr:to>
      <xdr:col>7</xdr:col>
      <xdr:colOff>393700</xdr:colOff>
      <xdr:row>1520</xdr:row>
      <xdr:rowOff>594341</xdr:rowOff>
    </xdr:to>
    <xdr:pic>
      <xdr:nvPicPr>
        <xdr:cNvPr id="2937" name="Picture 2936">
          <a:extLst>
            <a:ext uri="{FF2B5EF4-FFF2-40B4-BE49-F238E27FC236}">
              <a16:creationId xmlns:a16="http://schemas.microsoft.com/office/drawing/2014/main" xmlns="" id="{96EDAA02-D037-F9EF-1E7A-5571507883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19596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1521</xdr:row>
      <xdr:rowOff>22225</xdr:rowOff>
    </xdr:from>
    <xdr:to>
      <xdr:col>7</xdr:col>
      <xdr:colOff>393700</xdr:colOff>
      <xdr:row>1521</xdr:row>
      <xdr:rowOff>482600</xdr:rowOff>
    </xdr:to>
    <xdr:pic>
      <xdr:nvPicPr>
        <xdr:cNvPr id="2939" name="Picture 2938">
          <a:extLst>
            <a:ext uri="{FF2B5EF4-FFF2-40B4-BE49-F238E27FC236}">
              <a16:creationId xmlns:a16="http://schemas.microsoft.com/office/drawing/2014/main" xmlns="" id="{5BA66334-D488-CF4F-5AB3-F4EA441064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20213425"/>
          <a:ext cx="368300" cy="46037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1522</xdr:row>
      <xdr:rowOff>24805</xdr:rowOff>
    </xdr:from>
    <xdr:to>
      <xdr:col>7</xdr:col>
      <xdr:colOff>393700</xdr:colOff>
      <xdr:row>1522</xdr:row>
      <xdr:rowOff>594341</xdr:rowOff>
    </xdr:to>
    <xdr:pic>
      <xdr:nvPicPr>
        <xdr:cNvPr id="2941" name="Picture 2940">
          <a:extLst>
            <a:ext uri="{FF2B5EF4-FFF2-40B4-BE49-F238E27FC236}">
              <a16:creationId xmlns:a16="http://schemas.microsoft.com/office/drawing/2014/main" xmlns="" id="{84589DF9-B3C7-3748-15F9-444E32A2F8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20720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1523</xdr:row>
      <xdr:rowOff>24805</xdr:rowOff>
    </xdr:from>
    <xdr:to>
      <xdr:col>7</xdr:col>
      <xdr:colOff>393700</xdr:colOff>
      <xdr:row>1523</xdr:row>
      <xdr:rowOff>594341</xdr:rowOff>
    </xdr:to>
    <xdr:pic>
      <xdr:nvPicPr>
        <xdr:cNvPr id="2943" name="Picture 2942">
          <a:extLst>
            <a:ext uri="{FF2B5EF4-FFF2-40B4-BE49-F238E27FC236}">
              <a16:creationId xmlns:a16="http://schemas.microsoft.com/office/drawing/2014/main" xmlns="" id="{36BDCD54-9313-D5A2-896C-4E263D6485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21339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1524</xdr:row>
      <xdr:rowOff>24805</xdr:rowOff>
    </xdr:from>
    <xdr:to>
      <xdr:col>7</xdr:col>
      <xdr:colOff>393700</xdr:colOff>
      <xdr:row>1524</xdr:row>
      <xdr:rowOff>594341</xdr:rowOff>
    </xdr:to>
    <xdr:pic>
      <xdr:nvPicPr>
        <xdr:cNvPr id="2945" name="Picture 2944">
          <a:extLst>
            <a:ext uri="{FF2B5EF4-FFF2-40B4-BE49-F238E27FC236}">
              <a16:creationId xmlns:a16="http://schemas.microsoft.com/office/drawing/2014/main" xmlns="" id="{64DECE8E-2A29-E291-082A-4F1CD89919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21959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1525</xdr:row>
      <xdr:rowOff>24805</xdr:rowOff>
    </xdr:from>
    <xdr:to>
      <xdr:col>7</xdr:col>
      <xdr:colOff>393700</xdr:colOff>
      <xdr:row>1525</xdr:row>
      <xdr:rowOff>594341</xdr:rowOff>
    </xdr:to>
    <xdr:pic>
      <xdr:nvPicPr>
        <xdr:cNvPr id="2947" name="Picture 2946">
          <a:extLst>
            <a:ext uri="{FF2B5EF4-FFF2-40B4-BE49-F238E27FC236}">
              <a16:creationId xmlns:a16="http://schemas.microsoft.com/office/drawing/2014/main" xmlns="" id="{6A20408C-15AE-B498-E9B4-0AC7D5B785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22578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1526</xdr:row>
      <xdr:rowOff>24805</xdr:rowOff>
    </xdr:from>
    <xdr:to>
      <xdr:col>7</xdr:col>
      <xdr:colOff>393700</xdr:colOff>
      <xdr:row>1526</xdr:row>
      <xdr:rowOff>594341</xdr:rowOff>
    </xdr:to>
    <xdr:pic>
      <xdr:nvPicPr>
        <xdr:cNvPr id="2949" name="Picture 2948">
          <a:extLst>
            <a:ext uri="{FF2B5EF4-FFF2-40B4-BE49-F238E27FC236}">
              <a16:creationId xmlns:a16="http://schemas.microsoft.com/office/drawing/2014/main" xmlns="" id="{548081A6-8481-E5DD-5A3A-D4A5D80A89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23197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1527</xdr:row>
      <xdr:rowOff>24805</xdr:rowOff>
    </xdr:from>
    <xdr:to>
      <xdr:col>7</xdr:col>
      <xdr:colOff>393700</xdr:colOff>
      <xdr:row>1527</xdr:row>
      <xdr:rowOff>594341</xdr:rowOff>
    </xdr:to>
    <xdr:pic>
      <xdr:nvPicPr>
        <xdr:cNvPr id="2951" name="Picture 2950">
          <a:extLst>
            <a:ext uri="{FF2B5EF4-FFF2-40B4-BE49-F238E27FC236}">
              <a16:creationId xmlns:a16="http://schemas.microsoft.com/office/drawing/2014/main" xmlns="" id="{FE139986-C8B0-BD81-9223-E6315794E2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23816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1528</xdr:row>
      <xdr:rowOff>24805</xdr:rowOff>
    </xdr:from>
    <xdr:to>
      <xdr:col>7</xdr:col>
      <xdr:colOff>393700</xdr:colOff>
      <xdr:row>1528</xdr:row>
      <xdr:rowOff>594341</xdr:rowOff>
    </xdr:to>
    <xdr:pic>
      <xdr:nvPicPr>
        <xdr:cNvPr id="2953" name="Picture 2952">
          <a:extLst>
            <a:ext uri="{FF2B5EF4-FFF2-40B4-BE49-F238E27FC236}">
              <a16:creationId xmlns:a16="http://schemas.microsoft.com/office/drawing/2014/main" xmlns="" id="{D5C24F0B-F447-6793-9D28-0E3149EBD7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244355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1529</xdr:row>
      <xdr:rowOff>23813</xdr:rowOff>
    </xdr:from>
    <xdr:to>
      <xdr:col>7</xdr:col>
      <xdr:colOff>393700</xdr:colOff>
      <xdr:row>1529</xdr:row>
      <xdr:rowOff>595313</xdr:rowOff>
    </xdr:to>
    <xdr:pic>
      <xdr:nvPicPr>
        <xdr:cNvPr id="2955" name="Picture 2954">
          <a:extLst>
            <a:ext uri="{FF2B5EF4-FFF2-40B4-BE49-F238E27FC236}">
              <a16:creationId xmlns:a16="http://schemas.microsoft.com/office/drawing/2014/main" xmlns="" id="{C0E00946-A81C-07F2-90E4-0481D75BBC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25053713"/>
          <a:ext cx="368300" cy="571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1530</xdr:row>
      <xdr:rowOff>24805</xdr:rowOff>
    </xdr:from>
    <xdr:to>
      <xdr:col>7</xdr:col>
      <xdr:colOff>393700</xdr:colOff>
      <xdr:row>1530</xdr:row>
      <xdr:rowOff>594341</xdr:rowOff>
    </xdr:to>
    <xdr:pic>
      <xdr:nvPicPr>
        <xdr:cNvPr id="2957" name="Picture 2956">
          <a:extLst>
            <a:ext uri="{FF2B5EF4-FFF2-40B4-BE49-F238E27FC236}">
              <a16:creationId xmlns:a16="http://schemas.microsoft.com/office/drawing/2014/main" xmlns="" id="{5A6A2CD0-CEE8-BE71-D0E4-A9146D4700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25673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1531</xdr:row>
      <xdr:rowOff>24805</xdr:rowOff>
    </xdr:from>
    <xdr:to>
      <xdr:col>7</xdr:col>
      <xdr:colOff>393700</xdr:colOff>
      <xdr:row>1531</xdr:row>
      <xdr:rowOff>594341</xdr:rowOff>
    </xdr:to>
    <xdr:pic>
      <xdr:nvPicPr>
        <xdr:cNvPr id="2959" name="Picture 2958">
          <a:extLst>
            <a:ext uri="{FF2B5EF4-FFF2-40B4-BE49-F238E27FC236}">
              <a16:creationId xmlns:a16="http://schemas.microsoft.com/office/drawing/2014/main" xmlns="" id="{C20B14CB-B407-9B3D-E9E1-0429122F52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26292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1532</xdr:row>
      <xdr:rowOff>24805</xdr:rowOff>
    </xdr:from>
    <xdr:to>
      <xdr:col>7</xdr:col>
      <xdr:colOff>393700</xdr:colOff>
      <xdr:row>1532</xdr:row>
      <xdr:rowOff>594341</xdr:rowOff>
    </xdr:to>
    <xdr:pic>
      <xdr:nvPicPr>
        <xdr:cNvPr id="2961" name="Picture 2960">
          <a:extLst>
            <a:ext uri="{FF2B5EF4-FFF2-40B4-BE49-F238E27FC236}">
              <a16:creationId xmlns:a16="http://schemas.microsoft.com/office/drawing/2014/main" xmlns="" id="{F9AF090E-BBE7-860E-FBB3-9451046D65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26912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1533</xdr:row>
      <xdr:rowOff>24805</xdr:rowOff>
    </xdr:from>
    <xdr:to>
      <xdr:col>7</xdr:col>
      <xdr:colOff>393700</xdr:colOff>
      <xdr:row>1533</xdr:row>
      <xdr:rowOff>594341</xdr:rowOff>
    </xdr:to>
    <xdr:pic>
      <xdr:nvPicPr>
        <xdr:cNvPr id="2963" name="Picture 2962">
          <a:extLst>
            <a:ext uri="{FF2B5EF4-FFF2-40B4-BE49-F238E27FC236}">
              <a16:creationId xmlns:a16="http://schemas.microsoft.com/office/drawing/2014/main" xmlns="" id="{EACF7EDF-CFDD-2D0A-51FA-6B28E0209D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27531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1534</xdr:row>
      <xdr:rowOff>24805</xdr:rowOff>
    </xdr:from>
    <xdr:to>
      <xdr:col>7</xdr:col>
      <xdr:colOff>393700</xdr:colOff>
      <xdr:row>1534</xdr:row>
      <xdr:rowOff>594341</xdr:rowOff>
    </xdr:to>
    <xdr:pic>
      <xdr:nvPicPr>
        <xdr:cNvPr id="2965" name="Picture 2964">
          <a:extLst>
            <a:ext uri="{FF2B5EF4-FFF2-40B4-BE49-F238E27FC236}">
              <a16:creationId xmlns:a16="http://schemas.microsoft.com/office/drawing/2014/main" xmlns="" id="{A6562481-ADB2-C783-4407-6F25CDF26F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28150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1535</xdr:row>
      <xdr:rowOff>24805</xdr:rowOff>
    </xdr:from>
    <xdr:to>
      <xdr:col>7</xdr:col>
      <xdr:colOff>393700</xdr:colOff>
      <xdr:row>1535</xdr:row>
      <xdr:rowOff>594341</xdr:rowOff>
    </xdr:to>
    <xdr:pic>
      <xdr:nvPicPr>
        <xdr:cNvPr id="2967" name="Picture 2966">
          <a:extLst>
            <a:ext uri="{FF2B5EF4-FFF2-40B4-BE49-F238E27FC236}">
              <a16:creationId xmlns:a16="http://schemas.microsoft.com/office/drawing/2014/main" xmlns="" id="{62F2B6EE-2709-1746-EF7D-17DFEB7447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28769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1536</xdr:row>
      <xdr:rowOff>24805</xdr:rowOff>
    </xdr:from>
    <xdr:to>
      <xdr:col>7</xdr:col>
      <xdr:colOff>393700</xdr:colOff>
      <xdr:row>1536</xdr:row>
      <xdr:rowOff>594341</xdr:rowOff>
    </xdr:to>
    <xdr:pic>
      <xdr:nvPicPr>
        <xdr:cNvPr id="2969" name="Picture 2968">
          <a:extLst>
            <a:ext uri="{FF2B5EF4-FFF2-40B4-BE49-F238E27FC236}">
              <a16:creationId xmlns:a16="http://schemas.microsoft.com/office/drawing/2014/main" xmlns="" id="{EB421DFC-5842-46CD-EC7E-183EACC6DE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293885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1537</xdr:row>
      <xdr:rowOff>24805</xdr:rowOff>
    </xdr:from>
    <xdr:to>
      <xdr:col>7</xdr:col>
      <xdr:colOff>393700</xdr:colOff>
      <xdr:row>1537</xdr:row>
      <xdr:rowOff>594341</xdr:rowOff>
    </xdr:to>
    <xdr:pic>
      <xdr:nvPicPr>
        <xdr:cNvPr id="2971" name="Picture 2970">
          <a:extLst>
            <a:ext uri="{FF2B5EF4-FFF2-40B4-BE49-F238E27FC236}">
              <a16:creationId xmlns:a16="http://schemas.microsoft.com/office/drawing/2014/main" xmlns="" id="{37D82F36-6112-58EE-E7F3-80374E4D86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30007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1538</xdr:row>
      <xdr:rowOff>24805</xdr:rowOff>
    </xdr:from>
    <xdr:to>
      <xdr:col>7</xdr:col>
      <xdr:colOff>393700</xdr:colOff>
      <xdr:row>1538</xdr:row>
      <xdr:rowOff>594341</xdr:rowOff>
    </xdr:to>
    <xdr:pic>
      <xdr:nvPicPr>
        <xdr:cNvPr id="2973" name="Picture 2972">
          <a:extLst>
            <a:ext uri="{FF2B5EF4-FFF2-40B4-BE49-F238E27FC236}">
              <a16:creationId xmlns:a16="http://schemas.microsoft.com/office/drawing/2014/main" xmlns="" id="{94919FAD-F710-7706-83AA-76130C9729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30626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1539</xdr:row>
      <xdr:rowOff>24805</xdr:rowOff>
    </xdr:from>
    <xdr:to>
      <xdr:col>7</xdr:col>
      <xdr:colOff>393700</xdr:colOff>
      <xdr:row>1539</xdr:row>
      <xdr:rowOff>594341</xdr:rowOff>
    </xdr:to>
    <xdr:pic>
      <xdr:nvPicPr>
        <xdr:cNvPr id="2975" name="Picture 2974">
          <a:extLst>
            <a:ext uri="{FF2B5EF4-FFF2-40B4-BE49-F238E27FC236}">
              <a16:creationId xmlns:a16="http://schemas.microsoft.com/office/drawing/2014/main" xmlns="" id="{E30A0660-0BB0-3278-1D66-ABEB5C7211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31245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1540</xdr:row>
      <xdr:rowOff>24805</xdr:rowOff>
    </xdr:from>
    <xdr:to>
      <xdr:col>7</xdr:col>
      <xdr:colOff>393700</xdr:colOff>
      <xdr:row>1540</xdr:row>
      <xdr:rowOff>594341</xdr:rowOff>
    </xdr:to>
    <xdr:pic>
      <xdr:nvPicPr>
        <xdr:cNvPr id="2977" name="Picture 2976">
          <a:extLst>
            <a:ext uri="{FF2B5EF4-FFF2-40B4-BE49-F238E27FC236}">
              <a16:creationId xmlns:a16="http://schemas.microsoft.com/office/drawing/2014/main" xmlns="" id="{E9F7D2D9-6428-1059-4091-0E08B0F8F9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31865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1541</xdr:row>
      <xdr:rowOff>24805</xdr:rowOff>
    </xdr:from>
    <xdr:to>
      <xdr:col>7</xdr:col>
      <xdr:colOff>393700</xdr:colOff>
      <xdr:row>1541</xdr:row>
      <xdr:rowOff>594341</xdr:rowOff>
    </xdr:to>
    <xdr:pic>
      <xdr:nvPicPr>
        <xdr:cNvPr id="2979" name="Picture 2978">
          <a:extLst>
            <a:ext uri="{FF2B5EF4-FFF2-40B4-BE49-F238E27FC236}">
              <a16:creationId xmlns:a16="http://schemas.microsoft.com/office/drawing/2014/main" xmlns="" id="{C17474D8-15EC-073E-D9B7-255968F5EC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32484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1542</xdr:row>
      <xdr:rowOff>24805</xdr:rowOff>
    </xdr:from>
    <xdr:to>
      <xdr:col>7</xdr:col>
      <xdr:colOff>393700</xdr:colOff>
      <xdr:row>1542</xdr:row>
      <xdr:rowOff>594341</xdr:rowOff>
    </xdr:to>
    <xdr:pic>
      <xdr:nvPicPr>
        <xdr:cNvPr id="2981" name="Picture 2980">
          <a:extLst>
            <a:ext uri="{FF2B5EF4-FFF2-40B4-BE49-F238E27FC236}">
              <a16:creationId xmlns:a16="http://schemas.microsoft.com/office/drawing/2014/main" xmlns="" id="{AE9C6D0F-086C-4AFA-BFF9-46905C297B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33103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1543</xdr:row>
      <xdr:rowOff>24805</xdr:rowOff>
    </xdr:from>
    <xdr:to>
      <xdr:col>7</xdr:col>
      <xdr:colOff>393700</xdr:colOff>
      <xdr:row>1543</xdr:row>
      <xdr:rowOff>594341</xdr:rowOff>
    </xdr:to>
    <xdr:pic>
      <xdr:nvPicPr>
        <xdr:cNvPr id="2983" name="Picture 2982">
          <a:extLst>
            <a:ext uri="{FF2B5EF4-FFF2-40B4-BE49-F238E27FC236}">
              <a16:creationId xmlns:a16="http://schemas.microsoft.com/office/drawing/2014/main" xmlns="" id="{CE61DE7A-001C-F97D-E819-56EE991C2E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33722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1544</xdr:row>
      <xdr:rowOff>24805</xdr:rowOff>
    </xdr:from>
    <xdr:to>
      <xdr:col>7</xdr:col>
      <xdr:colOff>393700</xdr:colOff>
      <xdr:row>1544</xdr:row>
      <xdr:rowOff>594341</xdr:rowOff>
    </xdr:to>
    <xdr:pic>
      <xdr:nvPicPr>
        <xdr:cNvPr id="2985" name="Picture 2984">
          <a:extLst>
            <a:ext uri="{FF2B5EF4-FFF2-40B4-BE49-F238E27FC236}">
              <a16:creationId xmlns:a16="http://schemas.microsoft.com/office/drawing/2014/main" xmlns="" id="{78697032-4966-AF32-461F-FF8E19E5CA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343415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1545</xdr:row>
      <xdr:rowOff>24805</xdr:rowOff>
    </xdr:from>
    <xdr:to>
      <xdr:col>7</xdr:col>
      <xdr:colOff>393700</xdr:colOff>
      <xdr:row>1545</xdr:row>
      <xdr:rowOff>594341</xdr:rowOff>
    </xdr:to>
    <xdr:pic>
      <xdr:nvPicPr>
        <xdr:cNvPr id="2987" name="Picture 2986">
          <a:extLst>
            <a:ext uri="{FF2B5EF4-FFF2-40B4-BE49-F238E27FC236}">
              <a16:creationId xmlns:a16="http://schemas.microsoft.com/office/drawing/2014/main" xmlns="" id="{A7A327F1-8B7B-E892-A152-3E7E4DEF6F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34960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1546</xdr:row>
      <xdr:rowOff>24805</xdr:rowOff>
    </xdr:from>
    <xdr:to>
      <xdr:col>7</xdr:col>
      <xdr:colOff>393700</xdr:colOff>
      <xdr:row>1546</xdr:row>
      <xdr:rowOff>594341</xdr:rowOff>
    </xdr:to>
    <xdr:pic>
      <xdr:nvPicPr>
        <xdr:cNvPr id="2989" name="Picture 2988">
          <a:extLst>
            <a:ext uri="{FF2B5EF4-FFF2-40B4-BE49-F238E27FC236}">
              <a16:creationId xmlns:a16="http://schemas.microsoft.com/office/drawing/2014/main" xmlns="" id="{F4DD5162-CD59-20B9-43B0-8FDA3006C0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35579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1547</xdr:row>
      <xdr:rowOff>24805</xdr:rowOff>
    </xdr:from>
    <xdr:to>
      <xdr:col>7</xdr:col>
      <xdr:colOff>393700</xdr:colOff>
      <xdr:row>1547</xdr:row>
      <xdr:rowOff>594341</xdr:rowOff>
    </xdr:to>
    <xdr:pic>
      <xdr:nvPicPr>
        <xdr:cNvPr id="2991" name="Picture 2990">
          <a:extLst>
            <a:ext uri="{FF2B5EF4-FFF2-40B4-BE49-F238E27FC236}">
              <a16:creationId xmlns:a16="http://schemas.microsoft.com/office/drawing/2014/main" xmlns="" id="{625CE5DA-86F4-0403-23ED-DA5F7A41E2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36198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1548</xdr:row>
      <xdr:rowOff>24805</xdr:rowOff>
    </xdr:from>
    <xdr:to>
      <xdr:col>7</xdr:col>
      <xdr:colOff>393700</xdr:colOff>
      <xdr:row>1548</xdr:row>
      <xdr:rowOff>594341</xdr:rowOff>
    </xdr:to>
    <xdr:pic>
      <xdr:nvPicPr>
        <xdr:cNvPr id="2993" name="Picture 2992">
          <a:extLst>
            <a:ext uri="{FF2B5EF4-FFF2-40B4-BE49-F238E27FC236}">
              <a16:creationId xmlns:a16="http://schemas.microsoft.com/office/drawing/2014/main" xmlns="" id="{B3531611-E0E1-E82B-5E0A-CA7673B187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36818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1549</xdr:row>
      <xdr:rowOff>24805</xdr:rowOff>
    </xdr:from>
    <xdr:to>
      <xdr:col>7</xdr:col>
      <xdr:colOff>393700</xdr:colOff>
      <xdr:row>1549</xdr:row>
      <xdr:rowOff>594341</xdr:rowOff>
    </xdr:to>
    <xdr:pic>
      <xdr:nvPicPr>
        <xdr:cNvPr id="2995" name="Picture 2994">
          <a:extLst>
            <a:ext uri="{FF2B5EF4-FFF2-40B4-BE49-F238E27FC236}">
              <a16:creationId xmlns:a16="http://schemas.microsoft.com/office/drawing/2014/main" xmlns="" id="{EABB9BF5-A92C-C8BC-D01C-4E00DDF36E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37437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1550</xdr:row>
      <xdr:rowOff>24805</xdr:rowOff>
    </xdr:from>
    <xdr:to>
      <xdr:col>7</xdr:col>
      <xdr:colOff>393700</xdr:colOff>
      <xdr:row>1550</xdr:row>
      <xdr:rowOff>594341</xdr:rowOff>
    </xdr:to>
    <xdr:pic>
      <xdr:nvPicPr>
        <xdr:cNvPr id="2997" name="Picture 2996">
          <a:extLst>
            <a:ext uri="{FF2B5EF4-FFF2-40B4-BE49-F238E27FC236}">
              <a16:creationId xmlns:a16="http://schemas.microsoft.com/office/drawing/2014/main" xmlns="" id="{8EB93829-7EA3-2ED1-93A7-F2D0055E74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38056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1551</xdr:row>
      <xdr:rowOff>24805</xdr:rowOff>
    </xdr:from>
    <xdr:to>
      <xdr:col>7</xdr:col>
      <xdr:colOff>393700</xdr:colOff>
      <xdr:row>1551</xdr:row>
      <xdr:rowOff>594341</xdr:rowOff>
    </xdr:to>
    <xdr:pic>
      <xdr:nvPicPr>
        <xdr:cNvPr id="2999" name="Picture 2998">
          <a:extLst>
            <a:ext uri="{FF2B5EF4-FFF2-40B4-BE49-F238E27FC236}">
              <a16:creationId xmlns:a16="http://schemas.microsoft.com/office/drawing/2014/main" xmlns="" id="{84B1965E-3372-C031-1145-26131027FE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38675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1552</xdr:row>
      <xdr:rowOff>24805</xdr:rowOff>
    </xdr:from>
    <xdr:to>
      <xdr:col>7</xdr:col>
      <xdr:colOff>393700</xdr:colOff>
      <xdr:row>1552</xdr:row>
      <xdr:rowOff>594341</xdr:rowOff>
    </xdr:to>
    <xdr:pic>
      <xdr:nvPicPr>
        <xdr:cNvPr id="3001" name="Picture 3000">
          <a:extLst>
            <a:ext uri="{FF2B5EF4-FFF2-40B4-BE49-F238E27FC236}">
              <a16:creationId xmlns:a16="http://schemas.microsoft.com/office/drawing/2014/main" xmlns="" id="{7A319106-30B9-1AEB-755F-377A9C454C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392945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1553</xdr:row>
      <xdr:rowOff>24805</xdr:rowOff>
    </xdr:from>
    <xdr:to>
      <xdr:col>7</xdr:col>
      <xdr:colOff>393700</xdr:colOff>
      <xdr:row>1553</xdr:row>
      <xdr:rowOff>594341</xdr:rowOff>
    </xdr:to>
    <xdr:pic>
      <xdr:nvPicPr>
        <xdr:cNvPr id="3003" name="Picture 3002">
          <a:extLst>
            <a:ext uri="{FF2B5EF4-FFF2-40B4-BE49-F238E27FC236}">
              <a16:creationId xmlns:a16="http://schemas.microsoft.com/office/drawing/2014/main" xmlns="" id="{D0EF154C-D4DE-8D18-6C4B-688DA4A676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39913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1554</xdr:row>
      <xdr:rowOff>24805</xdr:rowOff>
    </xdr:from>
    <xdr:to>
      <xdr:col>7</xdr:col>
      <xdr:colOff>393700</xdr:colOff>
      <xdr:row>1554</xdr:row>
      <xdr:rowOff>594341</xdr:rowOff>
    </xdr:to>
    <xdr:pic>
      <xdr:nvPicPr>
        <xdr:cNvPr id="3005" name="Picture 3004">
          <a:extLst>
            <a:ext uri="{FF2B5EF4-FFF2-40B4-BE49-F238E27FC236}">
              <a16:creationId xmlns:a16="http://schemas.microsoft.com/office/drawing/2014/main" xmlns="" id="{A73B8CDC-31F1-0A2C-F887-33F3CC7444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40532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1555</xdr:row>
      <xdr:rowOff>24805</xdr:rowOff>
    </xdr:from>
    <xdr:to>
      <xdr:col>7</xdr:col>
      <xdr:colOff>393700</xdr:colOff>
      <xdr:row>1555</xdr:row>
      <xdr:rowOff>594341</xdr:rowOff>
    </xdr:to>
    <xdr:pic>
      <xdr:nvPicPr>
        <xdr:cNvPr id="3007" name="Picture 3006">
          <a:extLst>
            <a:ext uri="{FF2B5EF4-FFF2-40B4-BE49-F238E27FC236}">
              <a16:creationId xmlns:a16="http://schemas.microsoft.com/office/drawing/2014/main" xmlns="" id="{4DB1D7C8-E9F6-923D-CC06-2E632C65C6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411519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1556</xdr:row>
      <xdr:rowOff>24805</xdr:rowOff>
    </xdr:from>
    <xdr:to>
      <xdr:col>7</xdr:col>
      <xdr:colOff>393700</xdr:colOff>
      <xdr:row>1556</xdr:row>
      <xdr:rowOff>594341</xdr:rowOff>
    </xdr:to>
    <xdr:pic>
      <xdr:nvPicPr>
        <xdr:cNvPr id="3009" name="Picture 3008">
          <a:extLst>
            <a:ext uri="{FF2B5EF4-FFF2-40B4-BE49-F238E27FC236}">
              <a16:creationId xmlns:a16="http://schemas.microsoft.com/office/drawing/2014/main" xmlns="" id="{6B49C21C-A589-57B5-A8C4-8F136BE7CF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417710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1557</xdr:row>
      <xdr:rowOff>24805</xdr:rowOff>
    </xdr:from>
    <xdr:to>
      <xdr:col>7</xdr:col>
      <xdr:colOff>393700</xdr:colOff>
      <xdr:row>1557</xdr:row>
      <xdr:rowOff>594341</xdr:rowOff>
    </xdr:to>
    <xdr:pic>
      <xdr:nvPicPr>
        <xdr:cNvPr id="3011" name="Picture 3010">
          <a:extLst>
            <a:ext uri="{FF2B5EF4-FFF2-40B4-BE49-F238E27FC236}">
              <a16:creationId xmlns:a16="http://schemas.microsoft.com/office/drawing/2014/main" xmlns="" id="{A10A5BA3-E734-F49C-AC9E-B33E349F3A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423902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1558</xdr:row>
      <xdr:rowOff>24805</xdr:rowOff>
    </xdr:from>
    <xdr:to>
      <xdr:col>7</xdr:col>
      <xdr:colOff>393700</xdr:colOff>
      <xdr:row>1558</xdr:row>
      <xdr:rowOff>594341</xdr:rowOff>
    </xdr:to>
    <xdr:pic>
      <xdr:nvPicPr>
        <xdr:cNvPr id="3013" name="Picture 3012">
          <a:extLst>
            <a:ext uri="{FF2B5EF4-FFF2-40B4-BE49-F238E27FC236}">
              <a16:creationId xmlns:a16="http://schemas.microsoft.com/office/drawing/2014/main" xmlns="" id="{9C0BE9C6-154E-7546-549D-C1541D9071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430093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1559</xdr:row>
      <xdr:rowOff>25598</xdr:rowOff>
    </xdr:from>
    <xdr:to>
      <xdr:col>7</xdr:col>
      <xdr:colOff>393700</xdr:colOff>
      <xdr:row>1559</xdr:row>
      <xdr:rowOff>517393</xdr:rowOff>
    </xdr:to>
    <xdr:pic>
      <xdr:nvPicPr>
        <xdr:cNvPr id="3015" name="Picture 3014">
          <a:extLst>
            <a:ext uri="{FF2B5EF4-FFF2-40B4-BE49-F238E27FC236}">
              <a16:creationId xmlns:a16="http://schemas.microsoft.com/office/drawing/2014/main" xmlns="" id="{32607E03-6B45-2A3F-AE63-BC9B2F4135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43629248"/>
          <a:ext cx="368300" cy="49179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1560</xdr:row>
      <xdr:rowOff>24011</xdr:rowOff>
    </xdr:from>
    <xdr:to>
      <xdr:col>7</xdr:col>
      <xdr:colOff>393700</xdr:colOff>
      <xdr:row>1560</xdr:row>
      <xdr:rowOff>595019</xdr:rowOff>
    </xdr:to>
    <xdr:pic>
      <xdr:nvPicPr>
        <xdr:cNvPr id="3017" name="Picture 3016">
          <a:extLst>
            <a:ext uri="{FF2B5EF4-FFF2-40B4-BE49-F238E27FC236}">
              <a16:creationId xmlns:a16="http://schemas.microsoft.com/office/drawing/2014/main" xmlns="" id="{2371774F-F738-0ADD-6934-B8588CD802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441705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1561</xdr:row>
      <xdr:rowOff>24805</xdr:rowOff>
    </xdr:from>
    <xdr:to>
      <xdr:col>7</xdr:col>
      <xdr:colOff>393700</xdr:colOff>
      <xdr:row>1561</xdr:row>
      <xdr:rowOff>594341</xdr:rowOff>
    </xdr:to>
    <xdr:pic>
      <xdr:nvPicPr>
        <xdr:cNvPr id="3019" name="Picture 3018">
          <a:extLst>
            <a:ext uri="{FF2B5EF4-FFF2-40B4-BE49-F238E27FC236}">
              <a16:creationId xmlns:a16="http://schemas.microsoft.com/office/drawing/2014/main" xmlns="" id="{C081AF1F-DB30-D285-8046-0425428C3C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44790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1562</xdr:row>
      <xdr:rowOff>24805</xdr:rowOff>
    </xdr:from>
    <xdr:to>
      <xdr:col>7</xdr:col>
      <xdr:colOff>393700</xdr:colOff>
      <xdr:row>1562</xdr:row>
      <xdr:rowOff>594341</xdr:rowOff>
    </xdr:to>
    <xdr:pic>
      <xdr:nvPicPr>
        <xdr:cNvPr id="3021" name="Picture 3020">
          <a:extLst>
            <a:ext uri="{FF2B5EF4-FFF2-40B4-BE49-F238E27FC236}">
              <a16:creationId xmlns:a16="http://schemas.microsoft.com/office/drawing/2014/main" xmlns="" id="{3572D63C-BF4C-AA3A-701E-600A3AE5FF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45409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1563</xdr:row>
      <xdr:rowOff>24805</xdr:rowOff>
    </xdr:from>
    <xdr:to>
      <xdr:col>7</xdr:col>
      <xdr:colOff>393700</xdr:colOff>
      <xdr:row>1563</xdr:row>
      <xdr:rowOff>594341</xdr:rowOff>
    </xdr:to>
    <xdr:pic>
      <xdr:nvPicPr>
        <xdr:cNvPr id="3023" name="Picture 3022">
          <a:extLst>
            <a:ext uri="{FF2B5EF4-FFF2-40B4-BE49-F238E27FC236}">
              <a16:creationId xmlns:a16="http://schemas.microsoft.com/office/drawing/2014/main" xmlns="" id="{BF80C9FA-F22C-24A4-AD72-E847D28226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46028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1564</xdr:row>
      <xdr:rowOff>24805</xdr:rowOff>
    </xdr:from>
    <xdr:to>
      <xdr:col>7</xdr:col>
      <xdr:colOff>393700</xdr:colOff>
      <xdr:row>1564</xdr:row>
      <xdr:rowOff>594341</xdr:rowOff>
    </xdr:to>
    <xdr:pic>
      <xdr:nvPicPr>
        <xdr:cNvPr id="3025" name="Picture 3024">
          <a:extLst>
            <a:ext uri="{FF2B5EF4-FFF2-40B4-BE49-F238E27FC236}">
              <a16:creationId xmlns:a16="http://schemas.microsoft.com/office/drawing/2014/main" xmlns="" id="{0A127DD6-7AE3-AE5B-7571-03009921C9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46647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1565</xdr:row>
      <xdr:rowOff>24805</xdr:rowOff>
    </xdr:from>
    <xdr:to>
      <xdr:col>7</xdr:col>
      <xdr:colOff>393700</xdr:colOff>
      <xdr:row>1565</xdr:row>
      <xdr:rowOff>594341</xdr:rowOff>
    </xdr:to>
    <xdr:pic>
      <xdr:nvPicPr>
        <xdr:cNvPr id="3027" name="Picture 3026">
          <a:extLst>
            <a:ext uri="{FF2B5EF4-FFF2-40B4-BE49-F238E27FC236}">
              <a16:creationId xmlns:a16="http://schemas.microsoft.com/office/drawing/2014/main" xmlns="" id="{67BC6FCF-F8FB-8005-BA9A-A8939143C2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472670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1566</xdr:row>
      <xdr:rowOff>24805</xdr:rowOff>
    </xdr:from>
    <xdr:to>
      <xdr:col>7</xdr:col>
      <xdr:colOff>393700</xdr:colOff>
      <xdr:row>1566</xdr:row>
      <xdr:rowOff>594341</xdr:rowOff>
    </xdr:to>
    <xdr:pic>
      <xdr:nvPicPr>
        <xdr:cNvPr id="3029" name="Picture 3028">
          <a:extLst>
            <a:ext uri="{FF2B5EF4-FFF2-40B4-BE49-F238E27FC236}">
              <a16:creationId xmlns:a16="http://schemas.microsoft.com/office/drawing/2014/main" xmlns="" id="{5142316E-F9E1-0A76-44AE-5F9698FD41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47886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1567</xdr:row>
      <xdr:rowOff>24805</xdr:rowOff>
    </xdr:from>
    <xdr:to>
      <xdr:col>7</xdr:col>
      <xdr:colOff>393700</xdr:colOff>
      <xdr:row>1567</xdr:row>
      <xdr:rowOff>594341</xdr:rowOff>
    </xdr:to>
    <xdr:pic>
      <xdr:nvPicPr>
        <xdr:cNvPr id="3031" name="Picture 3030">
          <a:extLst>
            <a:ext uri="{FF2B5EF4-FFF2-40B4-BE49-F238E27FC236}">
              <a16:creationId xmlns:a16="http://schemas.microsoft.com/office/drawing/2014/main" xmlns="" id="{ED8584B8-2AB1-7ADA-A9F1-D240C4CC2C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48505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1568</xdr:row>
      <xdr:rowOff>24805</xdr:rowOff>
    </xdr:from>
    <xdr:to>
      <xdr:col>7</xdr:col>
      <xdr:colOff>393700</xdr:colOff>
      <xdr:row>1568</xdr:row>
      <xdr:rowOff>594341</xdr:rowOff>
    </xdr:to>
    <xdr:pic>
      <xdr:nvPicPr>
        <xdr:cNvPr id="3033" name="Picture 3032">
          <a:extLst>
            <a:ext uri="{FF2B5EF4-FFF2-40B4-BE49-F238E27FC236}">
              <a16:creationId xmlns:a16="http://schemas.microsoft.com/office/drawing/2014/main" xmlns="" id="{7EFEAD91-0E09-16B0-25AB-677F40CCCE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49124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1569</xdr:row>
      <xdr:rowOff>24805</xdr:rowOff>
    </xdr:from>
    <xdr:to>
      <xdr:col>7</xdr:col>
      <xdr:colOff>393700</xdr:colOff>
      <xdr:row>1569</xdr:row>
      <xdr:rowOff>594341</xdr:rowOff>
    </xdr:to>
    <xdr:pic>
      <xdr:nvPicPr>
        <xdr:cNvPr id="3035" name="Picture 3034">
          <a:extLst>
            <a:ext uri="{FF2B5EF4-FFF2-40B4-BE49-F238E27FC236}">
              <a16:creationId xmlns:a16="http://schemas.microsoft.com/office/drawing/2014/main" xmlns="" id="{4AE1AD1A-F8A4-4978-55BC-66A64E8730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49743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1570</xdr:row>
      <xdr:rowOff>24805</xdr:rowOff>
    </xdr:from>
    <xdr:to>
      <xdr:col>7</xdr:col>
      <xdr:colOff>393700</xdr:colOff>
      <xdr:row>1570</xdr:row>
      <xdr:rowOff>594341</xdr:rowOff>
    </xdr:to>
    <xdr:pic>
      <xdr:nvPicPr>
        <xdr:cNvPr id="3037" name="Picture 3036">
          <a:extLst>
            <a:ext uri="{FF2B5EF4-FFF2-40B4-BE49-F238E27FC236}">
              <a16:creationId xmlns:a16="http://schemas.microsoft.com/office/drawing/2014/main" xmlns="" id="{3AAE3FC8-4252-0068-2238-C5D2CF8C79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50362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1571</xdr:row>
      <xdr:rowOff>24011</xdr:rowOff>
    </xdr:from>
    <xdr:to>
      <xdr:col>7</xdr:col>
      <xdr:colOff>393700</xdr:colOff>
      <xdr:row>1571</xdr:row>
      <xdr:rowOff>595019</xdr:rowOff>
    </xdr:to>
    <xdr:pic>
      <xdr:nvPicPr>
        <xdr:cNvPr id="3039" name="Picture 3038">
          <a:extLst>
            <a:ext uri="{FF2B5EF4-FFF2-40B4-BE49-F238E27FC236}">
              <a16:creationId xmlns:a16="http://schemas.microsoft.com/office/drawing/2014/main" xmlns="" id="{F54C4BF6-011F-4CC1-EC11-6769B2958D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509809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1572</xdr:row>
      <xdr:rowOff>95448</xdr:rowOff>
    </xdr:from>
    <xdr:to>
      <xdr:col>7</xdr:col>
      <xdr:colOff>393700</xdr:colOff>
      <xdr:row>1572</xdr:row>
      <xdr:rowOff>666456</xdr:rowOff>
    </xdr:to>
    <xdr:pic>
      <xdr:nvPicPr>
        <xdr:cNvPr id="3041" name="Picture 3040">
          <a:extLst>
            <a:ext uri="{FF2B5EF4-FFF2-40B4-BE49-F238E27FC236}">
              <a16:creationId xmlns:a16="http://schemas.microsoft.com/office/drawing/2014/main" xmlns="" id="{05901B7D-1190-14F2-AB2A-6FD5AABE97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51671523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1573</xdr:row>
      <xdr:rowOff>24011</xdr:rowOff>
    </xdr:from>
    <xdr:to>
      <xdr:col>7</xdr:col>
      <xdr:colOff>393700</xdr:colOff>
      <xdr:row>1573</xdr:row>
      <xdr:rowOff>595019</xdr:rowOff>
    </xdr:to>
    <xdr:pic>
      <xdr:nvPicPr>
        <xdr:cNvPr id="3043" name="Picture 3042">
          <a:extLst>
            <a:ext uri="{FF2B5EF4-FFF2-40B4-BE49-F238E27FC236}">
              <a16:creationId xmlns:a16="http://schemas.microsoft.com/office/drawing/2014/main" xmlns="" id="{491842D5-0354-63EC-CAD2-8849216DF7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523620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1574</xdr:row>
      <xdr:rowOff>24011</xdr:rowOff>
    </xdr:from>
    <xdr:to>
      <xdr:col>7</xdr:col>
      <xdr:colOff>393700</xdr:colOff>
      <xdr:row>1574</xdr:row>
      <xdr:rowOff>595019</xdr:rowOff>
    </xdr:to>
    <xdr:pic>
      <xdr:nvPicPr>
        <xdr:cNvPr id="3045" name="Picture 3044">
          <a:extLst>
            <a:ext uri="{FF2B5EF4-FFF2-40B4-BE49-F238E27FC236}">
              <a16:creationId xmlns:a16="http://schemas.microsoft.com/office/drawing/2014/main" xmlns="" id="{8A6C31B8-3BB4-7C88-6D06-FD1C1A726F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529812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1575</xdr:row>
      <xdr:rowOff>24011</xdr:rowOff>
    </xdr:from>
    <xdr:to>
      <xdr:col>7</xdr:col>
      <xdr:colOff>393700</xdr:colOff>
      <xdr:row>1575</xdr:row>
      <xdr:rowOff>595019</xdr:rowOff>
    </xdr:to>
    <xdr:pic>
      <xdr:nvPicPr>
        <xdr:cNvPr id="3047" name="Picture 3046">
          <a:extLst>
            <a:ext uri="{FF2B5EF4-FFF2-40B4-BE49-F238E27FC236}">
              <a16:creationId xmlns:a16="http://schemas.microsoft.com/office/drawing/2014/main" xmlns="" id="{36699A69-3BCF-60B6-BCC5-30A835257E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536003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1576</xdr:row>
      <xdr:rowOff>24011</xdr:rowOff>
    </xdr:from>
    <xdr:to>
      <xdr:col>7</xdr:col>
      <xdr:colOff>393700</xdr:colOff>
      <xdr:row>1576</xdr:row>
      <xdr:rowOff>595019</xdr:rowOff>
    </xdr:to>
    <xdr:pic>
      <xdr:nvPicPr>
        <xdr:cNvPr id="3049" name="Picture 3048">
          <a:extLst>
            <a:ext uri="{FF2B5EF4-FFF2-40B4-BE49-F238E27FC236}">
              <a16:creationId xmlns:a16="http://schemas.microsoft.com/office/drawing/2014/main" xmlns="" id="{53DB13C9-B6DC-FFD1-107D-A691C30C16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542194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1577</xdr:row>
      <xdr:rowOff>24011</xdr:rowOff>
    </xdr:from>
    <xdr:to>
      <xdr:col>7</xdr:col>
      <xdr:colOff>393700</xdr:colOff>
      <xdr:row>1577</xdr:row>
      <xdr:rowOff>595019</xdr:rowOff>
    </xdr:to>
    <xdr:pic>
      <xdr:nvPicPr>
        <xdr:cNvPr id="3051" name="Picture 3050">
          <a:extLst>
            <a:ext uri="{FF2B5EF4-FFF2-40B4-BE49-F238E27FC236}">
              <a16:creationId xmlns:a16="http://schemas.microsoft.com/office/drawing/2014/main" xmlns="" id="{D0272360-C4FA-B7D1-2009-2ABF85C264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548385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1578</xdr:row>
      <xdr:rowOff>24011</xdr:rowOff>
    </xdr:from>
    <xdr:to>
      <xdr:col>7</xdr:col>
      <xdr:colOff>393700</xdr:colOff>
      <xdr:row>1578</xdr:row>
      <xdr:rowOff>595019</xdr:rowOff>
    </xdr:to>
    <xdr:pic>
      <xdr:nvPicPr>
        <xdr:cNvPr id="3053" name="Picture 3052">
          <a:extLst>
            <a:ext uri="{FF2B5EF4-FFF2-40B4-BE49-F238E27FC236}">
              <a16:creationId xmlns:a16="http://schemas.microsoft.com/office/drawing/2014/main" xmlns="" id="{F4ABADB4-9ED8-B8CD-DA6A-F34ADCA070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554577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1579</xdr:row>
      <xdr:rowOff>24011</xdr:rowOff>
    </xdr:from>
    <xdr:to>
      <xdr:col>7</xdr:col>
      <xdr:colOff>393700</xdr:colOff>
      <xdr:row>1579</xdr:row>
      <xdr:rowOff>595019</xdr:rowOff>
    </xdr:to>
    <xdr:pic>
      <xdr:nvPicPr>
        <xdr:cNvPr id="3055" name="Picture 3054">
          <a:extLst>
            <a:ext uri="{FF2B5EF4-FFF2-40B4-BE49-F238E27FC236}">
              <a16:creationId xmlns:a16="http://schemas.microsoft.com/office/drawing/2014/main" xmlns="" id="{C3AF9F22-4E98-3A6D-056B-699D430960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560768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1580</xdr:row>
      <xdr:rowOff>24805</xdr:rowOff>
    </xdr:from>
    <xdr:to>
      <xdr:col>7</xdr:col>
      <xdr:colOff>393700</xdr:colOff>
      <xdr:row>1580</xdr:row>
      <xdr:rowOff>594341</xdr:rowOff>
    </xdr:to>
    <xdr:pic>
      <xdr:nvPicPr>
        <xdr:cNvPr id="3057" name="Picture 3056">
          <a:extLst>
            <a:ext uri="{FF2B5EF4-FFF2-40B4-BE49-F238E27FC236}">
              <a16:creationId xmlns:a16="http://schemas.microsoft.com/office/drawing/2014/main" xmlns="" id="{EB60CFAC-12BF-A385-89CF-C3F5E411D5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56696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1581</xdr:row>
      <xdr:rowOff>24805</xdr:rowOff>
    </xdr:from>
    <xdr:to>
      <xdr:col>7</xdr:col>
      <xdr:colOff>393700</xdr:colOff>
      <xdr:row>1581</xdr:row>
      <xdr:rowOff>594341</xdr:rowOff>
    </xdr:to>
    <xdr:pic>
      <xdr:nvPicPr>
        <xdr:cNvPr id="3059" name="Picture 3058">
          <a:extLst>
            <a:ext uri="{FF2B5EF4-FFF2-40B4-BE49-F238E27FC236}">
              <a16:creationId xmlns:a16="http://schemas.microsoft.com/office/drawing/2014/main" xmlns="" id="{429F87FC-8929-91CD-1B51-76BDECA1F6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57315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1582</xdr:row>
      <xdr:rowOff>24805</xdr:rowOff>
    </xdr:from>
    <xdr:to>
      <xdr:col>7</xdr:col>
      <xdr:colOff>393700</xdr:colOff>
      <xdr:row>1582</xdr:row>
      <xdr:rowOff>594341</xdr:rowOff>
    </xdr:to>
    <xdr:pic>
      <xdr:nvPicPr>
        <xdr:cNvPr id="3061" name="Picture 3060">
          <a:extLst>
            <a:ext uri="{FF2B5EF4-FFF2-40B4-BE49-F238E27FC236}">
              <a16:creationId xmlns:a16="http://schemas.microsoft.com/office/drawing/2014/main" xmlns="" id="{34E99681-8419-5467-C737-686CE8DFCA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579350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1583</xdr:row>
      <xdr:rowOff>24805</xdr:rowOff>
    </xdr:from>
    <xdr:to>
      <xdr:col>7</xdr:col>
      <xdr:colOff>393700</xdr:colOff>
      <xdr:row>1583</xdr:row>
      <xdr:rowOff>594341</xdr:rowOff>
    </xdr:to>
    <xdr:pic>
      <xdr:nvPicPr>
        <xdr:cNvPr id="3063" name="Picture 3062">
          <a:extLst>
            <a:ext uri="{FF2B5EF4-FFF2-40B4-BE49-F238E27FC236}">
              <a16:creationId xmlns:a16="http://schemas.microsoft.com/office/drawing/2014/main" xmlns="" id="{DEB07D4E-EC40-68B0-76CE-D7F6EF22A2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58554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1584</xdr:row>
      <xdr:rowOff>24011</xdr:rowOff>
    </xdr:from>
    <xdr:to>
      <xdr:col>7</xdr:col>
      <xdr:colOff>393700</xdr:colOff>
      <xdr:row>1584</xdr:row>
      <xdr:rowOff>595019</xdr:rowOff>
    </xdr:to>
    <xdr:pic>
      <xdr:nvPicPr>
        <xdr:cNvPr id="3065" name="Picture 3064">
          <a:extLst>
            <a:ext uri="{FF2B5EF4-FFF2-40B4-BE49-F238E27FC236}">
              <a16:creationId xmlns:a16="http://schemas.microsoft.com/office/drawing/2014/main" xmlns="" id="{6010CDF4-20D3-7398-AA40-C794FCE7A7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591724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1585</xdr:row>
      <xdr:rowOff>24011</xdr:rowOff>
    </xdr:from>
    <xdr:to>
      <xdr:col>7</xdr:col>
      <xdr:colOff>393700</xdr:colOff>
      <xdr:row>1585</xdr:row>
      <xdr:rowOff>595019</xdr:rowOff>
    </xdr:to>
    <xdr:pic>
      <xdr:nvPicPr>
        <xdr:cNvPr id="3067" name="Picture 3066">
          <a:extLst>
            <a:ext uri="{FF2B5EF4-FFF2-40B4-BE49-F238E27FC236}">
              <a16:creationId xmlns:a16="http://schemas.microsoft.com/office/drawing/2014/main" xmlns="" id="{301288D3-717E-DA15-7FF9-1DFB38AE3E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597915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1586</xdr:row>
      <xdr:rowOff>24011</xdr:rowOff>
    </xdr:from>
    <xdr:to>
      <xdr:col>7</xdr:col>
      <xdr:colOff>393700</xdr:colOff>
      <xdr:row>1586</xdr:row>
      <xdr:rowOff>595019</xdr:rowOff>
    </xdr:to>
    <xdr:pic>
      <xdr:nvPicPr>
        <xdr:cNvPr id="3069" name="Picture 3068">
          <a:extLst>
            <a:ext uri="{FF2B5EF4-FFF2-40B4-BE49-F238E27FC236}">
              <a16:creationId xmlns:a16="http://schemas.microsoft.com/office/drawing/2014/main" xmlns="" id="{3D595696-0931-9750-3271-4B74D05A53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6041071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1587</xdr:row>
      <xdr:rowOff>24805</xdr:rowOff>
    </xdr:from>
    <xdr:to>
      <xdr:col>7</xdr:col>
      <xdr:colOff>393700</xdr:colOff>
      <xdr:row>1587</xdr:row>
      <xdr:rowOff>594341</xdr:rowOff>
    </xdr:to>
    <xdr:pic>
      <xdr:nvPicPr>
        <xdr:cNvPr id="3071" name="Picture 3070">
          <a:extLst>
            <a:ext uri="{FF2B5EF4-FFF2-40B4-BE49-F238E27FC236}">
              <a16:creationId xmlns:a16="http://schemas.microsoft.com/office/drawing/2014/main" xmlns="" id="{9F0E3DFF-533E-5CCD-CD0F-44716DEF76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61030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1588</xdr:row>
      <xdr:rowOff>24805</xdr:rowOff>
    </xdr:from>
    <xdr:to>
      <xdr:col>7</xdr:col>
      <xdr:colOff>393700</xdr:colOff>
      <xdr:row>1588</xdr:row>
      <xdr:rowOff>594341</xdr:rowOff>
    </xdr:to>
    <xdr:pic>
      <xdr:nvPicPr>
        <xdr:cNvPr id="3073" name="Picture 3072">
          <a:extLst>
            <a:ext uri="{FF2B5EF4-FFF2-40B4-BE49-F238E27FC236}">
              <a16:creationId xmlns:a16="http://schemas.microsoft.com/office/drawing/2014/main" xmlns="" id="{97359EE6-4E17-DDD9-389D-113F5EB64A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61649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1589</xdr:row>
      <xdr:rowOff>24805</xdr:rowOff>
    </xdr:from>
    <xdr:to>
      <xdr:col>7</xdr:col>
      <xdr:colOff>393700</xdr:colOff>
      <xdr:row>1589</xdr:row>
      <xdr:rowOff>594341</xdr:rowOff>
    </xdr:to>
    <xdr:pic>
      <xdr:nvPicPr>
        <xdr:cNvPr id="3075" name="Picture 3074">
          <a:extLst>
            <a:ext uri="{FF2B5EF4-FFF2-40B4-BE49-F238E27FC236}">
              <a16:creationId xmlns:a16="http://schemas.microsoft.com/office/drawing/2014/main" xmlns="" id="{BEAD569A-0729-8E01-D824-AD02B1934E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62268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1590</xdr:row>
      <xdr:rowOff>24805</xdr:rowOff>
    </xdr:from>
    <xdr:to>
      <xdr:col>7</xdr:col>
      <xdr:colOff>393700</xdr:colOff>
      <xdr:row>1590</xdr:row>
      <xdr:rowOff>594341</xdr:rowOff>
    </xdr:to>
    <xdr:pic>
      <xdr:nvPicPr>
        <xdr:cNvPr id="3077" name="Picture 3076">
          <a:extLst>
            <a:ext uri="{FF2B5EF4-FFF2-40B4-BE49-F238E27FC236}">
              <a16:creationId xmlns:a16="http://schemas.microsoft.com/office/drawing/2014/main" xmlns="" id="{C2EA5D3D-9569-249A-81FE-8BB6AE1365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628880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1591</xdr:row>
      <xdr:rowOff>24805</xdr:rowOff>
    </xdr:from>
    <xdr:to>
      <xdr:col>7</xdr:col>
      <xdr:colOff>393700</xdr:colOff>
      <xdr:row>1591</xdr:row>
      <xdr:rowOff>594341</xdr:rowOff>
    </xdr:to>
    <xdr:pic>
      <xdr:nvPicPr>
        <xdr:cNvPr id="3079" name="Picture 3078">
          <a:extLst>
            <a:ext uri="{FF2B5EF4-FFF2-40B4-BE49-F238E27FC236}">
              <a16:creationId xmlns:a16="http://schemas.microsoft.com/office/drawing/2014/main" xmlns="" id="{A7DB8493-15BA-76E7-2214-4E8347E198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63507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1592</xdr:row>
      <xdr:rowOff>24805</xdr:rowOff>
    </xdr:from>
    <xdr:to>
      <xdr:col>7</xdr:col>
      <xdr:colOff>393700</xdr:colOff>
      <xdr:row>1592</xdr:row>
      <xdr:rowOff>594341</xdr:rowOff>
    </xdr:to>
    <xdr:pic>
      <xdr:nvPicPr>
        <xdr:cNvPr id="3081" name="Picture 3080">
          <a:extLst>
            <a:ext uri="{FF2B5EF4-FFF2-40B4-BE49-F238E27FC236}">
              <a16:creationId xmlns:a16="http://schemas.microsoft.com/office/drawing/2014/main" xmlns="" id="{52F3758B-1E0B-218E-BAC5-3FAAC95EF0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64126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1593</xdr:row>
      <xdr:rowOff>24011</xdr:rowOff>
    </xdr:from>
    <xdr:to>
      <xdr:col>7</xdr:col>
      <xdr:colOff>393700</xdr:colOff>
      <xdr:row>1593</xdr:row>
      <xdr:rowOff>595019</xdr:rowOff>
    </xdr:to>
    <xdr:pic>
      <xdr:nvPicPr>
        <xdr:cNvPr id="3083" name="Picture 3082">
          <a:extLst>
            <a:ext uri="{FF2B5EF4-FFF2-40B4-BE49-F238E27FC236}">
              <a16:creationId xmlns:a16="http://schemas.microsoft.com/office/drawing/2014/main" xmlns="" id="{C1BCC645-EDC9-B9AC-5D08-0523EA137F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6474458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1594</xdr:row>
      <xdr:rowOff>24805</xdr:rowOff>
    </xdr:from>
    <xdr:to>
      <xdr:col>7</xdr:col>
      <xdr:colOff>393700</xdr:colOff>
      <xdr:row>1594</xdr:row>
      <xdr:rowOff>594341</xdr:rowOff>
    </xdr:to>
    <xdr:pic>
      <xdr:nvPicPr>
        <xdr:cNvPr id="3085" name="Picture 3084">
          <a:extLst>
            <a:ext uri="{FF2B5EF4-FFF2-40B4-BE49-F238E27FC236}">
              <a16:creationId xmlns:a16="http://schemas.microsoft.com/office/drawing/2014/main" xmlns="" id="{7291498A-F2A1-F880-6375-8D359D51FF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65364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1595</xdr:row>
      <xdr:rowOff>24011</xdr:rowOff>
    </xdr:from>
    <xdr:to>
      <xdr:col>7</xdr:col>
      <xdr:colOff>393700</xdr:colOff>
      <xdr:row>1595</xdr:row>
      <xdr:rowOff>595019</xdr:rowOff>
    </xdr:to>
    <xdr:pic>
      <xdr:nvPicPr>
        <xdr:cNvPr id="3087" name="Picture 3086">
          <a:extLst>
            <a:ext uri="{FF2B5EF4-FFF2-40B4-BE49-F238E27FC236}">
              <a16:creationId xmlns:a16="http://schemas.microsoft.com/office/drawing/2014/main" xmlns="" id="{789E9B16-95BB-7F10-0F7B-11025737A0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65982836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1596</xdr:row>
      <xdr:rowOff>24805</xdr:rowOff>
    </xdr:from>
    <xdr:to>
      <xdr:col>7</xdr:col>
      <xdr:colOff>393700</xdr:colOff>
      <xdr:row>1596</xdr:row>
      <xdr:rowOff>594341</xdr:rowOff>
    </xdr:to>
    <xdr:pic>
      <xdr:nvPicPr>
        <xdr:cNvPr id="3089" name="Picture 3088">
          <a:extLst>
            <a:ext uri="{FF2B5EF4-FFF2-40B4-BE49-F238E27FC236}">
              <a16:creationId xmlns:a16="http://schemas.microsoft.com/office/drawing/2014/main" xmlns="" id="{58DF2B3B-4E8F-14F8-9315-E2A4AB77E5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66602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1597</xdr:row>
      <xdr:rowOff>24805</xdr:rowOff>
    </xdr:from>
    <xdr:to>
      <xdr:col>7</xdr:col>
      <xdr:colOff>393700</xdr:colOff>
      <xdr:row>1597</xdr:row>
      <xdr:rowOff>594341</xdr:rowOff>
    </xdr:to>
    <xdr:pic>
      <xdr:nvPicPr>
        <xdr:cNvPr id="3091" name="Picture 3090">
          <a:extLst>
            <a:ext uri="{FF2B5EF4-FFF2-40B4-BE49-F238E27FC236}">
              <a16:creationId xmlns:a16="http://schemas.microsoft.com/office/drawing/2014/main" xmlns="" id="{E8575D57-B04D-6A62-4FF4-01E9B24763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67221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1598</xdr:row>
      <xdr:rowOff>24805</xdr:rowOff>
    </xdr:from>
    <xdr:to>
      <xdr:col>7</xdr:col>
      <xdr:colOff>393700</xdr:colOff>
      <xdr:row>1598</xdr:row>
      <xdr:rowOff>594341</xdr:rowOff>
    </xdr:to>
    <xdr:pic>
      <xdr:nvPicPr>
        <xdr:cNvPr id="3093" name="Picture 3092">
          <a:extLst>
            <a:ext uri="{FF2B5EF4-FFF2-40B4-BE49-F238E27FC236}">
              <a16:creationId xmlns:a16="http://schemas.microsoft.com/office/drawing/2014/main" xmlns="" id="{5EEE9E4B-C68E-BA70-73D3-A216304977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678410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1599</xdr:row>
      <xdr:rowOff>24805</xdr:rowOff>
    </xdr:from>
    <xdr:to>
      <xdr:col>7</xdr:col>
      <xdr:colOff>393700</xdr:colOff>
      <xdr:row>1599</xdr:row>
      <xdr:rowOff>594341</xdr:rowOff>
    </xdr:to>
    <xdr:pic>
      <xdr:nvPicPr>
        <xdr:cNvPr id="3095" name="Picture 3094">
          <a:extLst>
            <a:ext uri="{FF2B5EF4-FFF2-40B4-BE49-F238E27FC236}">
              <a16:creationId xmlns:a16="http://schemas.microsoft.com/office/drawing/2014/main" xmlns="" id="{88826D7B-10FA-4AE9-2AE0-0830627ACD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68460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1600</xdr:row>
      <xdr:rowOff>24805</xdr:rowOff>
    </xdr:from>
    <xdr:to>
      <xdr:col>7</xdr:col>
      <xdr:colOff>393700</xdr:colOff>
      <xdr:row>1600</xdr:row>
      <xdr:rowOff>594341</xdr:rowOff>
    </xdr:to>
    <xdr:pic>
      <xdr:nvPicPr>
        <xdr:cNvPr id="3097" name="Picture 3096">
          <a:extLst>
            <a:ext uri="{FF2B5EF4-FFF2-40B4-BE49-F238E27FC236}">
              <a16:creationId xmlns:a16="http://schemas.microsoft.com/office/drawing/2014/main" xmlns="" id="{2FE13ED1-DA97-78E5-F32E-9890CF4BE0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69079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1601</xdr:row>
      <xdr:rowOff>24805</xdr:rowOff>
    </xdr:from>
    <xdr:to>
      <xdr:col>7</xdr:col>
      <xdr:colOff>393700</xdr:colOff>
      <xdr:row>1601</xdr:row>
      <xdr:rowOff>594341</xdr:rowOff>
    </xdr:to>
    <xdr:pic>
      <xdr:nvPicPr>
        <xdr:cNvPr id="3099" name="Picture 3098">
          <a:extLst>
            <a:ext uri="{FF2B5EF4-FFF2-40B4-BE49-F238E27FC236}">
              <a16:creationId xmlns:a16="http://schemas.microsoft.com/office/drawing/2014/main" xmlns="" id="{13DD0A71-F252-17A1-C0D7-8BEEE0DA2B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69698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1602</xdr:row>
      <xdr:rowOff>24805</xdr:rowOff>
    </xdr:from>
    <xdr:to>
      <xdr:col>7</xdr:col>
      <xdr:colOff>393700</xdr:colOff>
      <xdr:row>1602</xdr:row>
      <xdr:rowOff>594341</xdr:rowOff>
    </xdr:to>
    <xdr:pic>
      <xdr:nvPicPr>
        <xdr:cNvPr id="3101" name="Picture 3100">
          <a:extLst>
            <a:ext uri="{FF2B5EF4-FFF2-40B4-BE49-F238E27FC236}">
              <a16:creationId xmlns:a16="http://schemas.microsoft.com/office/drawing/2014/main" xmlns="" id="{047B875B-0696-FA61-DB34-E7A12BD1F9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70317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1603</xdr:row>
      <xdr:rowOff>24805</xdr:rowOff>
    </xdr:from>
    <xdr:to>
      <xdr:col>7</xdr:col>
      <xdr:colOff>393700</xdr:colOff>
      <xdr:row>1603</xdr:row>
      <xdr:rowOff>594341</xdr:rowOff>
    </xdr:to>
    <xdr:pic>
      <xdr:nvPicPr>
        <xdr:cNvPr id="3103" name="Picture 3102">
          <a:extLst>
            <a:ext uri="{FF2B5EF4-FFF2-40B4-BE49-F238E27FC236}">
              <a16:creationId xmlns:a16="http://schemas.microsoft.com/office/drawing/2014/main" xmlns="" id="{B672F7FE-779C-800F-05FC-9068F69301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70936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1604</xdr:row>
      <xdr:rowOff>24805</xdr:rowOff>
    </xdr:from>
    <xdr:to>
      <xdr:col>7</xdr:col>
      <xdr:colOff>393700</xdr:colOff>
      <xdr:row>1604</xdr:row>
      <xdr:rowOff>594341</xdr:rowOff>
    </xdr:to>
    <xdr:pic>
      <xdr:nvPicPr>
        <xdr:cNvPr id="3105" name="Picture 3104">
          <a:extLst>
            <a:ext uri="{FF2B5EF4-FFF2-40B4-BE49-F238E27FC236}">
              <a16:creationId xmlns:a16="http://schemas.microsoft.com/office/drawing/2014/main" xmlns="" id="{5E095AD7-100B-5F8C-11DD-F3789A3C4D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715557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1605</xdr:row>
      <xdr:rowOff>24805</xdr:rowOff>
    </xdr:from>
    <xdr:to>
      <xdr:col>7</xdr:col>
      <xdr:colOff>393700</xdr:colOff>
      <xdr:row>1605</xdr:row>
      <xdr:rowOff>594341</xdr:rowOff>
    </xdr:to>
    <xdr:pic>
      <xdr:nvPicPr>
        <xdr:cNvPr id="3107" name="Picture 3106">
          <a:extLst>
            <a:ext uri="{FF2B5EF4-FFF2-40B4-BE49-F238E27FC236}">
              <a16:creationId xmlns:a16="http://schemas.microsoft.com/office/drawing/2014/main" xmlns="" id="{A1F5CF42-A2AE-5AF5-9ADF-B7F4408D11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72174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1606</xdr:row>
      <xdr:rowOff>24805</xdr:rowOff>
    </xdr:from>
    <xdr:to>
      <xdr:col>7</xdr:col>
      <xdr:colOff>393700</xdr:colOff>
      <xdr:row>1606</xdr:row>
      <xdr:rowOff>594341</xdr:rowOff>
    </xdr:to>
    <xdr:pic>
      <xdr:nvPicPr>
        <xdr:cNvPr id="3109" name="Picture 3108">
          <a:extLst>
            <a:ext uri="{FF2B5EF4-FFF2-40B4-BE49-F238E27FC236}">
              <a16:creationId xmlns:a16="http://schemas.microsoft.com/office/drawing/2014/main" xmlns="" id="{5C1BC4B9-E6EB-0CBA-FC2A-3BDE1FB158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727940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1607</xdr:row>
      <xdr:rowOff>24805</xdr:rowOff>
    </xdr:from>
    <xdr:to>
      <xdr:col>7</xdr:col>
      <xdr:colOff>393700</xdr:colOff>
      <xdr:row>1607</xdr:row>
      <xdr:rowOff>594341</xdr:rowOff>
    </xdr:to>
    <xdr:pic>
      <xdr:nvPicPr>
        <xdr:cNvPr id="3111" name="Picture 3110">
          <a:extLst>
            <a:ext uri="{FF2B5EF4-FFF2-40B4-BE49-F238E27FC236}">
              <a16:creationId xmlns:a16="http://schemas.microsoft.com/office/drawing/2014/main" xmlns="" id="{1252D1B4-39DD-3A5F-D8E7-5E31453632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73413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1608</xdr:row>
      <xdr:rowOff>24805</xdr:rowOff>
    </xdr:from>
    <xdr:to>
      <xdr:col>7</xdr:col>
      <xdr:colOff>393700</xdr:colOff>
      <xdr:row>1608</xdr:row>
      <xdr:rowOff>594341</xdr:rowOff>
    </xdr:to>
    <xdr:pic>
      <xdr:nvPicPr>
        <xdr:cNvPr id="3113" name="Picture 3112">
          <a:extLst>
            <a:ext uri="{FF2B5EF4-FFF2-40B4-BE49-F238E27FC236}">
              <a16:creationId xmlns:a16="http://schemas.microsoft.com/office/drawing/2014/main" xmlns="" id="{962ADF65-D43C-A7AF-9BD2-768609DD0F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74032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1609</xdr:row>
      <xdr:rowOff>24805</xdr:rowOff>
    </xdr:from>
    <xdr:to>
      <xdr:col>7</xdr:col>
      <xdr:colOff>393700</xdr:colOff>
      <xdr:row>1609</xdr:row>
      <xdr:rowOff>594341</xdr:rowOff>
    </xdr:to>
    <xdr:pic>
      <xdr:nvPicPr>
        <xdr:cNvPr id="3115" name="Picture 3114">
          <a:extLst>
            <a:ext uri="{FF2B5EF4-FFF2-40B4-BE49-F238E27FC236}">
              <a16:creationId xmlns:a16="http://schemas.microsoft.com/office/drawing/2014/main" xmlns="" id="{E8FCBC4F-7BC2-FDB7-2EA1-1D2F98FAA8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74651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1610</xdr:row>
      <xdr:rowOff>24805</xdr:rowOff>
    </xdr:from>
    <xdr:to>
      <xdr:col>7</xdr:col>
      <xdr:colOff>393700</xdr:colOff>
      <xdr:row>1610</xdr:row>
      <xdr:rowOff>594341</xdr:rowOff>
    </xdr:to>
    <xdr:pic>
      <xdr:nvPicPr>
        <xdr:cNvPr id="3117" name="Picture 3116">
          <a:extLst>
            <a:ext uri="{FF2B5EF4-FFF2-40B4-BE49-F238E27FC236}">
              <a16:creationId xmlns:a16="http://schemas.microsoft.com/office/drawing/2014/main" xmlns="" id="{ED73D2F1-4BA1-6187-9D98-5C3DFD429E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75270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1611</xdr:row>
      <xdr:rowOff>22225</xdr:rowOff>
    </xdr:from>
    <xdr:to>
      <xdr:col>7</xdr:col>
      <xdr:colOff>393700</xdr:colOff>
      <xdr:row>1611</xdr:row>
      <xdr:rowOff>482600</xdr:rowOff>
    </xdr:to>
    <xdr:pic>
      <xdr:nvPicPr>
        <xdr:cNvPr id="3119" name="Picture 3118">
          <a:extLst>
            <a:ext uri="{FF2B5EF4-FFF2-40B4-BE49-F238E27FC236}">
              <a16:creationId xmlns:a16="http://schemas.microsoft.com/office/drawing/2014/main" xmlns="" id="{4C709B3F-3FAB-56D3-D273-4623C78E4F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75887050"/>
          <a:ext cx="368300" cy="46037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1612</xdr:row>
      <xdr:rowOff>24805</xdr:rowOff>
    </xdr:from>
    <xdr:to>
      <xdr:col>7</xdr:col>
      <xdr:colOff>393700</xdr:colOff>
      <xdr:row>1612</xdr:row>
      <xdr:rowOff>594341</xdr:rowOff>
    </xdr:to>
    <xdr:pic>
      <xdr:nvPicPr>
        <xdr:cNvPr id="3121" name="Picture 3120">
          <a:extLst>
            <a:ext uri="{FF2B5EF4-FFF2-40B4-BE49-F238E27FC236}">
              <a16:creationId xmlns:a16="http://schemas.microsoft.com/office/drawing/2014/main" xmlns="" id="{9FDA03F4-38AC-D832-70E0-434239E191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763944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1613</xdr:row>
      <xdr:rowOff>24805</xdr:rowOff>
    </xdr:from>
    <xdr:to>
      <xdr:col>7</xdr:col>
      <xdr:colOff>393700</xdr:colOff>
      <xdr:row>1613</xdr:row>
      <xdr:rowOff>594341</xdr:rowOff>
    </xdr:to>
    <xdr:pic>
      <xdr:nvPicPr>
        <xdr:cNvPr id="3123" name="Picture 3122">
          <a:extLst>
            <a:ext uri="{FF2B5EF4-FFF2-40B4-BE49-F238E27FC236}">
              <a16:creationId xmlns:a16="http://schemas.microsoft.com/office/drawing/2014/main" xmlns="" id="{9A102F7C-9A4D-A1D6-7C08-EE21BF7F6A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770135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1614</xdr:row>
      <xdr:rowOff>24805</xdr:rowOff>
    </xdr:from>
    <xdr:to>
      <xdr:col>7</xdr:col>
      <xdr:colOff>393700</xdr:colOff>
      <xdr:row>1614</xdr:row>
      <xdr:rowOff>594341</xdr:rowOff>
    </xdr:to>
    <xdr:pic>
      <xdr:nvPicPr>
        <xdr:cNvPr id="3125" name="Picture 3124">
          <a:extLst>
            <a:ext uri="{FF2B5EF4-FFF2-40B4-BE49-F238E27FC236}">
              <a16:creationId xmlns:a16="http://schemas.microsoft.com/office/drawing/2014/main" xmlns="" id="{4DC16708-10E0-8084-D0F3-881C935954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77632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1615</xdr:row>
      <xdr:rowOff>25598</xdr:rowOff>
    </xdr:from>
    <xdr:to>
      <xdr:col>7</xdr:col>
      <xdr:colOff>393700</xdr:colOff>
      <xdr:row>1615</xdr:row>
      <xdr:rowOff>603072</xdr:rowOff>
    </xdr:to>
    <xdr:pic>
      <xdr:nvPicPr>
        <xdr:cNvPr id="3127" name="Picture 3126">
          <a:extLst>
            <a:ext uri="{FF2B5EF4-FFF2-40B4-BE49-F238E27FC236}">
              <a16:creationId xmlns:a16="http://schemas.microsoft.com/office/drawing/2014/main" xmlns="" id="{B4A71B1B-76D7-0234-5C89-2DB014C50C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78252623"/>
          <a:ext cx="368300" cy="57747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1616</xdr:row>
      <xdr:rowOff>24805</xdr:rowOff>
    </xdr:from>
    <xdr:to>
      <xdr:col>7</xdr:col>
      <xdr:colOff>393700</xdr:colOff>
      <xdr:row>1616</xdr:row>
      <xdr:rowOff>594341</xdr:rowOff>
    </xdr:to>
    <xdr:pic>
      <xdr:nvPicPr>
        <xdr:cNvPr id="3129" name="Picture 3128">
          <a:extLst>
            <a:ext uri="{FF2B5EF4-FFF2-40B4-BE49-F238E27FC236}">
              <a16:creationId xmlns:a16="http://schemas.microsoft.com/office/drawing/2014/main" xmlns="" id="{E0690850-5516-666C-7902-D8ADBA1F18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788804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1617</xdr:row>
      <xdr:rowOff>24805</xdr:rowOff>
    </xdr:from>
    <xdr:to>
      <xdr:col>7</xdr:col>
      <xdr:colOff>393700</xdr:colOff>
      <xdr:row>1617</xdr:row>
      <xdr:rowOff>594341</xdr:rowOff>
    </xdr:to>
    <xdr:pic>
      <xdr:nvPicPr>
        <xdr:cNvPr id="3131" name="Picture 3130">
          <a:extLst>
            <a:ext uri="{FF2B5EF4-FFF2-40B4-BE49-F238E27FC236}">
              <a16:creationId xmlns:a16="http://schemas.microsoft.com/office/drawing/2014/main" xmlns="" id="{AE006D5E-5C01-4E82-2ABC-FDE3CDA71B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794996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1618</xdr:row>
      <xdr:rowOff>24805</xdr:rowOff>
    </xdr:from>
    <xdr:to>
      <xdr:col>7</xdr:col>
      <xdr:colOff>393700</xdr:colOff>
      <xdr:row>1618</xdr:row>
      <xdr:rowOff>594341</xdr:rowOff>
    </xdr:to>
    <xdr:pic>
      <xdr:nvPicPr>
        <xdr:cNvPr id="3133" name="Picture 3132">
          <a:extLst>
            <a:ext uri="{FF2B5EF4-FFF2-40B4-BE49-F238E27FC236}">
              <a16:creationId xmlns:a16="http://schemas.microsoft.com/office/drawing/2014/main" xmlns="" id="{AF9BA054-3AFA-CD5B-61A2-F0FCFB7AC4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801187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1619</xdr:row>
      <xdr:rowOff>24805</xdr:rowOff>
    </xdr:from>
    <xdr:to>
      <xdr:col>7</xdr:col>
      <xdr:colOff>393700</xdr:colOff>
      <xdr:row>1619</xdr:row>
      <xdr:rowOff>594341</xdr:rowOff>
    </xdr:to>
    <xdr:pic>
      <xdr:nvPicPr>
        <xdr:cNvPr id="3135" name="Picture 3134">
          <a:extLst>
            <a:ext uri="{FF2B5EF4-FFF2-40B4-BE49-F238E27FC236}">
              <a16:creationId xmlns:a16="http://schemas.microsoft.com/office/drawing/2014/main" xmlns="" id="{C8F8305B-9E69-05E8-3F3F-971C478ED4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807378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1623</xdr:row>
      <xdr:rowOff>477242</xdr:rowOff>
    </xdr:from>
    <xdr:to>
      <xdr:col>7</xdr:col>
      <xdr:colOff>393700</xdr:colOff>
      <xdr:row>1623</xdr:row>
      <xdr:rowOff>1046778</xdr:rowOff>
    </xdr:to>
    <xdr:pic>
      <xdr:nvPicPr>
        <xdr:cNvPr id="3137" name="Picture 3136">
          <a:extLst>
            <a:ext uri="{FF2B5EF4-FFF2-40B4-BE49-F238E27FC236}">
              <a16:creationId xmlns:a16="http://schemas.microsoft.com/office/drawing/2014/main" xmlns="" id="{FE2D57FA-2A72-3A86-D8E3-2B7E3665A6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824856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1624</xdr:row>
      <xdr:rowOff>24805</xdr:rowOff>
    </xdr:from>
    <xdr:to>
      <xdr:col>7</xdr:col>
      <xdr:colOff>393700</xdr:colOff>
      <xdr:row>1624</xdr:row>
      <xdr:rowOff>594341</xdr:rowOff>
    </xdr:to>
    <xdr:pic>
      <xdr:nvPicPr>
        <xdr:cNvPr id="3139" name="Picture 3138">
          <a:extLst>
            <a:ext uri="{FF2B5EF4-FFF2-40B4-BE49-F238E27FC236}">
              <a16:creationId xmlns:a16="http://schemas.microsoft.com/office/drawing/2014/main" xmlns="" id="{4476BEE1-119F-35A0-5698-60D7DDE412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835572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1625</xdr:row>
      <xdr:rowOff>477242</xdr:rowOff>
    </xdr:from>
    <xdr:to>
      <xdr:col>7</xdr:col>
      <xdr:colOff>393700</xdr:colOff>
      <xdr:row>1625</xdr:row>
      <xdr:rowOff>1046778</xdr:rowOff>
    </xdr:to>
    <xdr:pic>
      <xdr:nvPicPr>
        <xdr:cNvPr id="3141" name="Picture 3140">
          <a:extLst>
            <a:ext uri="{FF2B5EF4-FFF2-40B4-BE49-F238E27FC236}">
              <a16:creationId xmlns:a16="http://schemas.microsoft.com/office/drawing/2014/main" xmlns="" id="{E10F8BE1-6662-6435-BC9E-EC6573CCF5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846288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1626</xdr:row>
      <xdr:rowOff>477242</xdr:rowOff>
    </xdr:from>
    <xdr:to>
      <xdr:col>7</xdr:col>
      <xdr:colOff>393700</xdr:colOff>
      <xdr:row>1626</xdr:row>
      <xdr:rowOff>1046778</xdr:rowOff>
    </xdr:to>
    <xdr:pic>
      <xdr:nvPicPr>
        <xdr:cNvPr id="3143" name="Picture 3142">
          <a:extLst>
            <a:ext uri="{FF2B5EF4-FFF2-40B4-BE49-F238E27FC236}">
              <a16:creationId xmlns:a16="http://schemas.microsoft.com/office/drawing/2014/main" xmlns="" id="{87EB5B17-28D0-C561-3843-7665D3223A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861528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1627</xdr:row>
      <xdr:rowOff>24805</xdr:rowOff>
    </xdr:from>
    <xdr:to>
      <xdr:col>7</xdr:col>
      <xdr:colOff>393700</xdr:colOff>
      <xdr:row>1627</xdr:row>
      <xdr:rowOff>594341</xdr:rowOff>
    </xdr:to>
    <xdr:pic>
      <xdr:nvPicPr>
        <xdr:cNvPr id="3145" name="Picture 3144">
          <a:extLst>
            <a:ext uri="{FF2B5EF4-FFF2-40B4-BE49-F238E27FC236}">
              <a16:creationId xmlns:a16="http://schemas.microsoft.com/office/drawing/2014/main" xmlns="" id="{A1DF5574-EC85-642F-91FA-FFD7FE805F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872243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1628</xdr:row>
      <xdr:rowOff>324842</xdr:rowOff>
    </xdr:from>
    <xdr:to>
      <xdr:col>7</xdr:col>
      <xdr:colOff>393700</xdr:colOff>
      <xdr:row>1628</xdr:row>
      <xdr:rowOff>894378</xdr:rowOff>
    </xdr:to>
    <xdr:pic>
      <xdr:nvPicPr>
        <xdr:cNvPr id="3147" name="Picture 3146">
          <a:extLst>
            <a:ext uri="{FF2B5EF4-FFF2-40B4-BE49-F238E27FC236}">
              <a16:creationId xmlns:a16="http://schemas.microsoft.com/office/drawing/2014/main" xmlns="" id="{F8078D0A-1E25-2513-8D11-9AF2E317D9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881435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1629</xdr:row>
      <xdr:rowOff>324842</xdr:rowOff>
    </xdr:from>
    <xdr:to>
      <xdr:col>7</xdr:col>
      <xdr:colOff>393700</xdr:colOff>
      <xdr:row>1629</xdr:row>
      <xdr:rowOff>894378</xdr:rowOff>
    </xdr:to>
    <xdr:pic>
      <xdr:nvPicPr>
        <xdr:cNvPr id="3149" name="Picture 3148">
          <a:extLst>
            <a:ext uri="{FF2B5EF4-FFF2-40B4-BE49-F238E27FC236}">
              <a16:creationId xmlns:a16="http://schemas.microsoft.com/office/drawing/2014/main" xmlns="" id="{3B00ECE7-025F-32F0-C612-2AB4EFF660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893627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1630</xdr:row>
      <xdr:rowOff>422771</xdr:rowOff>
    </xdr:from>
    <xdr:to>
      <xdr:col>7</xdr:col>
      <xdr:colOff>393700</xdr:colOff>
      <xdr:row>1630</xdr:row>
      <xdr:rowOff>948914</xdr:rowOff>
    </xdr:to>
    <xdr:pic>
      <xdr:nvPicPr>
        <xdr:cNvPr id="3151" name="Picture 3150">
          <a:extLst>
            <a:ext uri="{FF2B5EF4-FFF2-40B4-BE49-F238E27FC236}">
              <a16:creationId xmlns:a16="http://schemas.microsoft.com/office/drawing/2014/main" xmlns="" id="{4FE5070A-EA09-7410-5EF3-4F797B5C4F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90679871"/>
          <a:ext cx="368300" cy="5261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1631</xdr:row>
      <xdr:rowOff>324842</xdr:rowOff>
    </xdr:from>
    <xdr:to>
      <xdr:col>7</xdr:col>
      <xdr:colOff>393700</xdr:colOff>
      <xdr:row>1631</xdr:row>
      <xdr:rowOff>894378</xdr:rowOff>
    </xdr:to>
    <xdr:pic>
      <xdr:nvPicPr>
        <xdr:cNvPr id="3153" name="Picture 3152">
          <a:extLst>
            <a:ext uri="{FF2B5EF4-FFF2-40B4-BE49-F238E27FC236}">
              <a16:creationId xmlns:a16="http://schemas.microsoft.com/office/drawing/2014/main" xmlns="" id="{809FC75C-AB59-30BF-D149-0801E05CCE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919535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1632</xdr:row>
      <xdr:rowOff>24805</xdr:rowOff>
    </xdr:from>
    <xdr:to>
      <xdr:col>7</xdr:col>
      <xdr:colOff>393700</xdr:colOff>
      <xdr:row>1632</xdr:row>
      <xdr:rowOff>594341</xdr:rowOff>
    </xdr:to>
    <xdr:pic>
      <xdr:nvPicPr>
        <xdr:cNvPr id="3155" name="Picture 3154">
          <a:extLst>
            <a:ext uri="{FF2B5EF4-FFF2-40B4-BE49-F238E27FC236}">
              <a16:creationId xmlns:a16="http://schemas.microsoft.com/office/drawing/2014/main" xmlns="" id="{39A21B5C-1C8B-A1DE-FE71-A2CCA68CBE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928727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1633</xdr:row>
      <xdr:rowOff>24805</xdr:rowOff>
    </xdr:from>
    <xdr:to>
      <xdr:col>7</xdr:col>
      <xdr:colOff>393700</xdr:colOff>
      <xdr:row>1633</xdr:row>
      <xdr:rowOff>594341</xdr:rowOff>
    </xdr:to>
    <xdr:pic>
      <xdr:nvPicPr>
        <xdr:cNvPr id="3157" name="Picture 3156">
          <a:extLst>
            <a:ext uri="{FF2B5EF4-FFF2-40B4-BE49-F238E27FC236}">
              <a16:creationId xmlns:a16="http://schemas.microsoft.com/office/drawing/2014/main" xmlns="" id="{343A7663-EE76-6C27-F014-9910CCDABF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934918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1634</xdr:row>
      <xdr:rowOff>324842</xdr:rowOff>
    </xdr:from>
    <xdr:to>
      <xdr:col>7</xdr:col>
      <xdr:colOff>393700</xdr:colOff>
      <xdr:row>1634</xdr:row>
      <xdr:rowOff>894378</xdr:rowOff>
    </xdr:to>
    <xdr:pic>
      <xdr:nvPicPr>
        <xdr:cNvPr id="3159" name="Picture 3158">
          <a:extLst>
            <a:ext uri="{FF2B5EF4-FFF2-40B4-BE49-F238E27FC236}">
              <a16:creationId xmlns:a16="http://schemas.microsoft.com/office/drawing/2014/main" xmlns="" id="{FC2FF8F0-C658-5427-9041-144B9E8541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944109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1635</xdr:row>
      <xdr:rowOff>401042</xdr:rowOff>
    </xdr:from>
    <xdr:to>
      <xdr:col>7</xdr:col>
      <xdr:colOff>393700</xdr:colOff>
      <xdr:row>1635</xdr:row>
      <xdr:rowOff>970578</xdr:rowOff>
    </xdr:to>
    <xdr:pic>
      <xdr:nvPicPr>
        <xdr:cNvPr id="3161" name="Picture 3160">
          <a:extLst>
            <a:ext uri="{FF2B5EF4-FFF2-40B4-BE49-F238E27FC236}">
              <a16:creationId xmlns:a16="http://schemas.microsoft.com/office/drawing/2014/main" xmlns="" id="{A5390A24-CD55-AA11-F12C-D31087476C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957063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1636</xdr:row>
      <xdr:rowOff>24011</xdr:rowOff>
    </xdr:from>
    <xdr:to>
      <xdr:col>7</xdr:col>
      <xdr:colOff>393700</xdr:colOff>
      <xdr:row>1636</xdr:row>
      <xdr:rowOff>595019</xdr:rowOff>
    </xdr:to>
    <xdr:pic>
      <xdr:nvPicPr>
        <xdr:cNvPr id="3163" name="Picture 3162">
          <a:extLst>
            <a:ext uri="{FF2B5EF4-FFF2-40B4-BE49-F238E27FC236}">
              <a16:creationId xmlns:a16="http://schemas.microsoft.com/office/drawing/2014/main" xmlns="" id="{9158AE95-C1F9-3431-7A05-F0764A6B92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96700961"/>
          <a:ext cx="368300" cy="57100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1637</xdr:row>
      <xdr:rowOff>96242</xdr:rowOff>
    </xdr:from>
    <xdr:to>
      <xdr:col>7</xdr:col>
      <xdr:colOff>393700</xdr:colOff>
      <xdr:row>1637</xdr:row>
      <xdr:rowOff>665778</xdr:rowOff>
    </xdr:to>
    <xdr:pic>
      <xdr:nvPicPr>
        <xdr:cNvPr id="3165" name="Picture 3164">
          <a:extLst>
            <a:ext uri="{FF2B5EF4-FFF2-40B4-BE49-F238E27FC236}">
              <a16:creationId xmlns:a16="http://schemas.microsoft.com/office/drawing/2014/main" xmlns="" id="{E5E94092-85DB-CFAB-5E5B-C6BD8EF1B2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97392317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1638</xdr:row>
      <xdr:rowOff>24805</xdr:rowOff>
    </xdr:from>
    <xdr:to>
      <xdr:col>7</xdr:col>
      <xdr:colOff>393700</xdr:colOff>
      <xdr:row>1638</xdr:row>
      <xdr:rowOff>594341</xdr:rowOff>
    </xdr:to>
    <xdr:pic>
      <xdr:nvPicPr>
        <xdr:cNvPr id="3167" name="Picture 3166">
          <a:extLst>
            <a:ext uri="{FF2B5EF4-FFF2-40B4-BE49-F238E27FC236}">
              <a16:creationId xmlns:a16="http://schemas.microsoft.com/office/drawing/2014/main" xmlns="" id="{FFC1C501-0645-CF7D-70EB-F9C46DE260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980828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1639</xdr:row>
      <xdr:rowOff>24805</xdr:rowOff>
    </xdr:from>
    <xdr:to>
      <xdr:col>7</xdr:col>
      <xdr:colOff>393700</xdr:colOff>
      <xdr:row>1639</xdr:row>
      <xdr:rowOff>594341</xdr:rowOff>
    </xdr:to>
    <xdr:pic>
      <xdr:nvPicPr>
        <xdr:cNvPr id="3169" name="Picture 3168">
          <a:extLst>
            <a:ext uri="{FF2B5EF4-FFF2-40B4-BE49-F238E27FC236}">
              <a16:creationId xmlns:a16="http://schemas.microsoft.com/office/drawing/2014/main" xmlns="" id="{1D41D726-8D96-C337-9FE8-F38F26EFBB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987020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1640</xdr:row>
      <xdr:rowOff>24805</xdr:rowOff>
    </xdr:from>
    <xdr:to>
      <xdr:col>7</xdr:col>
      <xdr:colOff>393700</xdr:colOff>
      <xdr:row>1640</xdr:row>
      <xdr:rowOff>594341</xdr:rowOff>
    </xdr:to>
    <xdr:pic>
      <xdr:nvPicPr>
        <xdr:cNvPr id="3171" name="Picture 3170">
          <a:extLst>
            <a:ext uri="{FF2B5EF4-FFF2-40B4-BE49-F238E27FC236}">
              <a16:creationId xmlns:a16="http://schemas.microsoft.com/office/drawing/2014/main" xmlns="" id="{DBC425CD-E0FE-B18E-7D7C-4546F7AD0E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993211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1641</xdr:row>
      <xdr:rowOff>78383</xdr:rowOff>
    </xdr:from>
    <xdr:to>
      <xdr:col>7</xdr:col>
      <xdr:colOff>393700</xdr:colOff>
      <xdr:row>1641</xdr:row>
      <xdr:rowOff>531211</xdr:rowOff>
    </xdr:to>
    <xdr:pic>
      <xdr:nvPicPr>
        <xdr:cNvPr id="3173" name="Picture 3172">
          <a:extLst>
            <a:ext uri="{FF2B5EF4-FFF2-40B4-BE49-F238E27FC236}">
              <a16:creationId xmlns:a16="http://schemas.microsoft.com/office/drawing/2014/main" xmlns="" id="{3023E540-E240-FA2B-0182-7851B71925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999993833"/>
          <a:ext cx="368300" cy="45282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1642</xdr:row>
      <xdr:rowOff>324842</xdr:rowOff>
    </xdr:from>
    <xdr:to>
      <xdr:col>7</xdr:col>
      <xdr:colOff>393700</xdr:colOff>
      <xdr:row>1642</xdr:row>
      <xdr:rowOff>894378</xdr:rowOff>
    </xdr:to>
    <xdr:pic>
      <xdr:nvPicPr>
        <xdr:cNvPr id="3175" name="Picture 3174">
          <a:extLst>
            <a:ext uri="{FF2B5EF4-FFF2-40B4-BE49-F238E27FC236}">
              <a16:creationId xmlns:a16="http://schemas.microsoft.com/office/drawing/2014/main" xmlns="" id="{1A70EEA9-62AF-7EE0-FFDF-BEF47EA335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0084989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1643</xdr:row>
      <xdr:rowOff>24805</xdr:rowOff>
    </xdr:from>
    <xdr:to>
      <xdr:col>7</xdr:col>
      <xdr:colOff>393700</xdr:colOff>
      <xdr:row>1643</xdr:row>
      <xdr:rowOff>594341</xdr:rowOff>
    </xdr:to>
    <xdr:pic>
      <xdr:nvPicPr>
        <xdr:cNvPr id="3177" name="Picture 3176">
          <a:extLst>
            <a:ext uri="{FF2B5EF4-FFF2-40B4-BE49-F238E27FC236}">
              <a16:creationId xmlns:a16="http://schemas.microsoft.com/office/drawing/2014/main" xmlns="" id="{1C2C733F-5390-DEAC-37A8-6AE5BFA5B6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0176905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1644</xdr:row>
      <xdr:rowOff>24805</xdr:rowOff>
    </xdr:from>
    <xdr:to>
      <xdr:col>7</xdr:col>
      <xdr:colOff>393700</xdr:colOff>
      <xdr:row>1644</xdr:row>
      <xdr:rowOff>594341</xdr:rowOff>
    </xdr:to>
    <xdr:pic>
      <xdr:nvPicPr>
        <xdr:cNvPr id="3179" name="Picture 3178">
          <a:extLst>
            <a:ext uri="{FF2B5EF4-FFF2-40B4-BE49-F238E27FC236}">
              <a16:creationId xmlns:a16="http://schemas.microsoft.com/office/drawing/2014/main" xmlns="" id="{4CC71DBB-ABA2-E0B3-DEDA-A2928D861A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0238818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1645</xdr:row>
      <xdr:rowOff>782042</xdr:rowOff>
    </xdr:from>
    <xdr:to>
      <xdr:col>7</xdr:col>
      <xdr:colOff>393700</xdr:colOff>
      <xdr:row>1645</xdr:row>
      <xdr:rowOff>1351578</xdr:rowOff>
    </xdr:to>
    <xdr:pic>
      <xdr:nvPicPr>
        <xdr:cNvPr id="3181" name="Picture 3180">
          <a:extLst>
            <a:ext uri="{FF2B5EF4-FFF2-40B4-BE49-F238E27FC236}">
              <a16:creationId xmlns:a16="http://schemas.microsoft.com/office/drawing/2014/main" xmlns="" id="{88A6767B-D4CC-5442-6C90-DE94C86669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037645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1646</xdr:row>
      <xdr:rowOff>422771</xdr:rowOff>
    </xdr:from>
    <xdr:to>
      <xdr:col>7</xdr:col>
      <xdr:colOff>393700</xdr:colOff>
      <xdr:row>1646</xdr:row>
      <xdr:rowOff>948914</xdr:rowOff>
    </xdr:to>
    <xdr:pic>
      <xdr:nvPicPr>
        <xdr:cNvPr id="3183" name="Picture 3182">
          <a:extLst>
            <a:ext uri="{FF2B5EF4-FFF2-40B4-BE49-F238E27FC236}">
              <a16:creationId xmlns:a16="http://schemas.microsoft.com/office/drawing/2014/main" xmlns="" id="{D972A8A4-B264-08AA-CB93-FEB11A95DB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05538871"/>
          <a:ext cx="368300" cy="5261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1647</xdr:row>
      <xdr:rowOff>346571</xdr:rowOff>
    </xdr:from>
    <xdr:to>
      <xdr:col>7</xdr:col>
      <xdr:colOff>393700</xdr:colOff>
      <xdr:row>1647</xdr:row>
      <xdr:rowOff>872714</xdr:rowOff>
    </xdr:to>
    <xdr:pic>
      <xdr:nvPicPr>
        <xdr:cNvPr id="3185" name="Picture 3184">
          <a:extLst>
            <a:ext uri="{FF2B5EF4-FFF2-40B4-BE49-F238E27FC236}">
              <a16:creationId xmlns:a16="http://schemas.microsoft.com/office/drawing/2014/main" xmlns="" id="{59A8892F-F6F2-1F69-5FEC-396998CB39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06834271"/>
          <a:ext cx="368300" cy="5261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1648</xdr:row>
      <xdr:rowOff>477242</xdr:rowOff>
    </xdr:from>
    <xdr:to>
      <xdr:col>7</xdr:col>
      <xdr:colOff>393700</xdr:colOff>
      <xdr:row>1648</xdr:row>
      <xdr:rowOff>1046778</xdr:rowOff>
    </xdr:to>
    <xdr:pic>
      <xdr:nvPicPr>
        <xdr:cNvPr id="3187" name="Picture 3186">
          <a:extLst>
            <a:ext uri="{FF2B5EF4-FFF2-40B4-BE49-F238E27FC236}">
              <a16:creationId xmlns:a16="http://schemas.microsoft.com/office/drawing/2014/main" xmlns="" id="{13683E90-4F88-D573-2838-6AD2137C0D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08184142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1649</xdr:row>
      <xdr:rowOff>270371</xdr:rowOff>
    </xdr:from>
    <xdr:to>
      <xdr:col>7</xdr:col>
      <xdr:colOff>393700</xdr:colOff>
      <xdr:row>1649</xdr:row>
      <xdr:rowOff>796514</xdr:rowOff>
    </xdr:to>
    <xdr:pic>
      <xdr:nvPicPr>
        <xdr:cNvPr id="3189" name="Picture 3188">
          <a:extLst>
            <a:ext uri="{FF2B5EF4-FFF2-40B4-BE49-F238E27FC236}">
              <a16:creationId xmlns:a16="http://schemas.microsoft.com/office/drawing/2014/main" xmlns="" id="{4A395E30-1910-6735-7976-605CEBAF84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09501271"/>
          <a:ext cx="368300" cy="5261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1650</xdr:row>
      <xdr:rowOff>24805</xdr:rowOff>
    </xdr:from>
    <xdr:to>
      <xdr:col>7</xdr:col>
      <xdr:colOff>393700</xdr:colOff>
      <xdr:row>1650</xdr:row>
      <xdr:rowOff>594341</xdr:rowOff>
    </xdr:to>
    <xdr:pic>
      <xdr:nvPicPr>
        <xdr:cNvPr id="3191" name="Picture 3190">
          <a:extLst>
            <a:ext uri="{FF2B5EF4-FFF2-40B4-BE49-F238E27FC236}">
              <a16:creationId xmlns:a16="http://schemas.microsoft.com/office/drawing/2014/main" xmlns="" id="{ACF31199-A355-2C91-2BAF-7F5F5AE72F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10322505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1651</xdr:row>
      <xdr:rowOff>24805</xdr:rowOff>
    </xdr:from>
    <xdr:to>
      <xdr:col>7</xdr:col>
      <xdr:colOff>393700</xdr:colOff>
      <xdr:row>1651</xdr:row>
      <xdr:rowOff>594341</xdr:rowOff>
    </xdr:to>
    <xdr:pic>
      <xdr:nvPicPr>
        <xdr:cNvPr id="3193" name="Picture 3192">
          <a:extLst>
            <a:ext uri="{FF2B5EF4-FFF2-40B4-BE49-F238E27FC236}">
              <a16:creationId xmlns:a16="http://schemas.microsoft.com/office/drawing/2014/main" xmlns="" id="{872F6FDB-0A64-50AD-E71E-7E87C06A0D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10941630"/>
          <a:ext cx="368300" cy="56953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1652</xdr:row>
      <xdr:rowOff>24805</xdr:rowOff>
    </xdr:from>
    <xdr:to>
      <xdr:col>7</xdr:col>
      <xdr:colOff>393700</xdr:colOff>
      <xdr:row>1652</xdr:row>
      <xdr:rowOff>594341</xdr:rowOff>
    </xdr:to>
    <xdr:pic>
      <xdr:nvPicPr>
        <xdr:cNvPr id="3195" name="Picture 3194">
          <a:extLst>
            <a:ext uri="{FF2B5EF4-FFF2-40B4-BE49-F238E27FC236}">
              <a16:creationId xmlns:a16="http://schemas.microsoft.com/office/drawing/2014/main" xmlns="" id="{E7F7259A-D848-0256-BC1D-4C4DC1A646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02300" y="1011560755"/>
          <a:ext cx="368300" cy="569536"/>
        </a:xfrm>
        <a:prstGeom prst="rect">
          <a:avLst/>
        </a:prstGeom>
      </xdr:spPr>
    </xdr:pic>
    <xdr:clientData/>
  </xdr:twoCellAnchor>
</xdr:wsDr>
</file>

<file path=xl/ink/ink1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2-10-28T23:43:15.206"/>
    </inkml:context>
    <inkml:brush xml:id="br0">
      <inkml:brushProperty name="width" value="0.05" units="cm"/>
      <inkml:brushProperty name="height" value="0.05" units="cm"/>
    </inkml:brush>
  </inkml:definitions>
  <inkml:trace contextRef="#ctx0" brushRef="#br0">0 1 32,'0'0'0</inkml:trace>
</inkml: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>
  <sheetPr codeName="Лист2">
    <tabColor indexed="10"/>
  </sheetPr>
  <dimension ref="A1:BO172"/>
  <sheetViews>
    <sheetView zoomScaleNormal="100" zoomScaleSheetLayoutView="100" workbookViewId="0">
      <selection activeCell="BR29" sqref="BR29"/>
    </sheetView>
  </sheetViews>
  <sheetFormatPr defaultColWidth="8.85546875" defaultRowHeight="9" customHeight="1"/>
  <cols>
    <col min="1" max="2" width="1.42578125" customWidth="1"/>
    <col min="3" max="18" width="1.7109375" customWidth="1"/>
    <col min="19" max="20" width="1.42578125" customWidth="1"/>
    <col min="21" max="21" width="1.85546875" customWidth="1"/>
    <col min="22" max="23" width="1.42578125" customWidth="1"/>
    <col min="24" max="24" width="1.28515625" customWidth="1"/>
    <col min="25" max="37" width="1.42578125" customWidth="1"/>
    <col min="38" max="38" width="12.5703125" customWidth="1"/>
    <col min="39" max="53" width="1.42578125" customWidth="1"/>
    <col min="54" max="54" width="0.42578125" customWidth="1"/>
    <col min="55" max="55" width="1.42578125" customWidth="1"/>
    <col min="56" max="56" width="2.5703125" customWidth="1"/>
    <col min="57" max="57" width="1.42578125" customWidth="1"/>
    <col min="58" max="58" width="0.42578125" customWidth="1"/>
    <col min="59" max="60" width="1.42578125" customWidth="1"/>
    <col min="61" max="67" width="1.7109375" customWidth="1"/>
  </cols>
  <sheetData>
    <row r="1" spans="1:67" ht="9" customHeight="1">
      <c r="A1" s="49"/>
      <c r="B1" s="658" t="s">
        <v>221</v>
      </c>
      <c r="C1" s="658"/>
      <c r="D1" s="658"/>
      <c r="E1" s="658"/>
      <c r="F1" s="658"/>
      <c r="G1" s="658"/>
      <c r="H1" s="658"/>
      <c r="I1" s="658"/>
      <c r="J1" s="658"/>
      <c r="K1" s="658"/>
      <c r="L1" s="658"/>
      <c r="M1" s="658"/>
      <c r="N1" s="658"/>
      <c r="O1" s="658"/>
      <c r="P1" s="658"/>
      <c r="Q1" s="658"/>
      <c r="R1" s="35"/>
      <c r="S1" s="35"/>
      <c r="T1" s="35"/>
      <c r="U1" s="664" t="s">
        <v>191</v>
      </c>
      <c r="V1" s="664"/>
      <c r="W1" s="664"/>
      <c r="X1" s="664"/>
      <c r="Y1" s="664"/>
      <c r="Z1" s="664"/>
      <c r="AA1" s="664"/>
      <c r="AB1" s="664"/>
      <c r="AC1" s="664"/>
      <c r="AD1" s="664"/>
      <c r="AE1" s="664"/>
      <c r="AF1" s="664"/>
      <c r="AG1" s="664"/>
      <c r="AH1" s="664"/>
      <c r="AI1" s="664"/>
      <c r="AJ1" s="664"/>
      <c r="AK1" s="664"/>
      <c r="AL1" s="664"/>
      <c r="AM1" s="664"/>
      <c r="AN1" s="664"/>
      <c r="AO1" s="664"/>
      <c r="AP1" s="79"/>
      <c r="AQ1" s="79"/>
      <c r="AR1" s="79"/>
      <c r="AS1" s="79"/>
      <c r="AT1" s="79"/>
      <c r="AU1" s="79"/>
      <c r="AV1" s="79"/>
      <c r="AW1" s="79"/>
      <c r="AX1" s="79"/>
      <c r="AY1" s="79"/>
      <c r="AZ1" s="79"/>
      <c r="BA1" s="79"/>
      <c r="BB1" s="79"/>
      <c r="BC1" s="79"/>
      <c r="BD1" s="79"/>
      <c r="BE1" s="79"/>
      <c r="BF1" s="79"/>
      <c r="BG1" s="79"/>
      <c r="BH1" s="79"/>
      <c r="BI1" s="79"/>
      <c r="BJ1" s="79"/>
      <c r="BK1" s="79"/>
      <c r="BL1" s="79"/>
      <c r="BM1" s="93"/>
      <c r="BN1" s="438"/>
      <c r="BO1" s="438"/>
    </row>
    <row r="2" spans="1:67" ht="9" customHeight="1">
      <c r="A2" s="49"/>
      <c r="B2" s="658"/>
      <c r="C2" s="658"/>
      <c r="D2" s="658"/>
      <c r="E2" s="658"/>
      <c r="F2" s="658"/>
      <c r="G2" s="658"/>
      <c r="H2" s="658"/>
      <c r="I2" s="658"/>
      <c r="J2" s="658"/>
      <c r="K2" s="658"/>
      <c r="L2" s="658"/>
      <c r="M2" s="658"/>
      <c r="N2" s="658"/>
      <c r="O2" s="658"/>
      <c r="P2" s="658"/>
      <c r="Q2" s="658"/>
      <c r="R2" s="35"/>
      <c r="S2" s="35"/>
      <c r="T2" s="35"/>
      <c r="U2" s="664"/>
      <c r="V2" s="664"/>
      <c r="W2" s="664"/>
      <c r="X2" s="664"/>
      <c r="Y2" s="664"/>
      <c r="Z2" s="664"/>
      <c r="AA2" s="664"/>
      <c r="AB2" s="664"/>
      <c r="AC2" s="664"/>
      <c r="AD2" s="664"/>
      <c r="AE2" s="664"/>
      <c r="AF2" s="664"/>
      <c r="AG2" s="664"/>
      <c r="AH2" s="664"/>
      <c r="AI2" s="664"/>
      <c r="AJ2" s="664"/>
      <c r="AK2" s="664"/>
      <c r="AL2" s="664"/>
      <c r="AM2" s="664"/>
      <c r="AN2" s="664"/>
      <c r="AO2" s="664"/>
      <c r="AP2" s="79"/>
      <c r="AQ2" s="79"/>
      <c r="AR2" s="79"/>
      <c r="AS2" s="79"/>
      <c r="AT2" s="79"/>
      <c r="AU2" s="79"/>
      <c r="AV2" s="79"/>
      <c r="AW2" s="79"/>
      <c r="AX2" s="79"/>
      <c r="AY2" s="79"/>
      <c r="AZ2" s="79"/>
      <c r="BA2" s="79"/>
      <c r="BB2" s="79"/>
      <c r="BC2" s="79"/>
      <c r="BD2" s="79"/>
      <c r="BE2" s="79"/>
      <c r="BF2" s="79"/>
      <c r="BG2" s="79"/>
      <c r="BH2" s="79"/>
      <c r="BI2" s="79"/>
      <c r="BJ2" s="79"/>
      <c r="BK2" s="79"/>
      <c r="BL2" s="79"/>
      <c r="BM2" s="93"/>
      <c r="BN2" s="437"/>
      <c r="BO2" s="437"/>
    </row>
    <row r="3" spans="1:67" ht="9" customHeight="1">
      <c r="A3" s="49"/>
      <c r="B3" s="658"/>
      <c r="C3" s="658"/>
      <c r="D3" s="658"/>
      <c r="E3" s="658"/>
      <c r="F3" s="658"/>
      <c r="G3" s="658"/>
      <c r="H3" s="658"/>
      <c r="I3" s="658"/>
      <c r="J3" s="658"/>
      <c r="K3" s="658"/>
      <c r="L3" s="658"/>
      <c r="M3" s="658"/>
      <c r="N3" s="658"/>
      <c r="O3" s="658"/>
      <c r="P3" s="658"/>
      <c r="Q3" s="658"/>
      <c r="R3" s="35"/>
      <c r="S3" s="35"/>
      <c r="T3" s="35"/>
      <c r="U3" s="664"/>
      <c r="V3" s="664"/>
      <c r="W3" s="664"/>
      <c r="X3" s="664"/>
      <c r="Y3" s="664"/>
      <c r="Z3" s="664"/>
      <c r="AA3" s="664"/>
      <c r="AB3" s="664"/>
      <c r="AC3" s="664"/>
      <c r="AD3" s="664"/>
      <c r="AE3" s="664"/>
      <c r="AF3" s="664"/>
      <c r="AG3" s="664"/>
      <c r="AH3" s="664"/>
      <c r="AI3" s="664"/>
      <c r="AJ3" s="664"/>
      <c r="AK3" s="664"/>
      <c r="AL3" s="664"/>
      <c r="AM3" s="664"/>
      <c r="AN3" s="664"/>
      <c r="AO3" s="664"/>
      <c r="AP3" s="79"/>
      <c r="AQ3" s="79"/>
      <c r="AR3" s="79"/>
      <c r="AS3" s="79"/>
      <c r="AT3" s="79"/>
      <c r="AU3" s="79"/>
      <c r="AV3" s="79"/>
      <c r="AW3" s="79"/>
      <c r="AX3" s="79"/>
      <c r="AY3" s="79"/>
      <c r="AZ3" s="79"/>
      <c r="BA3" s="79"/>
      <c r="BB3" s="79"/>
      <c r="BC3" s="79"/>
      <c r="BD3" s="79"/>
      <c r="BE3" s="79"/>
      <c r="BF3" s="79"/>
      <c r="BG3" s="79"/>
      <c r="BH3" s="79"/>
      <c r="BI3" s="79"/>
      <c r="BJ3" s="79"/>
      <c r="BK3" s="79"/>
      <c r="BL3" s="79"/>
      <c r="BM3" s="93"/>
      <c r="BN3" s="437"/>
      <c r="BO3" s="437"/>
    </row>
    <row r="4" spans="1:67" ht="5.25" customHeight="1">
      <c r="A4" s="49"/>
      <c r="B4" s="35"/>
      <c r="C4" s="35"/>
      <c r="D4" s="35"/>
      <c r="E4" s="35"/>
      <c r="F4" s="35"/>
      <c r="G4" s="35"/>
      <c r="H4" s="35"/>
      <c r="I4" s="35"/>
      <c r="J4" s="35"/>
      <c r="K4" s="35"/>
      <c r="L4" s="35"/>
      <c r="M4" s="35"/>
      <c r="N4" s="35"/>
      <c r="O4" s="35"/>
      <c r="P4" s="35"/>
      <c r="Q4" s="35"/>
      <c r="R4" s="35"/>
      <c r="S4" s="35"/>
      <c r="T4" s="35"/>
      <c r="U4" s="664"/>
      <c r="V4" s="664"/>
      <c r="W4" s="664"/>
      <c r="X4" s="664"/>
      <c r="Y4" s="664"/>
      <c r="Z4" s="664"/>
      <c r="AA4" s="664"/>
      <c r="AB4" s="664"/>
      <c r="AC4" s="664"/>
      <c r="AD4" s="664"/>
      <c r="AE4" s="664"/>
      <c r="AF4" s="664"/>
      <c r="AG4" s="664"/>
      <c r="AH4" s="664"/>
      <c r="AI4" s="664"/>
      <c r="AJ4" s="664"/>
      <c r="AK4" s="664"/>
      <c r="AL4" s="664"/>
      <c r="AM4" s="664"/>
      <c r="AN4" s="664"/>
      <c r="AO4" s="664"/>
      <c r="AP4" s="60"/>
      <c r="AQ4" s="60"/>
      <c r="AR4" s="60"/>
      <c r="AS4" s="60"/>
      <c r="AT4" s="60"/>
      <c r="AU4" s="60"/>
      <c r="AV4" s="60"/>
      <c r="AW4" s="60"/>
      <c r="AX4" s="60"/>
      <c r="AY4" s="60"/>
      <c r="AZ4" s="60"/>
      <c r="BA4" s="60"/>
      <c r="BB4" s="60"/>
      <c r="BC4" s="60"/>
      <c r="BD4" s="60"/>
      <c r="BE4" s="60"/>
      <c r="BF4" s="60"/>
      <c r="BG4" s="8"/>
      <c r="BH4" s="8"/>
      <c r="BI4" s="7"/>
      <c r="BJ4" s="49"/>
      <c r="BK4" s="49"/>
      <c r="BL4" s="49"/>
      <c r="BM4" s="49"/>
      <c r="BN4" s="220"/>
      <c r="BO4" s="220"/>
    </row>
    <row r="5" spans="1:67" ht="9.75" customHeight="1">
      <c r="A5" s="7"/>
      <c r="B5" s="9"/>
      <c r="C5" s="665" t="s">
        <v>10540</v>
      </c>
      <c r="D5" s="665"/>
      <c r="E5" s="665"/>
      <c r="F5" s="665"/>
      <c r="G5" s="665"/>
      <c r="H5" s="665"/>
      <c r="I5" s="665"/>
      <c r="J5" s="665"/>
      <c r="K5" s="665"/>
      <c r="L5" s="665"/>
      <c r="M5" s="665"/>
      <c r="N5" s="665"/>
      <c r="O5" s="665"/>
      <c r="P5" s="665"/>
      <c r="Q5" s="665"/>
      <c r="R5" s="665"/>
      <c r="S5" s="665"/>
      <c r="T5" s="665"/>
      <c r="U5" s="665"/>
      <c r="V5" s="665"/>
      <c r="W5" s="665"/>
      <c r="X5" s="665"/>
      <c r="Y5" s="665"/>
      <c r="Z5" s="665"/>
      <c r="AA5" s="665"/>
      <c r="AB5" s="665"/>
      <c r="AC5" s="665"/>
      <c r="AD5" s="665"/>
      <c r="AE5" s="665"/>
      <c r="AF5" s="665"/>
      <c r="AG5" s="665"/>
      <c r="AH5" s="665"/>
      <c r="AI5" s="665"/>
      <c r="AJ5" s="665"/>
      <c r="AK5" s="665"/>
      <c r="AL5" s="665"/>
      <c r="AM5" s="665"/>
      <c r="AN5" s="665"/>
      <c r="AO5" s="665"/>
      <c r="AP5" s="665"/>
      <c r="AQ5" s="665"/>
      <c r="AR5" s="665"/>
      <c r="AS5" s="665"/>
      <c r="AT5" s="665"/>
      <c r="AU5" s="665"/>
      <c r="AV5" s="665"/>
      <c r="AW5" s="665"/>
      <c r="AX5" s="665"/>
      <c r="AY5" s="665"/>
      <c r="AZ5" s="665"/>
      <c r="BA5" s="665"/>
      <c r="BB5" s="665"/>
      <c r="BC5" s="665"/>
      <c r="BD5" s="665"/>
      <c r="BE5" s="665"/>
      <c r="BF5" s="665"/>
      <c r="BG5" s="665"/>
      <c r="BH5" s="665"/>
      <c r="BI5" s="665"/>
      <c r="BJ5" s="665"/>
      <c r="BK5" s="665"/>
      <c r="BL5" s="665"/>
      <c r="BM5" s="665"/>
      <c r="BN5" s="517"/>
      <c r="BO5" s="517"/>
    </row>
    <row r="6" spans="1:67" ht="9.75" customHeight="1">
      <c r="A6" s="7"/>
      <c r="B6" s="10"/>
      <c r="C6" s="665"/>
      <c r="D6" s="665"/>
      <c r="E6" s="665"/>
      <c r="F6" s="665"/>
      <c r="G6" s="665"/>
      <c r="H6" s="665"/>
      <c r="I6" s="665"/>
      <c r="J6" s="665"/>
      <c r="K6" s="665"/>
      <c r="L6" s="665"/>
      <c r="M6" s="665"/>
      <c r="N6" s="665"/>
      <c r="O6" s="665"/>
      <c r="P6" s="665"/>
      <c r="Q6" s="665"/>
      <c r="R6" s="665"/>
      <c r="S6" s="665"/>
      <c r="T6" s="665"/>
      <c r="U6" s="665"/>
      <c r="V6" s="665"/>
      <c r="W6" s="665"/>
      <c r="X6" s="665"/>
      <c r="Y6" s="665"/>
      <c r="Z6" s="665"/>
      <c r="AA6" s="665"/>
      <c r="AB6" s="665"/>
      <c r="AC6" s="665"/>
      <c r="AD6" s="665"/>
      <c r="AE6" s="665"/>
      <c r="AF6" s="665"/>
      <c r="AG6" s="665"/>
      <c r="AH6" s="665"/>
      <c r="AI6" s="665"/>
      <c r="AJ6" s="665"/>
      <c r="AK6" s="665"/>
      <c r="AL6" s="665"/>
      <c r="AM6" s="665"/>
      <c r="AN6" s="665"/>
      <c r="AO6" s="665"/>
      <c r="AP6" s="665"/>
      <c r="AQ6" s="665"/>
      <c r="AR6" s="665"/>
      <c r="AS6" s="665"/>
      <c r="AT6" s="665"/>
      <c r="AU6" s="665"/>
      <c r="AV6" s="665"/>
      <c r="AW6" s="665"/>
      <c r="AX6" s="665"/>
      <c r="AY6" s="665"/>
      <c r="AZ6" s="665"/>
      <c r="BA6" s="665"/>
      <c r="BB6" s="665"/>
      <c r="BC6" s="665"/>
      <c r="BD6" s="665"/>
      <c r="BE6" s="665"/>
      <c r="BF6" s="665"/>
      <c r="BG6" s="665"/>
      <c r="BH6" s="665"/>
      <c r="BI6" s="665"/>
      <c r="BJ6" s="665"/>
      <c r="BK6" s="665"/>
      <c r="BL6" s="665"/>
      <c r="BM6" s="665"/>
      <c r="BN6" s="61"/>
      <c r="BO6" s="61"/>
    </row>
    <row r="7" spans="1:67" ht="15.75" customHeight="1">
      <c r="A7" s="7"/>
      <c r="B7" s="10"/>
      <c r="C7" s="665"/>
      <c r="D7" s="665"/>
      <c r="E7" s="665"/>
      <c r="F7" s="665"/>
      <c r="G7" s="665"/>
      <c r="H7" s="665"/>
      <c r="I7" s="665"/>
      <c r="J7" s="665"/>
      <c r="K7" s="665"/>
      <c r="L7" s="665"/>
      <c r="M7" s="665"/>
      <c r="N7" s="665"/>
      <c r="O7" s="665"/>
      <c r="P7" s="665"/>
      <c r="Q7" s="665"/>
      <c r="R7" s="665"/>
      <c r="S7" s="665"/>
      <c r="T7" s="665"/>
      <c r="U7" s="665"/>
      <c r="V7" s="665"/>
      <c r="W7" s="665"/>
      <c r="X7" s="665"/>
      <c r="Y7" s="665"/>
      <c r="Z7" s="665"/>
      <c r="AA7" s="665"/>
      <c r="AB7" s="665"/>
      <c r="AC7" s="665"/>
      <c r="AD7" s="665"/>
      <c r="AE7" s="665"/>
      <c r="AF7" s="665"/>
      <c r="AG7" s="665"/>
      <c r="AH7" s="665"/>
      <c r="AI7" s="665"/>
      <c r="AJ7" s="665"/>
      <c r="AK7" s="665"/>
      <c r="AL7" s="665"/>
      <c r="AM7" s="665"/>
      <c r="AN7" s="665"/>
      <c r="AO7" s="665"/>
      <c r="AP7" s="665"/>
      <c r="AQ7" s="665"/>
      <c r="AR7" s="665"/>
      <c r="AS7" s="665"/>
      <c r="AT7" s="665"/>
      <c r="AU7" s="665"/>
      <c r="AV7" s="665"/>
      <c r="AW7" s="665"/>
      <c r="AX7" s="665"/>
      <c r="AY7" s="665"/>
      <c r="AZ7" s="665"/>
      <c r="BA7" s="665"/>
      <c r="BB7" s="665"/>
      <c r="BC7" s="665"/>
      <c r="BD7" s="665"/>
      <c r="BE7" s="665"/>
      <c r="BF7" s="665"/>
      <c r="BG7" s="665"/>
      <c r="BH7" s="665"/>
      <c r="BI7" s="665"/>
      <c r="BJ7" s="665"/>
      <c r="BK7" s="665"/>
      <c r="BL7" s="665"/>
      <c r="BM7" s="665"/>
      <c r="BN7" s="61"/>
      <c r="BO7" s="61"/>
    </row>
    <row r="8" spans="1:67" ht="9.75" customHeight="1">
      <c r="A8" s="7"/>
      <c r="B8" s="10"/>
      <c r="C8" s="665"/>
      <c r="D8" s="665"/>
      <c r="E8" s="665"/>
      <c r="F8" s="665"/>
      <c r="G8" s="665"/>
      <c r="H8" s="665"/>
      <c r="I8" s="665"/>
      <c r="J8" s="665"/>
      <c r="K8" s="665"/>
      <c r="L8" s="665"/>
      <c r="M8" s="665"/>
      <c r="N8" s="665"/>
      <c r="O8" s="665"/>
      <c r="P8" s="665"/>
      <c r="Q8" s="665"/>
      <c r="R8" s="665"/>
      <c r="S8" s="665"/>
      <c r="T8" s="665"/>
      <c r="U8" s="665"/>
      <c r="V8" s="665"/>
      <c r="W8" s="665"/>
      <c r="X8" s="665"/>
      <c r="Y8" s="665"/>
      <c r="Z8" s="665"/>
      <c r="AA8" s="665"/>
      <c r="AB8" s="665"/>
      <c r="AC8" s="665"/>
      <c r="AD8" s="665"/>
      <c r="AE8" s="665"/>
      <c r="AF8" s="665"/>
      <c r="AG8" s="665"/>
      <c r="AH8" s="665"/>
      <c r="AI8" s="665"/>
      <c r="AJ8" s="665"/>
      <c r="AK8" s="665"/>
      <c r="AL8" s="665"/>
      <c r="AM8" s="665"/>
      <c r="AN8" s="665"/>
      <c r="AO8" s="665"/>
      <c r="AP8" s="665"/>
      <c r="AQ8" s="665"/>
      <c r="AR8" s="665"/>
      <c r="AS8" s="665"/>
      <c r="AT8" s="665"/>
      <c r="AU8" s="665"/>
      <c r="AV8" s="665"/>
      <c r="AW8" s="665"/>
      <c r="AX8" s="665"/>
      <c r="AY8" s="665"/>
      <c r="AZ8" s="665"/>
      <c r="BA8" s="665"/>
      <c r="BB8" s="665"/>
      <c r="BC8" s="665"/>
      <c r="BD8" s="665"/>
      <c r="BE8" s="665"/>
      <c r="BF8" s="665"/>
      <c r="BG8" s="665"/>
      <c r="BH8" s="665"/>
      <c r="BI8" s="665"/>
      <c r="BJ8" s="665"/>
      <c r="BK8" s="665"/>
      <c r="BL8" s="665"/>
      <c r="BM8" s="665"/>
      <c r="BN8" s="61"/>
      <c r="BO8" s="61"/>
    </row>
    <row r="9" spans="1:67" ht="4.5" customHeight="1">
      <c r="A9" s="7"/>
      <c r="B9" s="671"/>
      <c r="C9" s="671"/>
      <c r="D9" s="671"/>
      <c r="E9" s="671"/>
      <c r="F9" s="671"/>
      <c r="G9" s="671"/>
      <c r="H9" s="671"/>
      <c r="I9" s="671"/>
      <c r="J9" s="671"/>
      <c r="K9" s="671"/>
      <c r="L9" s="671"/>
      <c r="M9" s="671"/>
      <c r="N9" s="671"/>
      <c r="O9" s="671"/>
      <c r="P9" s="671"/>
      <c r="Q9" s="671"/>
      <c r="R9" s="671"/>
      <c r="S9" s="671"/>
      <c r="T9" s="671"/>
      <c r="U9" s="671"/>
      <c r="V9" s="671"/>
      <c r="W9" s="671"/>
      <c r="X9" s="671"/>
      <c r="Y9" s="671"/>
      <c r="Z9" s="671"/>
      <c r="AA9" s="671"/>
      <c r="AB9" s="671"/>
      <c r="AC9" s="671"/>
      <c r="AD9" s="671"/>
      <c r="AE9" s="671"/>
      <c r="AF9" s="671"/>
      <c r="AG9" s="671"/>
      <c r="AH9" s="671"/>
      <c r="AI9" s="671"/>
      <c r="AJ9" s="671"/>
      <c r="AK9" s="671"/>
      <c r="AL9" s="671"/>
      <c r="AM9" s="671"/>
      <c r="AN9" s="671"/>
      <c r="AO9" s="671"/>
      <c r="AP9" s="671"/>
      <c r="AQ9" s="671"/>
      <c r="AR9" s="671"/>
      <c r="AS9" s="671"/>
      <c r="AT9" s="671"/>
      <c r="AU9" s="671"/>
      <c r="AV9" s="671"/>
      <c r="AW9" s="671"/>
      <c r="AX9" s="671"/>
      <c r="AY9" s="671"/>
      <c r="AZ9" s="671"/>
      <c r="BA9" s="671"/>
      <c r="BB9" s="671"/>
      <c r="BC9" s="671"/>
      <c r="BD9" s="671"/>
      <c r="BE9" s="671"/>
      <c r="BF9" s="11"/>
      <c r="BG9" s="11"/>
      <c r="BH9" s="11"/>
      <c r="BI9" s="7"/>
      <c r="BJ9" s="49"/>
      <c r="BK9" s="49"/>
      <c r="BL9" s="49"/>
      <c r="BM9" s="49"/>
      <c r="BN9" s="61"/>
      <c r="BO9" s="61"/>
    </row>
    <row r="10" spans="1:67" ht="35.25" customHeight="1">
      <c r="A10" s="7"/>
      <c r="B10" s="62"/>
      <c r="C10" s="62"/>
      <c r="D10" s="672" t="s">
        <v>11711</v>
      </c>
      <c r="E10" s="672"/>
      <c r="F10" s="672"/>
      <c r="G10" s="672"/>
      <c r="H10" s="672"/>
      <c r="I10" s="672"/>
      <c r="J10" s="672"/>
      <c r="K10" s="672"/>
      <c r="L10" s="672"/>
      <c r="M10" s="672"/>
      <c r="N10" s="672"/>
      <c r="O10" s="672"/>
      <c r="P10" s="672"/>
      <c r="Q10" s="672"/>
      <c r="R10" s="672"/>
      <c r="S10" s="672"/>
      <c r="T10" s="672"/>
      <c r="U10" s="672"/>
      <c r="V10" s="672"/>
      <c r="W10" s="672"/>
      <c r="X10" s="672"/>
      <c r="Y10" s="672"/>
      <c r="Z10" s="672"/>
      <c r="AA10" s="672"/>
      <c r="AB10" s="672"/>
      <c r="AC10" s="672"/>
      <c r="AD10" s="672"/>
      <c r="AE10" s="672"/>
      <c r="AF10" s="672"/>
      <c r="AG10" s="672"/>
      <c r="AH10" s="672"/>
      <c r="AI10" s="672"/>
      <c r="AJ10" s="672"/>
      <c r="AK10" s="672"/>
      <c r="AL10" s="672"/>
      <c r="AM10" s="672"/>
      <c r="AN10" s="672"/>
      <c r="AO10" s="672"/>
      <c r="AP10" s="672"/>
      <c r="AQ10" s="672"/>
      <c r="AR10" s="672"/>
      <c r="AS10" s="672"/>
      <c r="AT10" s="672"/>
      <c r="AU10" s="672"/>
      <c r="AV10" s="672"/>
      <c r="AW10" s="672"/>
      <c r="AX10" s="672"/>
      <c r="AY10" s="672"/>
      <c r="AZ10" s="672"/>
      <c r="BA10" s="672"/>
      <c r="BB10" s="672"/>
      <c r="BC10" s="672"/>
      <c r="BD10" s="672"/>
      <c r="BE10" s="62"/>
      <c r="BF10" s="11"/>
      <c r="BG10" s="11"/>
      <c r="BH10" s="11"/>
      <c r="BI10" s="7"/>
      <c r="BJ10" s="49"/>
      <c r="BK10" s="49"/>
      <c r="BL10" s="49"/>
      <c r="BM10" s="49"/>
      <c r="BN10" s="61"/>
      <c r="BO10" s="61"/>
    </row>
    <row r="11" spans="1:67" ht="4.5" customHeight="1">
      <c r="A11" s="7"/>
      <c r="B11" s="9"/>
      <c r="C11" s="49"/>
      <c r="D11" s="49"/>
      <c r="E11" s="49"/>
      <c r="F11" s="49"/>
      <c r="G11" s="49"/>
      <c r="H11" s="49"/>
      <c r="I11" s="49"/>
      <c r="J11" s="49"/>
      <c r="K11" s="49"/>
      <c r="L11" s="49"/>
      <c r="M11" s="49"/>
      <c r="N11" s="49"/>
      <c r="O11" s="49"/>
      <c r="P11" s="49"/>
      <c r="Q11" s="49"/>
      <c r="R11" s="49"/>
      <c r="S11" s="49"/>
      <c r="T11" s="49"/>
      <c r="U11" s="49"/>
      <c r="V11" s="49"/>
      <c r="W11" s="49"/>
      <c r="X11" s="49"/>
      <c r="Y11" s="49"/>
      <c r="Z11" s="49"/>
      <c r="AA11" s="49"/>
      <c r="AB11" s="49"/>
      <c r="AC11" s="49"/>
      <c r="AD11" s="49"/>
      <c r="AE11" s="49"/>
      <c r="AF11" s="49"/>
      <c r="AG11" s="49"/>
      <c r="AH11" s="49"/>
      <c r="AI11" s="49"/>
      <c r="AJ11" s="49"/>
      <c r="AK11" s="49"/>
      <c r="AL11" s="49"/>
      <c r="AM11" s="49"/>
      <c r="AN11" s="49"/>
      <c r="AO11" s="49"/>
      <c r="AP11" s="49"/>
      <c r="AQ11" s="49"/>
      <c r="AR11" s="49"/>
      <c r="AS11" s="49"/>
      <c r="AT11" s="49"/>
      <c r="AU11" s="49"/>
      <c r="AV11" s="49"/>
      <c r="AW11" s="49"/>
      <c r="AX11" s="49"/>
      <c r="AY11" s="49"/>
      <c r="AZ11" s="49"/>
      <c r="BA11" s="49"/>
      <c r="BB11" s="49"/>
      <c r="BC11" s="49"/>
      <c r="BD11" s="49"/>
      <c r="BE11" s="49"/>
      <c r="BF11" s="53"/>
      <c r="BG11" s="10"/>
      <c r="BH11" s="10"/>
      <c r="BI11" s="7"/>
      <c r="BJ11" s="49"/>
      <c r="BK11" s="49"/>
      <c r="BL11" s="49"/>
      <c r="BM11" s="49"/>
      <c r="BN11" s="61"/>
      <c r="BO11" s="61"/>
    </row>
    <row r="12" spans="1:67" ht="4.5" customHeight="1">
      <c r="A12" s="7"/>
      <c r="B12" s="63"/>
      <c r="C12" s="63"/>
      <c r="D12" s="63"/>
      <c r="E12" s="63"/>
      <c r="F12" s="63"/>
      <c r="G12" s="63"/>
      <c r="H12" s="63"/>
      <c r="I12" s="63"/>
      <c r="J12" s="63"/>
      <c r="K12" s="63"/>
      <c r="L12" s="63"/>
      <c r="M12" s="63"/>
      <c r="N12" s="63"/>
      <c r="O12" s="63"/>
      <c r="P12" s="63"/>
      <c r="Q12" s="63"/>
      <c r="R12" s="63"/>
      <c r="S12" s="63"/>
      <c r="T12" s="72"/>
      <c r="U12" s="72"/>
      <c r="V12" s="72"/>
      <c r="W12" s="72"/>
      <c r="X12" s="72"/>
      <c r="Y12" s="72"/>
      <c r="Z12" s="72"/>
      <c r="AA12" s="72"/>
      <c r="AB12" s="72"/>
      <c r="AC12" s="72"/>
      <c r="AD12" s="72"/>
      <c r="AE12" s="72"/>
      <c r="AF12" s="72"/>
      <c r="AG12" s="35"/>
      <c r="AH12" s="35"/>
      <c r="AI12" s="35"/>
      <c r="AJ12" s="35"/>
      <c r="AK12" s="35"/>
      <c r="AL12" s="35"/>
      <c r="AM12" s="35"/>
      <c r="AN12" s="35"/>
      <c r="AO12" s="35"/>
      <c r="AP12" s="35"/>
      <c r="AQ12" s="35"/>
      <c r="AR12" s="35"/>
      <c r="AS12" s="35"/>
      <c r="AT12" s="35"/>
      <c r="AU12" s="35"/>
      <c r="AV12" s="35"/>
      <c r="AW12" s="35"/>
      <c r="AX12" s="35"/>
      <c r="AY12" s="35"/>
      <c r="AZ12" s="35"/>
      <c r="BA12" s="35"/>
      <c r="BB12" s="35"/>
      <c r="BC12" s="35"/>
      <c r="BD12" s="35"/>
      <c r="BE12" s="35"/>
      <c r="BF12" s="35"/>
      <c r="BG12" s="35"/>
      <c r="BH12" s="35"/>
      <c r="BI12" s="35"/>
      <c r="BJ12" s="35"/>
      <c r="BK12" s="35"/>
      <c r="BL12" s="35"/>
      <c r="BM12" s="35"/>
      <c r="BN12" s="35"/>
      <c r="BO12" s="49"/>
    </row>
    <row r="13" spans="1:67" ht="9" customHeight="1">
      <c r="A13" s="7"/>
      <c r="B13" s="7"/>
      <c r="C13" s="666" t="s">
        <v>1201</v>
      </c>
      <c r="D13" s="666"/>
      <c r="E13" s="666"/>
      <c r="F13" s="666"/>
      <c r="G13" s="666"/>
      <c r="H13" s="666"/>
      <c r="I13" s="666"/>
      <c r="J13" s="666"/>
      <c r="K13" s="666"/>
      <c r="L13" s="666"/>
      <c r="M13" s="666"/>
      <c r="N13" s="666"/>
      <c r="O13" s="666"/>
      <c r="P13" s="666"/>
      <c r="Q13" s="666"/>
      <c r="R13" s="666"/>
      <c r="S13" s="7"/>
      <c r="T13" s="49"/>
      <c r="U13" s="35"/>
      <c r="V13" s="35"/>
      <c r="W13" s="35"/>
      <c r="X13" s="35"/>
      <c r="Y13" s="35"/>
      <c r="Z13" s="35"/>
      <c r="AA13" s="35"/>
      <c r="AB13" s="35"/>
      <c r="AC13" s="35"/>
      <c r="AD13" s="35"/>
      <c r="AE13" s="35"/>
      <c r="AF13" s="35"/>
      <c r="AG13" s="35"/>
      <c r="AH13" s="35"/>
      <c r="AI13" s="35"/>
      <c r="AJ13" s="35"/>
      <c r="AK13" s="35"/>
      <c r="AL13" s="35"/>
      <c r="AM13" s="35"/>
      <c r="AN13" s="35"/>
      <c r="AO13" s="35"/>
      <c r="AP13" s="35"/>
      <c r="AQ13" s="35"/>
      <c r="AR13" s="35"/>
      <c r="AS13" s="35"/>
      <c r="AT13" s="35"/>
      <c r="AU13" s="35"/>
      <c r="AV13" s="35"/>
      <c r="AW13" s="35"/>
      <c r="AX13" s="35"/>
      <c r="AY13" s="35"/>
      <c r="AZ13" s="35"/>
      <c r="BA13" s="35"/>
      <c r="BB13" s="35"/>
      <c r="BC13" s="35"/>
      <c r="BD13" s="35"/>
      <c r="BE13" s="35"/>
      <c r="BF13" s="35"/>
      <c r="BG13" s="35"/>
      <c r="BH13" s="35"/>
      <c r="BI13" s="35"/>
      <c r="BJ13" s="35"/>
      <c r="BK13" s="35"/>
      <c r="BL13" s="35"/>
      <c r="BM13" s="35"/>
      <c r="BN13" s="35"/>
      <c r="BO13" s="49"/>
    </row>
    <row r="14" spans="1:67" ht="6" customHeight="1" thickBot="1">
      <c r="A14" s="7"/>
      <c r="B14" s="7"/>
      <c r="C14" s="667"/>
      <c r="D14" s="667"/>
      <c r="E14" s="667"/>
      <c r="F14" s="667"/>
      <c r="G14" s="667"/>
      <c r="H14" s="667"/>
      <c r="I14" s="667"/>
      <c r="J14" s="667"/>
      <c r="K14" s="667"/>
      <c r="L14" s="667"/>
      <c r="M14" s="667"/>
      <c r="N14" s="667"/>
      <c r="O14" s="667"/>
      <c r="P14" s="667"/>
      <c r="Q14" s="667"/>
      <c r="R14" s="667"/>
      <c r="S14" s="7"/>
      <c r="T14" s="545" t="s">
        <v>1207</v>
      </c>
      <c r="U14" s="545"/>
      <c r="V14" s="545"/>
      <c r="W14" s="545"/>
      <c r="X14" s="545"/>
      <c r="Y14" s="545"/>
      <c r="Z14" s="545"/>
      <c r="AA14" s="545"/>
      <c r="AB14" s="545"/>
      <c r="AC14" s="545"/>
      <c r="AD14" s="545"/>
      <c r="AE14" s="545"/>
      <c r="AF14" s="545"/>
      <c r="AG14" s="545"/>
      <c r="AH14" s="545"/>
      <c r="AI14" s="545"/>
      <c r="AJ14" s="545"/>
      <c r="AK14" s="545"/>
      <c r="AL14" s="545"/>
      <c r="AM14" s="545"/>
      <c r="AN14" s="545"/>
      <c r="AO14" s="545"/>
      <c r="AP14" s="545"/>
      <c r="AQ14" s="545"/>
      <c r="AR14" s="545"/>
      <c r="AS14" s="545"/>
      <c r="AT14" s="545"/>
      <c r="AU14" s="545"/>
      <c r="AV14" s="545"/>
      <c r="AW14" s="545"/>
      <c r="AX14" s="545"/>
      <c r="AY14" s="545"/>
      <c r="AZ14" s="545"/>
      <c r="BA14" s="545"/>
      <c r="BB14" s="545"/>
      <c r="BC14" s="545"/>
      <c r="BD14" s="545"/>
      <c r="BE14" s="545"/>
      <c r="BF14" s="35"/>
      <c r="BG14" s="35"/>
      <c r="BH14" s="35"/>
      <c r="BI14" s="35"/>
      <c r="BJ14" s="35"/>
      <c r="BK14" s="35"/>
      <c r="BL14" s="35"/>
      <c r="BM14" s="35"/>
      <c r="BN14" s="35"/>
      <c r="BO14" s="49"/>
    </row>
    <row r="15" spans="1:67" ht="9.75" customHeight="1" thickBot="1">
      <c r="A15" s="12"/>
      <c r="B15" s="12"/>
      <c r="C15" s="594" t="s">
        <v>1206</v>
      </c>
      <c r="D15" s="595"/>
      <c r="E15" s="595"/>
      <c r="F15" s="595"/>
      <c r="G15" s="595"/>
      <c r="H15" s="595"/>
      <c r="I15" s="595"/>
      <c r="J15" s="595"/>
      <c r="K15" s="595"/>
      <c r="L15" s="595"/>
      <c r="M15" s="595"/>
      <c r="N15" s="595"/>
      <c r="O15" s="595"/>
      <c r="P15" s="595"/>
      <c r="Q15" s="595"/>
      <c r="R15" s="596"/>
      <c r="S15" s="12"/>
      <c r="T15" s="545"/>
      <c r="U15" s="545"/>
      <c r="V15" s="545"/>
      <c r="W15" s="545"/>
      <c r="X15" s="545"/>
      <c r="Y15" s="545"/>
      <c r="Z15" s="545"/>
      <c r="AA15" s="545"/>
      <c r="AB15" s="545"/>
      <c r="AC15" s="545"/>
      <c r="AD15" s="545"/>
      <c r="AE15" s="545"/>
      <c r="AF15" s="545"/>
      <c r="AG15" s="545"/>
      <c r="AH15" s="545"/>
      <c r="AI15" s="545"/>
      <c r="AJ15" s="545"/>
      <c r="AK15" s="545"/>
      <c r="AL15" s="545"/>
      <c r="AM15" s="545"/>
      <c r="AN15" s="545"/>
      <c r="AO15" s="545"/>
      <c r="AP15" s="545"/>
      <c r="AQ15" s="545"/>
      <c r="AR15" s="545"/>
      <c r="AS15" s="545"/>
      <c r="AT15" s="545"/>
      <c r="AU15" s="545"/>
      <c r="AV15" s="545"/>
      <c r="AW15" s="545"/>
      <c r="AX15" s="545"/>
      <c r="AY15" s="545"/>
      <c r="AZ15" s="545"/>
      <c r="BA15" s="545"/>
      <c r="BB15" s="545"/>
      <c r="BC15" s="545"/>
      <c r="BD15" s="545"/>
      <c r="BE15" s="545"/>
      <c r="BF15" s="35"/>
      <c r="BG15" s="35"/>
      <c r="BH15" s="35"/>
      <c r="BI15" s="35"/>
      <c r="BJ15" s="35"/>
      <c r="BK15" s="35"/>
      <c r="BL15" s="35"/>
      <c r="BM15" s="35"/>
      <c r="BN15" s="35"/>
      <c r="BO15" s="49"/>
    </row>
    <row r="16" spans="1:67" ht="10.5" customHeight="1">
      <c r="A16" s="12"/>
      <c r="B16" s="7"/>
      <c r="C16" s="607"/>
      <c r="D16" s="608"/>
      <c r="E16" s="608"/>
      <c r="F16" s="608"/>
      <c r="G16" s="608"/>
      <c r="H16" s="608"/>
      <c r="I16" s="608"/>
      <c r="J16" s="608"/>
      <c r="K16" s="608"/>
      <c r="L16" s="608"/>
      <c r="M16" s="668"/>
      <c r="N16" s="660"/>
      <c r="O16" s="608"/>
      <c r="P16" s="608"/>
      <c r="Q16" s="608"/>
      <c r="R16" s="609"/>
      <c r="S16" s="7"/>
      <c r="T16" s="49"/>
      <c r="U16" s="673"/>
      <c r="V16" s="673"/>
      <c r="W16" s="673"/>
      <c r="X16" s="673"/>
      <c r="Y16" s="673"/>
      <c r="Z16" s="673"/>
      <c r="AA16" s="673"/>
      <c r="AB16" s="673"/>
      <c r="AC16" s="673"/>
      <c r="AD16" s="673"/>
      <c r="AE16" s="673"/>
      <c r="AF16" s="673"/>
      <c r="AG16" s="673"/>
      <c r="AH16" s="673"/>
      <c r="AI16" s="673"/>
      <c r="AJ16" s="673"/>
      <c r="AK16" s="673"/>
      <c r="AL16" s="673"/>
      <c r="AM16" s="673"/>
      <c r="AN16" s="673"/>
      <c r="AO16" s="673"/>
      <c r="AP16" s="673"/>
      <c r="AQ16" s="673"/>
      <c r="AR16" s="659" t="s">
        <v>10555</v>
      </c>
      <c r="AS16" s="659"/>
      <c r="AT16" s="659"/>
      <c r="AU16" s="659"/>
      <c r="AV16" s="659"/>
      <c r="AW16" s="659"/>
      <c r="AX16" s="659"/>
      <c r="AY16" s="659"/>
      <c r="AZ16" s="659"/>
      <c r="BA16" s="659"/>
      <c r="BB16" s="659"/>
      <c r="BC16" s="659"/>
      <c r="BD16" s="659"/>
      <c r="BE16" s="659"/>
      <c r="BF16" s="73"/>
      <c r="BG16" s="35"/>
      <c r="BH16" s="35"/>
      <c r="BI16" s="35"/>
      <c r="BJ16" s="35"/>
      <c r="BK16" s="35"/>
      <c r="BL16" s="35"/>
      <c r="BM16" s="35"/>
      <c r="BN16" s="35"/>
      <c r="BO16" s="49"/>
    </row>
    <row r="17" spans="1:67" ht="2.25" customHeight="1" thickBot="1">
      <c r="A17" s="7"/>
      <c r="B17" s="7"/>
      <c r="C17" s="610"/>
      <c r="D17" s="611"/>
      <c r="E17" s="611"/>
      <c r="F17" s="611"/>
      <c r="G17" s="611"/>
      <c r="H17" s="611"/>
      <c r="I17" s="611"/>
      <c r="J17" s="611"/>
      <c r="K17" s="611"/>
      <c r="L17" s="611"/>
      <c r="M17" s="669"/>
      <c r="N17" s="650"/>
      <c r="O17" s="611"/>
      <c r="P17" s="611"/>
      <c r="Q17" s="611"/>
      <c r="R17" s="612"/>
      <c r="S17" s="7"/>
      <c r="T17" s="49"/>
      <c r="U17" s="64"/>
      <c r="V17" s="64"/>
      <c r="W17" s="65"/>
      <c r="X17" s="65"/>
      <c r="Y17" s="65"/>
      <c r="Z17" s="65"/>
      <c r="AA17" s="65"/>
      <c r="AB17" s="65"/>
      <c r="AC17" s="65"/>
      <c r="AD17" s="65"/>
      <c r="AE17" s="65"/>
      <c r="AF17" s="65"/>
      <c r="AG17" s="65"/>
      <c r="AH17" s="65"/>
      <c r="AI17" s="65"/>
      <c r="AJ17" s="65"/>
      <c r="AK17" s="65"/>
      <c r="AL17" s="65"/>
      <c r="AM17" s="65"/>
      <c r="AN17" s="54"/>
      <c r="AO17" s="54"/>
      <c r="AP17" s="54"/>
      <c r="AQ17" s="54"/>
      <c r="AR17" s="66"/>
      <c r="AS17" s="66"/>
      <c r="AT17" s="66"/>
      <c r="AU17" s="66"/>
      <c r="AV17" s="66"/>
      <c r="AW17" s="66"/>
      <c r="AX17" s="66"/>
      <c r="AY17" s="66"/>
      <c r="AZ17" s="66"/>
      <c r="BA17" s="66"/>
      <c r="BB17" s="66"/>
      <c r="BC17" s="66"/>
      <c r="BD17" s="66"/>
      <c r="BE17" s="66"/>
      <c r="BF17" s="67"/>
      <c r="BG17" s="35"/>
      <c r="BH17" s="35"/>
      <c r="BI17" s="35"/>
      <c r="BJ17" s="35"/>
      <c r="BK17" s="35"/>
      <c r="BL17" s="35"/>
      <c r="BM17" s="35"/>
      <c r="BN17" s="35"/>
      <c r="BO17" s="49"/>
    </row>
    <row r="18" spans="1:67" ht="9" customHeight="1">
      <c r="A18" s="7"/>
      <c r="B18" s="7"/>
      <c r="C18" s="610"/>
      <c r="D18" s="611"/>
      <c r="E18" s="611"/>
      <c r="F18" s="611"/>
      <c r="G18" s="611"/>
      <c r="H18" s="611"/>
      <c r="I18" s="611"/>
      <c r="J18" s="611"/>
      <c r="K18" s="611"/>
      <c r="L18" s="611"/>
      <c r="M18" s="669"/>
      <c r="N18" s="661"/>
      <c r="O18" s="662"/>
      <c r="P18" s="662"/>
      <c r="Q18" s="662"/>
      <c r="R18" s="663"/>
      <c r="S18" s="7"/>
      <c r="T18" s="49"/>
      <c r="U18" s="580" t="s">
        <v>216</v>
      </c>
      <c r="V18" s="580"/>
      <c r="W18" s="628" t="s">
        <v>8708</v>
      </c>
      <c r="X18" s="628"/>
      <c r="Y18" s="628"/>
      <c r="Z18" s="628"/>
      <c r="AA18" s="628"/>
      <c r="AB18" s="628"/>
      <c r="AC18" s="628"/>
      <c r="AD18" s="628"/>
      <c r="AE18" s="628"/>
      <c r="AF18" s="628"/>
      <c r="AG18" s="628"/>
      <c r="AH18" s="628"/>
      <c r="AI18" s="628"/>
      <c r="AJ18" s="628"/>
      <c r="AK18" s="628"/>
      <c r="AL18" s="628"/>
      <c r="AM18" s="628"/>
      <c r="AN18" s="628"/>
      <c r="AO18" s="628"/>
      <c r="AP18" s="628"/>
      <c r="AQ18" s="629"/>
      <c r="AR18" s="581">
        <f>'Лилии в упаковке'!K6</f>
        <v>0</v>
      </c>
      <c r="AS18" s="582"/>
      <c r="AT18" s="582"/>
      <c r="AU18" s="582"/>
      <c r="AV18" s="582"/>
      <c r="AW18" s="582"/>
      <c r="AX18" s="582"/>
      <c r="AY18" s="582"/>
      <c r="AZ18" s="582"/>
      <c r="BA18" s="582"/>
      <c r="BB18" s="582"/>
      <c r="BC18" s="582"/>
      <c r="BD18" s="582"/>
      <c r="BE18" s="583"/>
      <c r="BF18" s="67"/>
      <c r="BG18" s="35"/>
      <c r="BH18" s="626" t="s">
        <v>213</v>
      </c>
      <c r="BI18" s="626"/>
      <c r="BJ18" s="35"/>
      <c r="BK18" s="35"/>
      <c r="BL18" s="35"/>
      <c r="BM18" s="35"/>
      <c r="BN18" s="35"/>
      <c r="BO18" s="49"/>
    </row>
    <row r="19" spans="1:67" ht="6.75" customHeight="1">
      <c r="A19" s="7"/>
      <c r="B19" s="7"/>
      <c r="C19" s="610"/>
      <c r="D19" s="611"/>
      <c r="E19" s="611"/>
      <c r="F19" s="611"/>
      <c r="G19" s="611"/>
      <c r="H19" s="611"/>
      <c r="I19" s="611"/>
      <c r="J19" s="611"/>
      <c r="K19" s="611"/>
      <c r="L19" s="611"/>
      <c r="M19" s="669"/>
      <c r="N19" s="647"/>
      <c r="O19" s="648"/>
      <c r="P19" s="648"/>
      <c r="Q19" s="648"/>
      <c r="R19" s="649"/>
      <c r="S19" s="7"/>
      <c r="T19" s="49"/>
      <c r="U19" s="580"/>
      <c r="V19" s="580"/>
      <c r="W19" s="630"/>
      <c r="X19" s="630"/>
      <c r="Y19" s="630"/>
      <c r="Z19" s="630"/>
      <c r="AA19" s="630"/>
      <c r="AB19" s="630"/>
      <c r="AC19" s="630"/>
      <c r="AD19" s="630"/>
      <c r="AE19" s="630"/>
      <c r="AF19" s="630"/>
      <c r="AG19" s="630"/>
      <c r="AH19" s="630"/>
      <c r="AI19" s="630"/>
      <c r="AJ19" s="630"/>
      <c r="AK19" s="630"/>
      <c r="AL19" s="630"/>
      <c r="AM19" s="630"/>
      <c r="AN19" s="630"/>
      <c r="AO19" s="630"/>
      <c r="AP19" s="630"/>
      <c r="AQ19" s="631"/>
      <c r="AR19" s="584"/>
      <c r="AS19" s="585"/>
      <c r="AT19" s="585"/>
      <c r="AU19" s="585"/>
      <c r="AV19" s="585"/>
      <c r="AW19" s="585"/>
      <c r="AX19" s="585"/>
      <c r="AY19" s="585"/>
      <c r="AZ19" s="585"/>
      <c r="BA19" s="585"/>
      <c r="BB19" s="585"/>
      <c r="BC19" s="585"/>
      <c r="BD19" s="585"/>
      <c r="BE19" s="586"/>
      <c r="BF19" s="67"/>
      <c r="BG19" s="35"/>
      <c r="BH19" s="626"/>
      <c r="BI19" s="626"/>
      <c r="BJ19" s="35"/>
      <c r="BK19" s="35"/>
      <c r="BL19" s="35"/>
      <c r="BM19" s="35"/>
      <c r="BN19" s="35"/>
      <c r="BO19" s="49"/>
    </row>
    <row r="20" spans="1:67" ht="2.25" customHeight="1" thickBot="1">
      <c r="A20" s="7"/>
      <c r="B20" s="7"/>
      <c r="C20" s="610"/>
      <c r="D20" s="611"/>
      <c r="E20" s="611"/>
      <c r="F20" s="611"/>
      <c r="G20" s="611"/>
      <c r="H20" s="611"/>
      <c r="I20" s="611"/>
      <c r="J20" s="611"/>
      <c r="K20" s="611"/>
      <c r="L20" s="611"/>
      <c r="M20" s="669"/>
      <c r="N20" s="650"/>
      <c r="O20" s="611"/>
      <c r="P20" s="611"/>
      <c r="Q20" s="611"/>
      <c r="R20" s="612"/>
      <c r="S20" s="7"/>
      <c r="T20" s="49"/>
      <c r="U20" s="576"/>
      <c r="V20" s="576"/>
      <c r="W20" s="632"/>
      <c r="X20" s="632"/>
      <c r="Y20" s="632"/>
      <c r="Z20" s="632"/>
      <c r="AA20" s="632"/>
      <c r="AB20" s="632"/>
      <c r="AC20" s="632"/>
      <c r="AD20" s="632"/>
      <c r="AE20" s="632"/>
      <c r="AF20" s="632"/>
      <c r="AG20" s="632"/>
      <c r="AH20" s="632"/>
      <c r="AI20" s="632"/>
      <c r="AJ20" s="632"/>
      <c r="AK20" s="632"/>
      <c r="AL20" s="632"/>
      <c r="AM20" s="632"/>
      <c r="AN20" s="632"/>
      <c r="AO20" s="632"/>
      <c r="AP20" s="632"/>
      <c r="AQ20" s="633"/>
      <c r="AR20" s="587"/>
      <c r="AS20" s="588"/>
      <c r="AT20" s="588"/>
      <c r="AU20" s="588"/>
      <c r="AV20" s="588"/>
      <c r="AW20" s="588"/>
      <c r="AX20" s="588"/>
      <c r="AY20" s="588"/>
      <c r="AZ20" s="588"/>
      <c r="BA20" s="588"/>
      <c r="BB20" s="588"/>
      <c r="BC20" s="588"/>
      <c r="BD20" s="588"/>
      <c r="BE20" s="589"/>
      <c r="BF20" s="67"/>
      <c r="BG20" s="35"/>
      <c r="BH20" s="626"/>
      <c r="BI20" s="626"/>
      <c r="BJ20" s="49"/>
      <c r="BK20" s="49"/>
      <c r="BL20" s="49"/>
      <c r="BM20" s="49"/>
      <c r="BN20" s="49"/>
      <c r="BO20" s="49"/>
    </row>
    <row r="21" spans="1:67" ht="8.25" customHeight="1">
      <c r="A21" s="7"/>
      <c r="B21" s="7"/>
      <c r="C21" s="610"/>
      <c r="D21" s="611"/>
      <c r="E21" s="611"/>
      <c r="F21" s="611"/>
      <c r="G21" s="611"/>
      <c r="H21" s="611"/>
      <c r="I21" s="611"/>
      <c r="J21" s="611"/>
      <c r="K21" s="611"/>
      <c r="L21" s="611"/>
      <c r="M21" s="669"/>
      <c r="N21" s="650"/>
      <c r="O21" s="611"/>
      <c r="P21" s="611"/>
      <c r="Q21" s="611"/>
      <c r="R21" s="612"/>
      <c r="S21" s="7"/>
      <c r="T21" s="49"/>
      <c r="U21" s="575" t="s">
        <v>217</v>
      </c>
      <c r="V21" s="575"/>
      <c r="W21" s="628" t="s">
        <v>8490</v>
      </c>
      <c r="X21" s="628"/>
      <c r="Y21" s="628"/>
      <c r="Z21" s="628"/>
      <c r="AA21" s="628"/>
      <c r="AB21" s="628"/>
      <c r="AC21" s="628"/>
      <c r="AD21" s="628"/>
      <c r="AE21" s="628"/>
      <c r="AF21" s="628"/>
      <c r="AG21" s="628"/>
      <c r="AH21" s="628"/>
      <c r="AI21" s="628"/>
      <c r="AJ21" s="628"/>
      <c r="AK21" s="628"/>
      <c r="AL21" s="628"/>
      <c r="AM21" s="628"/>
      <c r="AN21" s="628"/>
      <c r="AO21" s="628"/>
      <c r="AP21" s="628"/>
      <c r="AQ21" s="629"/>
      <c r="AR21" s="581">
        <f>'Луковичные в упаковке'!L6</f>
        <v>0</v>
      </c>
      <c r="AS21" s="582"/>
      <c r="AT21" s="582"/>
      <c r="AU21" s="582"/>
      <c r="AV21" s="582"/>
      <c r="AW21" s="582"/>
      <c r="AX21" s="582"/>
      <c r="AY21" s="582"/>
      <c r="AZ21" s="582"/>
      <c r="BA21" s="582"/>
      <c r="BB21" s="582"/>
      <c r="BC21" s="582"/>
      <c r="BD21" s="582"/>
      <c r="BE21" s="583"/>
      <c r="BF21" s="67"/>
      <c r="BG21" s="35"/>
      <c r="BH21" s="626"/>
      <c r="BI21" s="626"/>
      <c r="BJ21" s="49"/>
      <c r="BK21" s="49"/>
      <c r="BL21" s="49"/>
      <c r="BM21" s="49"/>
      <c r="BN21" s="49"/>
      <c r="BO21" s="49"/>
    </row>
    <row r="22" spans="1:67" ht="6.75" customHeight="1">
      <c r="A22" s="7"/>
      <c r="B22" s="7"/>
      <c r="C22" s="610"/>
      <c r="D22" s="611"/>
      <c r="E22" s="611"/>
      <c r="F22" s="611"/>
      <c r="G22" s="611"/>
      <c r="H22" s="611"/>
      <c r="I22" s="611"/>
      <c r="J22" s="611"/>
      <c r="K22" s="611"/>
      <c r="L22" s="611"/>
      <c r="M22" s="669"/>
      <c r="N22" s="650"/>
      <c r="O22" s="611"/>
      <c r="P22" s="611"/>
      <c r="Q22" s="611"/>
      <c r="R22" s="612"/>
      <c r="S22" s="7"/>
      <c r="T22" s="49"/>
      <c r="U22" s="580"/>
      <c r="V22" s="580"/>
      <c r="W22" s="630"/>
      <c r="X22" s="630"/>
      <c r="Y22" s="630"/>
      <c r="Z22" s="630"/>
      <c r="AA22" s="630"/>
      <c r="AB22" s="630"/>
      <c r="AC22" s="630"/>
      <c r="AD22" s="630"/>
      <c r="AE22" s="630"/>
      <c r="AF22" s="630"/>
      <c r="AG22" s="630"/>
      <c r="AH22" s="630"/>
      <c r="AI22" s="630"/>
      <c r="AJ22" s="630"/>
      <c r="AK22" s="630"/>
      <c r="AL22" s="630"/>
      <c r="AM22" s="630"/>
      <c r="AN22" s="630"/>
      <c r="AO22" s="630"/>
      <c r="AP22" s="630"/>
      <c r="AQ22" s="631"/>
      <c r="AR22" s="584"/>
      <c r="AS22" s="585"/>
      <c r="AT22" s="585"/>
      <c r="AU22" s="585"/>
      <c r="AV22" s="585"/>
      <c r="AW22" s="585"/>
      <c r="AX22" s="585"/>
      <c r="AY22" s="585"/>
      <c r="AZ22" s="585"/>
      <c r="BA22" s="585"/>
      <c r="BB22" s="585"/>
      <c r="BC22" s="585"/>
      <c r="BD22" s="585"/>
      <c r="BE22" s="586"/>
      <c r="BF22" s="67"/>
      <c r="BG22" s="35"/>
      <c r="BH22" s="626"/>
      <c r="BI22" s="626"/>
      <c r="BJ22" s="49"/>
      <c r="BK22" s="49"/>
      <c r="BL22" s="49"/>
      <c r="BM22" s="49"/>
      <c r="BN22" s="49"/>
      <c r="BO22" s="49"/>
    </row>
    <row r="23" spans="1:67" ht="3.75" customHeight="1" thickBot="1">
      <c r="A23" s="7"/>
      <c r="B23" s="7"/>
      <c r="C23" s="613"/>
      <c r="D23" s="614"/>
      <c r="E23" s="614"/>
      <c r="F23" s="614"/>
      <c r="G23" s="614"/>
      <c r="H23" s="614"/>
      <c r="I23" s="614"/>
      <c r="J23" s="614"/>
      <c r="K23" s="614"/>
      <c r="L23" s="614"/>
      <c r="M23" s="670"/>
      <c r="N23" s="651"/>
      <c r="O23" s="614"/>
      <c r="P23" s="614"/>
      <c r="Q23" s="614"/>
      <c r="R23" s="615"/>
      <c r="S23" s="7"/>
      <c r="T23" s="49"/>
      <c r="U23" s="576"/>
      <c r="V23" s="576"/>
      <c r="W23" s="632"/>
      <c r="X23" s="632"/>
      <c r="Y23" s="632"/>
      <c r="Z23" s="632"/>
      <c r="AA23" s="632"/>
      <c r="AB23" s="632"/>
      <c r="AC23" s="632"/>
      <c r="AD23" s="632"/>
      <c r="AE23" s="632"/>
      <c r="AF23" s="632"/>
      <c r="AG23" s="632"/>
      <c r="AH23" s="632"/>
      <c r="AI23" s="632"/>
      <c r="AJ23" s="632"/>
      <c r="AK23" s="632"/>
      <c r="AL23" s="632"/>
      <c r="AM23" s="632"/>
      <c r="AN23" s="632"/>
      <c r="AO23" s="632"/>
      <c r="AP23" s="632"/>
      <c r="AQ23" s="633"/>
      <c r="AR23" s="587"/>
      <c r="AS23" s="588"/>
      <c r="AT23" s="588"/>
      <c r="AU23" s="588"/>
      <c r="AV23" s="588"/>
      <c r="AW23" s="588"/>
      <c r="AX23" s="588"/>
      <c r="AY23" s="588"/>
      <c r="AZ23" s="588"/>
      <c r="BA23" s="588"/>
      <c r="BB23" s="588"/>
      <c r="BC23" s="588"/>
      <c r="BD23" s="588"/>
      <c r="BE23" s="589"/>
      <c r="BF23" s="67"/>
      <c r="BG23" s="35"/>
      <c r="BH23" s="626"/>
      <c r="BI23" s="626"/>
      <c r="BJ23" s="49"/>
      <c r="BK23" s="49"/>
      <c r="BL23" s="49"/>
      <c r="BM23" s="49"/>
      <c r="BN23" s="49"/>
      <c r="BO23" s="49"/>
    </row>
    <row r="24" spans="1:67" ht="8.25" customHeight="1" thickBot="1">
      <c r="A24" s="7"/>
      <c r="B24" s="7"/>
      <c r="C24" s="594" t="s">
        <v>214</v>
      </c>
      <c r="D24" s="595"/>
      <c r="E24" s="595"/>
      <c r="F24" s="595"/>
      <c r="G24" s="595"/>
      <c r="H24" s="595"/>
      <c r="I24" s="595"/>
      <c r="J24" s="595"/>
      <c r="K24" s="595"/>
      <c r="L24" s="595"/>
      <c r="M24" s="595"/>
      <c r="N24" s="595"/>
      <c r="O24" s="595"/>
      <c r="P24" s="595"/>
      <c r="Q24" s="595"/>
      <c r="R24" s="596"/>
      <c r="S24" s="7"/>
      <c r="T24" s="49"/>
      <c r="U24" s="575" t="s">
        <v>218</v>
      </c>
      <c r="V24" s="575"/>
      <c r="W24" s="601" t="s">
        <v>1792</v>
      </c>
      <c r="X24" s="601"/>
      <c r="Y24" s="601"/>
      <c r="Z24" s="601"/>
      <c r="AA24" s="601"/>
      <c r="AB24" s="601"/>
      <c r="AC24" s="601"/>
      <c r="AD24" s="601"/>
      <c r="AE24" s="601"/>
      <c r="AF24" s="601"/>
      <c r="AG24" s="601"/>
      <c r="AH24" s="601"/>
      <c r="AI24" s="601"/>
      <c r="AJ24" s="601"/>
      <c r="AK24" s="601"/>
      <c r="AL24" s="601"/>
      <c r="AM24" s="601"/>
      <c r="AN24" s="601"/>
      <c r="AO24" s="601"/>
      <c r="AP24" s="601"/>
      <c r="AQ24" s="602"/>
      <c r="AR24" s="581">
        <f>'Многолетники в упаковке'!L6</f>
        <v>0</v>
      </c>
      <c r="AS24" s="582"/>
      <c r="AT24" s="582"/>
      <c r="AU24" s="582"/>
      <c r="AV24" s="582"/>
      <c r="AW24" s="582"/>
      <c r="AX24" s="582"/>
      <c r="AY24" s="582"/>
      <c r="AZ24" s="582"/>
      <c r="BA24" s="582"/>
      <c r="BB24" s="582"/>
      <c r="BC24" s="582"/>
      <c r="BD24" s="582"/>
      <c r="BE24" s="583"/>
      <c r="BF24" s="67"/>
      <c r="BG24" s="35"/>
      <c r="BH24" s="626"/>
      <c r="BI24" s="626"/>
      <c r="BJ24" s="49"/>
      <c r="BK24" s="49"/>
      <c r="BL24" s="49"/>
      <c r="BM24" s="49"/>
      <c r="BN24" s="49"/>
      <c r="BO24" s="49"/>
    </row>
    <row r="25" spans="1:67" ht="3.75" customHeight="1">
      <c r="A25" s="7"/>
      <c r="B25" s="7"/>
      <c r="C25" s="617"/>
      <c r="D25" s="618"/>
      <c r="E25" s="618"/>
      <c r="F25" s="618"/>
      <c r="G25" s="618"/>
      <c r="H25" s="618"/>
      <c r="I25" s="618"/>
      <c r="J25" s="618"/>
      <c r="K25" s="618"/>
      <c r="L25" s="618"/>
      <c r="M25" s="618"/>
      <c r="N25" s="618"/>
      <c r="O25" s="618"/>
      <c r="P25" s="618"/>
      <c r="Q25" s="618"/>
      <c r="R25" s="619"/>
      <c r="S25" s="7"/>
      <c r="T25" s="49"/>
      <c r="U25" s="580"/>
      <c r="V25" s="580"/>
      <c r="W25" s="603"/>
      <c r="X25" s="603"/>
      <c r="Y25" s="603"/>
      <c r="Z25" s="603"/>
      <c r="AA25" s="603"/>
      <c r="AB25" s="603"/>
      <c r="AC25" s="603"/>
      <c r="AD25" s="603"/>
      <c r="AE25" s="603"/>
      <c r="AF25" s="603"/>
      <c r="AG25" s="603"/>
      <c r="AH25" s="603"/>
      <c r="AI25" s="603"/>
      <c r="AJ25" s="603"/>
      <c r="AK25" s="603"/>
      <c r="AL25" s="603"/>
      <c r="AM25" s="603"/>
      <c r="AN25" s="603"/>
      <c r="AO25" s="603"/>
      <c r="AP25" s="603"/>
      <c r="AQ25" s="604"/>
      <c r="AR25" s="584"/>
      <c r="AS25" s="585"/>
      <c r="AT25" s="585"/>
      <c r="AU25" s="585"/>
      <c r="AV25" s="585"/>
      <c r="AW25" s="585"/>
      <c r="AX25" s="585"/>
      <c r="AY25" s="585"/>
      <c r="AZ25" s="585"/>
      <c r="BA25" s="585"/>
      <c r="BB25" s="585"/>
      <c r="BC25" s="585"/>
      <c r="BD25" s="585"/>
      <c r="BE25" s="586"/>
      <c r="BF25" s="67"/>
      <c r="BG25" s="35"/>
      <c r="BH25" s="626"/>
      <c r="BI25" s="626"/>
      <c r="BJ25" s="49"/>
      <c r="BK25" s="49"/>
      <c r="BL25" s="49"/>
      <c r="BM25" s="49"/>
      <c r="BN25" s="49"/>
      <c r="BO25" s="49"/>
    </row>
    <row r="26" spans="1:67" ht="6" customHeight="1" thickBot="1">
      <c r="A26" s="7"/>
      <c r="B26" s="7"/>
      <c r="C26" s="620"/>
      <c r="D26" s="621"/>
      <c r="E26" s="621"/>
      <c r="F26" s="621"/>
      <c r="G26" s="621"/>
      <c r="H26" s="621"/>
      <c r="I26" s="621"/>
      <c r="J26" s="621"/>
      <c r="K26" s="621"/>
      <c r="L26" s="621"/>
      <c r="M26" s="621"/>
      <c r="N26" s="621"/>
      <c r="O26" s="621"/>
      <c r="P26" s="621"/>
      <c r="Q26" s="621"/>
      <c r="R26" s="622"/>
      <c r="S26" s="7"/>
      <c r="T26" s="7"/>
      <c r="U26" s="576"/>
      <c r="V26" s="576"/>
      <c r="W26" s="605"/>
      <c r="X26" s="605"/>
      <c r="Y26" s="605"/>
      <c r="Z26" s="605"/>
      <c r="AA26" s="605"/>
      <c r="AB26" s="605"/>
      <c r="AC26" s="605"/>
      <c r="AD26" s="605"/>
      <c r="AE26" s="605"/>
      <c r="AF26" s="605"/>
      <c r="AG26" s="605"/>
      <c r="AH26" s="605"/>
      <c r="AI26" s="605"/>
      <c r="AJ26" s="605"/>
      <c r="AK26" s="605"/>
      <c r="AL26" s="605"/>
      <c r="AM26" s="605"/>
      <c r="AN26" s="605"/>
      <c r="AO26" s="605"/>
      <c r="AP26" s="605"/>
      <c r="AQ26" s="606"/>
      <c r="AR26" s="587"/>
      <c r="AS26" s="588"/>
      <c r="AT26" s="588"/>
      <c r="AU26" s="588"/>
      <c r="AV26" s="588"/>
      <c r="AW26" s="588"/>
      <c r="AX26" s="588"/>
      <c r="AY26" s="588"/>
      <c r="AZ26" s="588"/>
      <c r="BA26" s="588"/>
      <c r="BB26" s="588"/>
      <c r="BC26" s="588"/>
      <c r="BD26" s="588"/>
      <c r="BE26" s="589"/>
      <c r="BF26" s="67"/>
      <c r="BG26" s="35"/>
      <c r="BH26" s="626"/>
      <c r="BI26" s="626"/>
      <c r="BJ26" s="49"/>
      <c r="BK26" s="49"/>
      <c r="BL26" s="49"/>
      <c r="BM26" s="49"/>
      <c r="BN26" s="49"/>
      <c r="BO26" s="49"/>
    </row>
    <row r="27" spans="1:67" ht="8.25" customHeight="1">
      <c r="A27" s="7"/>
      <c r="B27" s="7"/>
      <c r="C27" s="620"/>
      <c r="D27" s="621"/>
      <c r="E27" s="621"/>
      <c r="F27" s="621"/>
      <c r="G27" s="621"/>
      <c r="H27" s="621"/>
      <c r="I27" s="621"/>
      <c r="J27" s="621"/>
      <c r="K27" s="621"/>
      <c r="L27" s="621"/>
      <c r="M27" s="621"/>
      <c r="N27" s="621"/>
      <c r="O27" s="621"/>
      <c r="P27" s="621"/>
      <c r="Q27" s="621"/>
      <c r="R27" s="622"/>
      <c r="S27" s="7"/>
      <c r="T27" s="7"/>
      <c r="U27" s="575"/>
      <c r="V27" s="575"/>
      <c r="W27" s="601"/>
      <c r="X27" s="601"/>
      <c r="Y27" s="601"/>
      <c r="Z27" s="601"/>
      <c r="AA27" s="601"/>
      <c r="AB27" s="601"/>
      <c r="AC27" s="601"/>
      <c r="AD27" s="601"/>
      <c r="AE27" s="601"/>
      <c r="AF27" s="601"/>
      <c r="AG27" s="601"/>
      <c r="AH27" s="601"/>
      <c r="AI27" s="601"/>
      <c r="AJ27" s="601"/>
      <c r="AK27" s="601"/>
      <c r="AL27" s="601"/>
      <c r="AM27" s="601"/>
      <c r="AN27" s="601"/>
      <c r="AO27" s="601"/>
      <c r="AP27" s="601"/>
      <c r="AQ27" s="602"/>
      <c r="AR27" s="581"/>
      <c r="AS27" s="582"/>
      <c r="AT27" s="582"/>
      <c r="AU27" s="582"/>
      <c r="AV27" s="582"/>
      <c r="AW27" s="582"/>
      <c r="AX27" s="582"/>
      <c r="AY27" s="582"/>
      <c r="AZ27" s="582"/>
      <c r="BA27" s="582"/>
      <c r="BB27" s="582"/>
      <c r="BC27" s="582"/>
      <c r="BD27" s="582"/>
      <c r="BE27" s="583"/>
      <c r="BF27" s="67"/>
      <c r="BG27" s="35"/>
      <c r="BH27" s="626"/>
      <c r="BI27" s="626"/>
      <c r="BJ27" s="49"/>
      <c r="BK27" s="49"/>
      <c r="BL27" s="49"/>
      <c r="BM27" s="49"/>
      <c r="BN27" s="49"/>
      <c r="BO27" s="49"/>
    </row>
    <row r="28" spans="1:67" ht="11.25" customHeight="1" thickBot="1">
      <c r="A28" s="7"/>
      <c r="B28" s="7"/>
      <c r="C28" s="620"/>
      <c r="D28" s="621"/>
      <c r="E28" s="621"/>
      <c r="F28" s="621"/>
      <c r="G28" s="621"/>
      <c r="H28" s="621"/>
      <c r="I28" s="621"/>
      <c r="J28" s="621"/>
      <c r="K28" s="621"/>
      <c r="L28" s="621"/>
      <c r="M28" s="621"/>
      <c r="N28" s="621"/>
      <c r="O28" s="621"/>
      <c r="P28" s="621"/>
      <c r="Q28" s="621"/>
      <c r="R28" s="622"/>
      <c r="S28" s="7"/>
      <c r="T28" s="7"/>
      <c r="U28" s="576"/>
      <c r="V28" s="576"/>
      <c r="W28" s="639"/>
      <c r="X28" s="639"/>
      <c r="Y28" s="639"/>
      <c r="Z28" s="639"/>
      <c r="AA28" s="639"/>
      <c r="AB28" s="639"/>
      <c r="AC28" s="639"/>
      <c r="AD28" s="639"/>
      <c r="AE28" s="639"/>
      <c r="AF28" s="639"/>
      <c r="AG28" s="639"/>
      <c r="AH28" s="639"/>
      <c r="AI28" s="639"/>
      <c r="AJ28" s="639"/>
      <c r="AK28" s="639"/>
      <c r="AL28" s="639"/>
      <c r="AM28" s="639"/>
      <c r="AN28" s="639"/>
      <c r="AO28" s="639"/>
      <c r="AP28" s="639"/>
      <c r="AQ28" s="640"/>
      <c r="AR28" s="587"/>
      <c r="AS28" s="588"/>
      <c r="AT28" s="588"/>
      <c r="AU28" s="588"/>
      <c r="AV28" s="588"/>
      <c r="AW28" s="588"/>
      <c r="AX28" s="588"/>
      <c r="AY28" s="588"/>
      <c r="AZ28" s="588"/>
      <c r="BA28" s="588"/>
      <c r="BB28" s="588"/>
      <c r="BC28" s="588"/>
      <c r="BD28" s="588"/>
      <c r="BE28" s="589"/>
      <c r="BF28" s="67"/>
      <c r="BG28" s="35"/>
      <c r="BH28" s="626"/>
      <c r="BI28" s="626"/>
      <c r="BJ28" s="49"/>
      <c r="BK28" s="49"/>
      <c r="BL28" s="49"/>
      <c r="BM28" s="49"/>
      <c r="BN28" s="49"/>
      <c r="BO28" s="49"/>
    </row>
    <row r="29" spans="1:67" ht="6" customHeight="1">
      <c r="A29" s="7"/>
      <c r="B29" s="7"/>
      <c r="C29" s="620"/>
      <c r="D29" s="621"/>
      <c r="E29" s="621"/>
      <c r="F29" s="621"/>
      <c r="G29" s="621"/>
      <c r="H29" s="621"/>
      <c r="I29" s="621"/>
      <c r="J29" s="621"/>
      <c r="K29" s="621"/>
      <c r="L29" s="621"/>
      <c r="M29" s="621"/>
      <c r="N29" s="621"/>
      <c r="O29" s="621"/>
      <c r="P29" s="621"/>
      <c r="Q29" s="621"/>
      <c r="R29" s="622"/>
      <c r="S29" s="7"/>
      <c r="T29" s="7"/>
      <c r="U29" s="634"/>
      <c r="V29" s="634"/>
      <c r="W29" s="635" t="s">
        <v>1453</v>
      </c>
      <c r="X29" s="635"/>
      <c r="Y29" s="635"/>
      <c r="Z29" s="635"/>
      <c r="AA29" s="635"/>
      <c r="AB29" s="635"/>
      <c r="AC29" s="635"/>
      <c r="AD29" s="635"/>
      <c r="AE29" s="635"/>
      <c r="AF29" s="635"/>
      <c r="AG29" s="635"/>
      <c r="AH29" s="635"/>
      <c r="AI29" s="635"/>
      <c r="AJ29" s="635"/>
      <c r="AK29" s="635"/>
      <c r="AL29" s="635"/>
      <c r="AM29" s="635"/>
      <c r="AN29" s="635"/>
      <c r="AO29" s="635"/>
      <c r="AP29" s="635"/>
      <c r="AQ29" s="636"/>
      <c r="AR29" s="581">
        <f>AR18+AR21+AR24+AR27</f>
        <v>0</v>
      </c>
      <c r="AS29" s="582"/>
      <c r="AT29" s="582"/>
      <c r="AU29" s="582"/>
      <c r="AV29" s="582"/>
      <c r="AW29" s="582"/>
      <c r="AX29" s="582"/>
      <c r="AY29" s="582"/>
      <c r="AZ29" s="582"/>
      <c r="BA29" s="582"/>
      <c r="BB29" s="582"/>
      <c r="BC29" s="582"/>
      <c r="BD29" s="582"/>
      <c r="BE29" s="583"/>
      <c r="BF29" s="67"/>
      <c r="BG29" s="35"/>
      <c r="BH29" s="626"/>
      <c r="BI29" s="626"/>
      <c r="BJ29" s="49"/>
      <c r="BK29" s="49"/>
      <c r="BL29" s="49"/>
      <c r="BM29" s="49"/>
      <c r="BN29" s="49"/>
      <c r="BO29" s="49"/>
    </row>
    <row r="30" spans="1:67" ht="6" customHeight="1">
      <c r="A30" s="7"/>
      <c r="B30" s="7"/>
      <c r="C30" s="620"/>
      <c r="D30" s="621"/>
      <c r="E30" s="621"/>
      <c r="F30" s="621"/>
      <c r="G30" s="621"/>
      <c r="H30" s="621"/>
      <c r="I30" s="621"/>
      <c r="J30" s="621"/>
      <c r="K30" s="621"/>
      <c r="L30" s="621"/>
      <c r="M30" s="621"/>
      <c r="N30" s="621"/>
      <c r="O30" s="621"/>
      <c r="P30" s="621"/>
      <c r="Q30" s="621"/>
      <c r="R30" s="622"/>
      <c r="S30" s="7"/>
      <c r="T30" s="7"/>
      <c r="U30" s="579"/>
      <c r="V30" s="579"/>
      <c r="W30" s="637"/>
      <c r="X30" s="637"/>
      <c r="Y30" s="637"/>
      <c r="Z30" s="637"/>
      <c r="AA30" s="637"/>
      <c r="AB30" s="637"/>
      <c r="AC30" s="637"/>
      <c r="AD30" s="637"/>
      <c r="AE30" s="637"/>
      <c r="AF30" s="637"/>
      <c r="AG30" s="637"/>
      <c r="AH30" s="637"/>
      <c r="AI30" s="637"/>
      <c r="AJ30" s="637"/>
      <c r="AK30" s="637"/>
      <c r="AL30" s="637"/>
      <c r="AM30" s="637"/>
      <c r="AN30" s="637"/>
      <c r="AO30" s="637"/>
      <c r="AP30" s="637"/>
      <c r="AQ30" s="638"/>
      <c r="AR30" s="584"/>
      <c r="AS30" s="585"/>
      <c r="AT30" s="585"/>
      <c r="AU30" s="585"/>
      <c r="AV30" s="585"/>
      <c r="AW30" s="585"/>
      <c r="AX30" s="585"/>
      <c r="AY30" s="585"/>
      <c r="AZ30" s="585"/>
      <c r="BA30" s="585"/>
      <c r="BB30" s="585"/>
      <c r="BC30" s="585"/>
      <c r="BD30" s="585"/>
      <c r="BE30" s="586"/>
      <c r="BF30" s="67"/>
      <c r="BG30" s="35"/>
      <c r="BH30" s="626"/>
      <c r="BI30" s="626"/>
      <c r="BJ30" s="49"/>
      <c r="BK30" s="49"/>
      <c r="BL30" s="49"/>
      <c r="BM30" s="49"/>
      <c r="BN30" s="49"/>
      <c r="BO30" s="49"/>
    </row>
    <row r="31" spans="1:67" ht="6" customHeight="1" thickBot="1">
      <c r="A31" s="7"/>
      <c r="B31" s="7"/>
      <c r="C31" s="623"/>
      <c r="D31" s="624"/>
      <c r="E31" s="624"/>
      <c r="F31" s="624"/>
      <c r="G31" s="624"/>
      <c r="H31" s="624"/>
      <c r="I31" s="624"/>
      <c r="J31" s="624"/>
      <c r="K31" s="624"/>
      <c r="L31" s="624"/>
      <c r="M31" s="624"/>
      <c r="N31" s="624"/>
      <c r="O31" s="624"/>
      <c r="P31" s="624"/>
      <c r="Q31" s="624"/>
      <c r="R31" s="625"/>
      <c r="S31" s="7"/>
      <c r="T31" s="7"/>
      <c r="U31" s="579"/>
      <c r="V31" s="579"/>
      <c r="W31" s="637"/>
      <c r="X31" s="637"/>
      <c r="Y31" s="637"/>
      <c r="Z31" s="637"/>
      <c r="AA31" s="637"/>
      <c r="AB31" s="637"/>
      <c r="AC31" s="637"/>
      <c r="AD31" s="637"/>
      <c r="AE31" s="637"/>
      <c r="AF31" s="637"/>
      <c r="AG31" s="637"/>
      <c r="AH31" s="637"/>
      <c r="AI31" s="637"/>
      <c r="AJ31" s="637"/>
      <c r="AK31" s="637"/>
      <c r="AL31" s="637"/>
      <c r="AM31" s="637"/>
      <c r="AN31" s="637"/>
      <c r="AO31" s="637"/>
      <c r="AP31" s="637"/>
      <c r="AQ31" s="638"/>
      <c r="AR31" s="587"/>
      <c r="AS31" s="588"/>
      <c r="AT31" s="588"/>
      <c r="AU31" s="588"/>
      <c r="AV31" s="588"/>
      <c r="AW31" s="588"/>
      <c r="AX31" s="588"/>
      <c r="AY31" s="588"/>
      <c r="AZ31" s="588"/>
      <c r="BA31" s="588"/>
      <c r="BB31" s="588"/>
      <c r="BC31" s="588"/>
      <c r="BD31" s="588"/>
      <c r="BE31" s="589"/>
      <c r="BF31" s="67"/>
      <c r="BG31" s="35"/>
      <c r="BH31" s="626"/>
      <c r="BI31" s="626"/>
      <c r="BJ31" s="49"/>
      <c r="BK31" s="49"/>
      <c r="BL31" s="49"/>
      <c r="BM31" s="49"/>
      <c r="BN31" s="49"/>
      <c r="BO31" s="49"/>
    </row>
    <row r="32" spans="1:67" ht="8.25" customHeight="1" thickBot="1">
      <c r="A32" s="7"/>
      <c r="B32" s="7"/>
      <c r="C32" s="594" t="s">
        <v>215</v>
      </c>
      <c r="D32" s="595"/>
      <c r="E32" s="595"/>
      <c r="F32" s="595"/>
      <c r="G32" s="595"/>
      <c r="H32" s="595"/>
      <c r="I32" s="595"/>
      <c r="J32" s="595"/>
      <c r="K32" s="595"/>
      <c r="L32" s="595"/>
      <c r="M32" s="595"/>
      <c r="N32" s="595"/>
      <c r="O32" s="595"/>
      <c r="P32" s="595"/>
      <c r="Q32" s="595"/>
      <c r="R32" s="596"/>
      <c r="S32" s="7"/>
      <c r="T32" s="7"/>
      <c r="U32" s="577"/>
      <c r="V32" s="577"/>
      <c r="W32" s="577"/>
      <c r="X32" s="577"/>
      <c r="Y32" s="577"/>
      <c r="Z32" s="577"/>
      <c r="AA32" s="577"/>
      <c r="AB32" s="577"/>
      <c r="AC32" s="577"/>
      <c r="AD32" s="577"/>
      <c r="AE32" s="577"/>
      <c r="AF32" s="577"/>
      <c r="AG32" s="577"/>
      <c r="AH32" s="577"/>
      <c r="AI32" s="577"/>
      <c r="AJ32" s="577"/>
      <c r="AK32" s="577"/>
      <c r="AL32" s="577"/>
      <c r="AM32" s="577"/>
      <c r="AN32" s="577"/>
      <c r="AO32" s="577"/>
      <c r="AP32" s="577"/>
      <c r="AQ32" s="578"/>
      <c r="AR32" s="556"/>
      <c r="AS32" s="557"/>
      <c r="AT32" s="557"/>
      <c r="AU32" s="557"/>
      <c r="AV32" s="557"/>
      <c r="AW32" s="557"/>
      <c r="AX32" s="557"/>
      <c r="AY32" s="557"/>
      <c r="AZ32" s="557"/>
      <c r="BA32" s="558"/>
      <c r="BB32" s="565"/>
      <c r="BC32" s="566"/>
      <c r="BD32" s="566"/>
      <c r="BE32" s="567"/>
      <c r="BF32" s="67"/>
      <c r="BG32" s="35"/>
      <c r="BH32" s="626"/>
      <c r="BI32" s="626"/>
      <c r="BJ32" s="49"/>
      <c r="BK32" s="49"/>
      <c r="BL32" s="49"/>
      <c r="BM32" s="49"/>
      <c r="BN32" s="49"/>
      <c r="BO32" s="49"/>
    </row>
    <row r="33" spans="1:67" ht="7.5" customHeight="1">
      <c r="A33" s="7"/>
      <c r="B33" s="7"/>
      <c r="C33" s="607"/>
      <c r="D33" s="608"/>
      <c r="E33" s="608"/>
      <c r="F33" s="608"/>
      <c r="G33" s="608"/>
      <c r="H33" s="608"/>
      <c r="I33" s="608"/>
      <c r="J33" s="608"/>
      <c r="K33" s="608"/>
      <c r="L33" s="608"/>
      <c r="M33" s="608"/>
      <c r="N33" s="608"/>
      <c r="O33" s="608"/>
      <c r="P33" s="608"/>
      <c r="Q33" s="608"/>
      <c r="R33" s="609"/>
      <c r="S33" s="7"/>
      <c r="T33" s="7"/>
      <c r="U33" s="577"/>
      <c r="V33" s="577"/>
      <c r="W33" s="577"/>
      <c r="X33" s="577"/>
      <c r="Y33" s="577"/>
      <c r="Z33" s="577"/>
      <c r="AA33" s="577"/>
      <c r="AB33" s="577"/>
      <c r="AC33" s="577"/>
      <c r="AD33" s="577"/>
      <c r="AE33" s="577"/>
      <c r="AF33" s="577"/>
      <c r="AG33" s="577"/>
      <c r="AH33" s="577"/>
      <c r="AI33" s="577"/>
      <c r="AJ33" s="577"/>
      <c r="AK33" s="577"/>
      <c r="AL33" s="577"/>
      <c r="AM33" s="577"/>
      <c r="AN33" s="577"/>
      <c r="AO33" s="577"/>
      <c r="AP33" s="577"/>
      <c r="AQ33" s="578"/>
      <c r="AR33" s="559"/>
      <c r="AS33" s="560"/>
      <c r="AT33" s="560"/>
      <c r="AU33" s="560"/>
      <c r="AV33" s="560"/>
      <c r="AW33" s="560"/>
      <c r="AX33" s="560"/>
      <c r="AY33" s="560"/>
      <c r="AZ33" s="560"/>
      <c r="BA33" s="561"/>
      <c r="BB33" s="568"/>
      <c r="BC33" s="569"/>
      <c r="BD33" s="569"/>
      <c r="BE33" s="570"/>
      <c r="BF33" s="67"/>
      <c r="BG33" s="35"/>
      <c r="BH33" s="626"/>
      <c r="BI33" s="626"/>
      <c r="BJ33" s="49"/>
      <c r="BK33" s="49"/>
      <c r="BL33" s="49"/>
      <c r="BM33" s="49"/>
      <c r="BN33" s="49"/>
      <c r="BO33" s="49"/>
    </row>
    <row r="34" spans="1:67" ht="4.5" customHeight="1" thickBot="1">
      <c r="A34" s="7"/>
      <c r="B34" s="7"/>
      <c r="C34" s="610"/>
      <c r="D34" s="611"/>
      <c r="E34" s="611"/>
      <c r="F34" s="611"/>
      <c r="G34" s="611"/>
      <c r="H34" s="611"/>
      <c r="I34" s="611"/>
      <c r="J34" s="611"/>
      <c r="K34" s="611"/>
      <c r="L34" s="611"/>
      <c r="M34" s="611"/>
      <c r="N34" s="611"/>
      <c r="O34" s="611"/>
      <c r="P34" s="611"/>
      <c r="Q34" s="611"/>
      <c r="R34" s="612"/>
      <c r="S34" s="7"/>
      <c r="T34" s="7"/>
      <c r="U34" s="577"/>
      <c r="V34" s="577"/>
      <c r="W34" s="577"/>
      <c r="X34" s="577"/>
      <c r="Y34" s="577"/>
      <c r="Z34" s="577"/>
      <c r="AA34" s="577"/>
      <c r="AB34" s="577"/>
      <c r="AC34" s="577"/>
      <c r="AD34" s="577"/>
      <c r="AE34" s="577"/>
      <c r="AF34" s="577"/>
      <c r="AG34" s="577"/>
      <c r="AH34" s="577"/>
      <c r="AI34" s="577"/>
      <c r="AJ34" s="577"/>
      <c r="AK34" s="577"/>
      <c r="AL34" s="577"/>
      <c r="AM34" s="577"/>
      <c r="AN34" s="577"/>
      <c r="AO34" s="577"/>
      <c r="AP34" s="577"/>
      <c r="AQ34" s="578"/>
      <c r="AR34" s="562"/>
      <c r="AS34" s="563"/>
      <c r="AT34" s="563"/>
      <c r="AU34" s="563"/>
      <c r="AV34" s="563"/>
      <c r="AW34" s="563"/>
      <c r="AX34" s="563"/>
      <c r="AY34" s="563"/>
      <c r="AZ34" s="563"/>
      <c r="BA34" s="564"/>
      <c r="BB34" s="571"/>
      <c r="BC34" s="572"/>
      <c r="BD34" s="572"/>
      <c r="BE34" s="573"/>
      <c r="BF34" s="67"/>
      <c r="BG34" s="35"/>
      <c r="BH34" s="626"/>
      <c r="BI34" s="626"/>
      <c r="BJ34" s="49"/>
      <c r="BK34" s="49"/>
      <c r="BL34" s="49"/>
      <c r="BM34" s="49"/>
      <c r="BN34" s="49"/>
      <c r="BO34" s="49"/>
    </row>
    <row r="35" spans="1:67" ht="6.75" customHeight="1">
      <c r="A35" s="7"/>
      <c r="B35" s="7"/>
      <c r="C35" s="610"/>
      <c r="D35" s="611"/>
      <c r="E35" s="611"/>
      <c r="F35" s="611"/>
      <c r="G35" s="611"/>
      <c r="H35" s="611"/>
      <c r="I35" s="611"/>
      <c r="J35" s="611"/>
      <c r="K35" s="611"/>
      <c r="L35" s="611"/>
      <c r="M35" s="611"/>
      <c r="N35" s="611"/>
      <c r="O35" s="611"/>
      <c r="P35" s="611"/>
      <c r="Q35" s="611"/>
      <c r="R35" s="612"/>
      <c r="S35" s="7"/>
      <c r="T35" s="7"/>
      <c r="U35" s="579"/>
      <c r="V35" s="579"/>
      <c r="W35" s="590" t="s">
        <v>11712</v>
      </c>
      <c r="X35" s="590"/>
      <c r="Y35" s="590"/>
      <c r="Z35" s="590"/>
      <c r="AA35" s="590"/>
      <c r="AB35" s="590"/>
      <c r="AC35" s="590"/>
      <c r="AD35" s="590"/>
      <c r="AE35" s="590"/>
      <c r="AF35" s="590"/>
      <c r="AG35" s="590"/>
      <c r="AH35" s="590"/>
      <c r="AI35" s="590"/>
      <c r="AJ35" s="590"/>
      <c r="AK35" s="590"/>
      <c r="AL35" s="590"/>
      <c r="AM35" s="590"/>
      <c r="AN35" s="590"/>
      <c r="AO35" s="590"/>
      <c r="AP35" s="590"/>
      <c r="AQ35" s="591"/>
      <c r="AR35" s="550">
        <f>SUM(AR18:BE26)*(1-BB32)+AR27*(1-(IF(BB32&lt;=0.25,BB32,#REF!)))</f>
        <v>0</v>
      </c>
      <c r="AS35" s="551"/>
      <c r="AT35" s="551"/>
      <c r="AU35" s="551"/>
      <c r="AV35" s="551"/>
      <c r="AW35" s="551"/>
      <c r="AX35" s="551"/>
      <c r="AY35" s="551"/>
      <c r="AZ35" s="551"/>
      <c r="BA35" s="551"/>
      <c r="BB35" s="551"/>
      <c r="BC35" s="551"/>
      <c r="BD35" s="551"/>
      <c r="BE35" s="552"/>
      <c r="BF35" s="67"/>
      <c r="BG35" s="35"/>
      <c r="BH35" s="626"/>
      <c r="BI35" s="626"/>
      <c r="BJ35" s="49"/>
      <c r="BK35" s="49"/>
      <c r="BL35" s="49"/>
      <c r="BM35" s="49"/>
      <c r="BN35" s="49"/>
      <c r="BO35" s="49"/>
    </row>
    <row r="36" spans="1:67" ht="6.75" customHeight="1">
      <c r="A36" s="7"/>
      <c r="B36" s="7"/>
      <c r="C36" s="610"/>
      <c r="D36" s="611"/>
      <c r="E36" s="611"/>
      <c r="F36" s="611"/>
      <c r="G36" s="611"/>
      <c r="H36" s="611"/>
      <c r="I36" s="611"/>
      <c r="J36" s="611"/>
      <c r="K36" s="611"/>
      <c r="L36" s="611"/>
      <c r="M36" s="611"/>
      <c r="N36" s="611"/>
      <c r="O36" s="611"/>
      <c r="P36" s="611"/>
      <c r="Q36" s="611"/>
      <c r="R36" s="612"/>
      <c r="S36" s="7"/>
      <c r="T36" s="7"/>
      <c r="U36" s="579"/>
      <c r="V36" s="579"/>
      <c r="W36" s="590"/>
      <c r="X36" s="590"/>
      <c r="Y36" s="590"/>
      <c r="Z36" s="590"/>
      <c r="AA36" s="590"/>
      <c r="AB36" s="590"/>
      <c r="AC36" s="590"/>
      <c r="AD36" s="590"/>
      <c r="AE36" s="590"/>
      <c r="AF36" s="590"/>
      <c r="AG36" s="590"/>
      <c r="AH36" s="590"/>
      <c r="AI36" s="590"/>
      <c r="AJ36" s="590"/>
      <c r="AK36" s="590"/>
      <c r="AL36" s="590"/>
      <c r="AM36" s="590"/>
      <c r="AN36" s="590"/>
      <c r="AO36" s="590"/>
      <c r="AP36" s="590"/>
      <c r="AQ36" s="591"/>
      <c r="AR36" s="598"/>
      <c r="AS36" s="599"/>
      <c r="AT36" s="599"/>
      <c r="AU36" s="599"/>
      <c r="AV36" s="599"/>
      <c r="AW36" s="599"/>
      <c r="AX36" s="599"/>
      <c r="AY36" s="599"/>
      <c r="AZ36" s="599"/>
      <c r="BA36" s="599"/>
      <c r="BB36" s="599"/>
      <c r="BC36" s="599"/>
      <c r="BD36" s="599"/>
      <c r="BE36" s="600"/>
      <c r="BF36" s="67"/>
      <c r="BG36" s="35"/>
      <c r="BH36" s="626"/>
      <c r="BI36" s="626"/>
      <c r="BJ36" s="49"/>
      <c r="BK36" s="49"/>
      <c r="BL36" s="49"/>
      <c r="BM36" s="49"/>
      <c r="BN36" s="49"/>
      <c r="BO36" s="49"/>
    </row>
    <row r="37" spans="1:67" ht="6.75" customHeight="1" thickBot="1">
      <c r="A37" s="7"/>
      <c r="B37" s="7"/>
      <c r="C37" s="610"/>
      <c r="D37" s="611"/>
      <c r="E37" s="611"/>
      <c r="F37" s="611"/>
      <c r="G37" s="611"/>
      <c r="H37" s="611"/>
      <c r="I37" s="611"/>
      <c r="J37" s="611"/>
      <c r="K37" s="611"/>
      <c r="L37" s="611"/>
      <c r="M37" s="611"/>
      <c r="N37" s="611"/>
      <c r="O37" s="611"/>
      <c r="P37" s="611"/>
      <c r="Q37" s="611"/>
      <c r="R37" s="612"/>
      <c r="S37" s="7"/>
      <c r="T37" s="7"/>
      <c r="U37" s="579"/>
      <c r="V37" s="579"/>
      <c r="W37" s="590"/>
      <c r="X37" s="590"/>
      <c r="Y37" s="590"/>
      <c r="Z37" s="590"/>
      <c r="AA37" s="590"/>
      <c r="AB37" s="590"/>
      <c r="AC37" s="590"/>
      <c r="AD37" s="590"/>
      <c r="AE37" s="590"/>
      <c r="AF37" s="590"/>
      <c r="AG37" s="590"/>
      <c r="AH37" s="590"/>
      <c r="AI37" s="590"/>
      <c r="AJ37" s="590"/>
      <c r="AK37" s="590"/>
      <c r="AL37" s="590"/>
      <c r="AM37" s="590"/>
      <c r="AN37" s="590"/>
      <c r="AO37" s="590"/>
      <c r="AP37" s="590"/>
      <c r="AQ37" s="591"/>
      <c r="AR37" s="553"/>
      <c r="AS37" s="554"/>
      <c r="AT37" s="554"/>
      <c r="AU37" s="554"/>
      <c r="AV37" s="554"/>
      <c r="AW37" s="554"/>
      <c r="AX37" s="554"/>
      <c r="AY37" s="554"/>
      <c r="AZ37" s="554"/>
      <c r="BA37" s="554"/>
      <c r="BB37" s="554"/>
      <c r="BC37" s="554"/>
      <c r="BD37" s="554"/>
      <c r="BE37" s="555"/>
      <c r="BF37" s="67"/>
      <c r="BG37" s="35"/>
      <c r="BH37" s="626"/>
      <c r="BI37" s="626"/>
      <c r="BJ37" s="49"/>
      <c r="BK37" s="49"/>
      <c r="BL37" s="49"/>
      <c r="BM37" s="49"/>
      <c r="BN37" s="49"/>
      <c r="BO37" s="49"/>
    </row>
    <row r="38" spans="1:67" ht="3" customHeight="1">
      <c r="A38" s="7"/>
      <c r="B38" s="7"/>
      <c r="C38" s="610"/>
      <c r="D38" s="611"/>
      <c r="E38" s="611"/>
      <c r="F38" s="611"/>
      <c r="G38" s="611"/>
      <c r="H38" s="611"/>
      <c r="I38" s="611"/>
      <c r="J38" s="611"/>
      <c r="K38" s="611"/>
      <c r="L38" s="611"/>
      <c r="M38" s="611"/>
      <c r="N38" s="611"/>
      <c r="O38" s="611"/>
      <c r="P38" s="611"/>
      <c r="Q38" s="611"/>
      <c r="R38" s="612"/>
      <c r="S38" s="7"/>
      <c r="T38" s="7"/>
      <c r="U38" s="35"/>
      <c r="V38" s="35"/>
      <c r="W38" s="35"/>
      <c r="X38" s="35"/>
      <c r="Y38" s="35"/>
      <c r="Z38" s="35"/>
      <c r="AA38" s="35"/>
      <c r="AB38" s="35"/>
      <c r="AC38" s="35"/>
      <c r="AD38" s="35"/>
      <c r="AE38" s="35"/>
      <c r="AF38" s="35"/>
      <c r="AG38" s="35"/>
      <c r="AH38" s="35"/>
      <c r="AI38" s="35"/>
      <c r="AJ38" s="35"/>
      <c r="AK38" s="35"/>
      <c r="AL38" s="35"/>
      <c r="AM38" s="35"/>
      <c r="AN38" s="35"/>
      <c r="AO38" s="35"/>
      <c r="AP38" s="35"/>
      <c r="AQ38" s="35"/>
      <c r="AR38" s="35"/>
      <c r="AS38" s="35"/>
      <c r="AT38" s="35"/>
      <c r="AU38" s="35"/>
      <c r="AV38" s="35"/>
      <c r="AW38" s="35"/>
      <c r="AX38" s="35"/>
      <c r="AY38" s="35"/>
      <c r="AZ38" s="35"/>
      <c r="BA38" s="35"/>
      <c r="BB38" s="35"/>
      <c r="BC38" s="35"/>
      <c r="BD38" s="35"/>
      <c r="BE38" s="35"/>
      <c r="BF38" s="35"/>
      <c r="BG38" s="35"/>
      <c r="BH38" s="626"/>
      <c r="BI38" s="626"/>
      <c r="BJ38" s="49"/>
      <c r="BK38" s="49"/>
      <c r="BL38" s="49"/>
      <c r="BM38" s="49"/>
      <c r="BN38" s="49"/>
      <c r="BO38" s="49"/>
    </row>
    <row r="39" spans="1:67" ht="9" customHeight="1">
      <c r="A39" s="7"/>
      <c r="B39" s="7"/>
      <c r="C39" s="610"/>
      <c r="D39" s="611"/>
      <c r="E39" s="611"/>
      <c r="F39" s="611"/>
      <c r="G39" s="611"/>
      <c r="H39" s="611"/>
      <c r="I39" s="611"/>
      <c r="J39" s="611"/>
      <c r="K39" s="611"/>
      <c r="L39" s="611"/>
      <c r="M39" s="611"/>
      <c r="N39" s="611"/>
      <c r="O39" s="611"/>
      <c r="P39" s="611"/>
      <c r="Q39" s="611"/>
      <c r="R39" s="612"/>
      <c r="S39" s="7"/>
      <c r="T39" s="7"/>
      <c r="U39" s="574"/>
      <c r="V39" s="574"/>
      <c r="W39" s="574"/>
      <c r="X39" s="574"/>
      <c r="Y39" s="574"/>
      <c r="Z39" s="574"/>
      <c r="AA39" s="574"/>
      <c r="AB39" s="574"/>
      <c r="AC39" s="574"/>
      <c r="AD39" s="574"/>
      <c r="AE39" s="574"/>
      <c r="AF39" s="574"/>
      <c r="AG39" s="574"/>
      <c r="AH39" s="574"/>
      <c r="AI39" s="574"/>
      <c r="AJ39" s="574"/>
      <c r="AK39" s="574"/>
      <c r="AL39" s="574"/>
      <c r="AM39" s="574"/>
      <c r="AN39" s="574"/>
      <c r="AO39" s="574"/>
      <c r="AP39" s="574"/>
      <c r="AQ39" s="574"/>
      <c r="AR39" s="574"/>
      <c r="AS39" s="574"/>
      <c r="AT39" s="574"/>
      <c r="AU39" s="574"/>
      <c r="AV39" s="574"/>
      <c r="AW39" s="574"/>
      <c r="AX39" s="574"/>
      <c r="AY39" s="574"/>
      <c r="AZ39" s="574"/>
      <c r="BA39" s="574"/>
      <c r="BB39" s="574"/>
      <c r="BC39" s="574"/>
      <c r="BD39" s="574"/>
      <c r="BE39" s="574"/>
      <c r="BF39" s="35"/>
      <c r="BG39" s="35"/>
      <c r="BH39" s="626"/>
      <c r="BI39" s="626"/>
      <c r="BJ39" s="49"/>
      <c r="BK39" s="49"/>
      <c r="BL39" s="49"/>
      <c r="BM39" s="49"/>
      <c r="BN39" s="49"/>
      <c r="BO39" s="49"/>
    </row>
    <row r="40" spans="1:67" ht="6" customHeight="1">
      <c r="A40" s="7"/>
      <c r="B40" s="7"/>
      <c r="C40" s="610"/>
      <c r="D40" s="611"/>
      <c r="E40" s="611"/>
      <c r="F40" s="611"/>
      <c r="G40" s="611"/>
      <c r="H40" s="611"/>
      <c r="I40" s="611"/>
      <c r="J40" s="611"/>
      <c r="K40" s="611"/>
      <c r="L40" s="611"/>
      <c r="M40" s="611"/>
      <c r="N40" s="611"/>
      <c r="O40" s="611"/>
      <c r="P40" s="611"/>
      <c r="Q40" s="611"/>
      <c r="R40" s="612"/>
      <c r="S40" s="7"/>
      <c r="T40" s="7"/>
      <c r="U40" s="545"/>
      <c r="V40" s="545"/>
      <c r="W40" s="545"/>
      <c r="X40" s="545"/>
      <c r="Y40" s="545"/>
      <c r="Z40" s="545"/>
      <c r="AA40" s="545"/>
      <c r="AB40" s="545"/>
      <c r="AC40" s="545"/>
      <c r="AD40" s="545"/>
      <c r="AE40" s="545"/>
      <c r="AF40" s="545"/>
      <c r="AG40" s="545"/>
      <c r="AH40" s="545"/>
      <c r="AI40" s="545"/>
      <c r="AJ40" s="545"/>
      <c r="AK40" s="545"/>
      <c r="AL40" s="545"/>
      <c r="AM40" s="545"/>
      <c r="AN40" s="545"/>
      <c r="AO40" s="545"/>
      <c r="AP40" s="545"/>
      <c r="AQ40" s="545"/>
      <c r="AR40" s="545"/>
      <c r="AS40" s="545"/>
      <c r="AT40" s="545"/>
      <c r="AU40" s="545"/>
      <c r="AV40" s="545"/>
      <c r="AW40" s="545"/>
      <c r="AX40" s="545"/>
      <c r="AY40" s="545"/>
      <c r="AZ40" s="545"/>
      <c r="BA40" s="545"/>
      <c r="BB40" s="545"/>
      <c r="BC40" s="545"/>
      <c r="BD40" s="545"/>
      <c r="BE40" s="545"/>
      <c r="BF40" s="545"/>
      <c r="BG40" s="35"/>
      <c r="BH40" s="626"/>
      <c r="BI40" s="626"/>
      <c r="BJ40" s="49"/>
      <c r="BK40" s="49"/>
      <c r="BL40" s="49"/>
      <c r="BM40" s="49"/>
      <c r="BN40" s="49"/>
      <c r="BO40" s="49"/>
    </row>
    <row r="41" spans="1:67" ht="6" customHeight="1" thickBot="1">
      <c r="A41" s="7"/>
      <c r="B41" s="7"/>
      <c r="C41" s="613"/>
      <c r="D41" s="614"/>
      <c r="E41" s="614"/>
      <c r="F41" s="614"/>
      <c r="G41" s="614"/>
      <c r="H41" s="614"/>
      <c r="I41" s="614"/>
      <c r="J41" s="614"/>
      <c r="K41" s="614"/>
      <c r="L41" s="614"/>
      <c r="M41" s="614"/>
      <c r="N41" s="614"/>
      <c r="O41" s="614"/>
      <c r="P41" s="614"/>
      <c r="Q41" s="614"/>
      <c r="R41" s="615"/>
      <c r="S41" s="7"/>
      <c r="T41" s="7"/>
      <c r="U41" s="545"/>
      <c r="V41" s="545"/>
      <c r="W41" s="545"/>
      <c r="X41" s="545"/>
      <c r="Y41" s="545"/>
      <c r="Z41" s="545"/>
      <c r="AA41" s="545"/>
      <c r="AB41" s="545"/>
      <c r="AC41" s="545"/>
      <c r="AD41" s="545"/>
      <c r="AE41" s="545"/>
      <c r="AF41" s="545"/>
      <c r="AG41" s="545"/>
      <c r="AH41" s="545"/>
      <c r="AI41" s="545"/>
      <c r="AJ41" s="545"/>
      <c r="AK41" s="545"/>
      <c r="AL41" s="545"/>
      <c r="AM41" s="545"/>
      <c r="AN41" s="545"/>
      <c r="AO41" s="545"/>
      <c r="AP41" s="545"/>
      <c r="AQ41" s="545"/>
      <c r="AR41" s="545"/>
      <c r="AS41" s="545"/>
      <c r="AT41" s="545"/>
      <c r="AU41" s="545"/>
      <c r="AV41" s="545"/>
      <c r="AW41" s="545"/>
      <c r="AX41" s="545"/>
      <c r="AY41" s="545"/>
      <c r="AZ41" s="545"/>
      <c r="BA41" s="545"/>
      <c r="BB41" s="545"/>
      <c r="BC41" s="545"/>
      <c r="BD41" s="545"/>
      <c r="BE41" s="545"/>
      <c r="BF41" s="545"/>
      <c r="BG41" s="35"/>
      <c r="BH41" s="626"/>
      <c r="BI41" s="626"/>
      <c r="BJ41" s="49"/>
      <c r="BK41" s="49"/>
      <c r="BL41" s="49"/>
      <c r="BM41" s="49"/>
      <c r="BN41" s="49"/>
      <c r="BO41" s="49"/>
    </row>
    <row r="42" spans="1:67" ht="9" customHeight="1" thickBot="1">
      <c r="A42" s="7"/>
      <c r="B42" s="7"/>
      <c r="C42" s="594" t="s">
        <v>219</v>
      </c>
      <c r="D42" s="595"/>
      <c r="E42" s="595"/>
      <c r="F42" s="595"/>
      <c r="G42" s="595"/>
      <c r="H42" s="595"/>
      <c r="I42" s="595"/>
      <c r="J42" s="595"/>
      <c r="K42" s="595"/>
      <c r="L42" s="595"/>
      <c r="M42" s="595"/>
      <c r="N42" s="595"/>
      <c r="O42" s="595"/>
      <c r="P42" s="595"/>
      <c r="Q42" s="595"/>
      <c r="R42" s="596"/>
      <c r="S42" s="7"/>
      <c r="T42" s="7"/>
      <c r="U42" s="574"/>
      <c r="V42" s="574"/>
      <c r="W42" s="574"/>
      <c r="X42" s="574"/>
      <c r="Y42" s="574"/>
      <c r="Z42" s="574"/>
      <c r="AA42" s="574"/>
      <c r="AB42" s="574"/>
      <c r="AC42" s="574"/>
      <c r="AD42" s="574"/>
      <c r="AE42" s="574"/>
      <c r="AF42" s="574"/>
      <c r="AG42" s="574"/>
      <c r="AH42" s="574"/>
      <c r="AI42" s="574"/>
      <c r="AJ42" s="574"/>
      <c r="AK42" s="574"/>
      <c r="AL42" s="574"/>
      <c r="AM42" s="574"/>
      <c r="AN42" s="574"/>
      <c r="AO42" s="574"/>
      <c r="AP42" s="574"/>
      <c r="AQ42" s="574"/>
      <c r="AR42" s="574"/>
      <c r="AS42" s="574"/>
      <c r="AT42" s="574"/>
      <c r="AU42" s="574"/>
      <c r="AV42" s="574"/>
      <c r="AW42" s="574"/>
      <c r="AX42" s="574"/>
      <c r="AY42" s="574"/>
      <c r="AZ42" s="574"/>
      <c r="BA42" s="574"/>
      <c r="BB42" s="574"/>
      <c r="BC42" s="574"/>
      <c r="BD42" s="574"/>
      <c r="BE42" s="574"/>
      <c r="BF42" s="35"/>
      <c r="BG42" s="35"/>
      <c r="BH42" s="626"/>
      <c r="BI42" s="626"/>
      <c r="BJ42" s="49"/>
      <c r="BK42" s="49"/>
      <c r="BL42" s="49"/>
      <c r="BM42" s="49"/>
      <c r="BN42" s="49"/>
      <c r="BO42" s="49"/>
    </row>
    <row r="43" spans="1:67" ht="10.5" customHeight="1">
      <c r="A43" s="7"/>
      <c r="B43" s="7"/>
      <c r="C43" s="607"/>
      <c r="D43" s="608"/>
      <c r="E43" s="608"/>
      <c r="F43" s="608"/>
      <c r="G43" s="608"/>
      <c r="H43" s="608"/>
      <c r="I43" s="608"/>
      <c r="J43" s="608"/>
      <c r="K43" s="608"/>
      <c r="L43" s="608"/>
      <c r="M43" s="608"/>
      <c r="N43" s="608"/>
      <c r="O43" s="608"/>
      <c r="P43" s="608"/>
      <c r="Q43" s="608"/>
      <c r="R43" s="609"/>
      <c r="S43" s="7"/>
      <c r="T43" s="7"/>
      <c r="U43" s="575"/>
      <c r="V43" s="575"/>
      <c r="W43" s="601"/>
      <c r="X43" s="601"/>
      <c r="Y43" s="601"/>
      <c r="Z43" s="601"/>
      <c r="AA43" s="601"/>
      <c r="AB43" s="601"/>
      <c r="AC43" s="601"/>
      <c r="AD43" s="601"/>
      <c r="AE43" s="601"/>
      <c r="AF43" s="601"/>
      <c r="AG43" s="601"/>
      <c r="AH43" s="601"/>
      <c r="AI43" s="601"/>
      <c r="AJ43" s="601"/>
      <c r="AK43" s="601"/>
      <c r="AL43" s="601"/>
      <c r="AM43" s="601"/>
      <c r="AN43" s="601"/>
      <c r="AO43" s="601"/>
      <c r="AP43" s="601"/>
      <c r="AQ43" s="602"/>
      <c r="AR43" s="550"/>
      <c r="AS43" s="551"/>
      <c r="AT43" s="551"/>
      <c r="AU43" s="551"/>
      <c r="AV43" s="551"/>
      <c r="AW43" s="551"/>
      <c r="AX43" s="551"/>
      <c r="AY43" s="551"/>
      <c r="AZ43" s="551"/>
      <c r="BA43" s="551"/>
      <c r="BB43" s="551"/>
      <c r="BC43" s="551"/>
      <c r="BD43" s="551"/>
      <c r="BE43" s="552"/>
      <c r="BF43" s="67"/>
      <c r="BG43" s="35"/>
      <c r="BH43" s="94"/>
      <c r="BI43" s="597"/>
      <c r="BJ43" s="597"/>
      <c r="BK43" s="597"/>
      <c r="BL43" s="597"/>
      <c r="BM43" s="597"/>
      <c r="BN43" s="597"/>
      <c r="BO43" s="49"/>
    </row>
    <row r="44" spans="1:67" ht="10.5" customHeight="1" thickBot="1">
      <c r="A44" s="7"/>
      <c r="B44" s="7"/>
      <c r="C44" s="613"/>
      <c r="D44" s="614"/>
      <c r="E44" s="614"/>
      <c r="F44" s="614"/>
      <c r="G44" s="614"/>
      <c r="H44" s="614"/>
      <c r="I44" s="614"/>
      <c r="J44" s="614"/>
      <c r="K44" s="614"/>
      <c r="L44" s="614"/>
      <c r="M44" s="614"/>
      <c r="N44" s="614"/>
      <c r="O44" s="614"/>
      <c r="P44" s="614"/>
      <c r="Q44" s="614"/>
      <c r="R44" s="615"/>
      <c r="S44" s="7"/>
      <c r="T44" s="7"/>
      <c r="U44" s="576"/>
      <c r="V44" s="576"/>
      <c r="W44" s="605"/>
      <c r="X44" s="605"/>
      <c r="Y44" s="605"/>
      <c r="Z44" s="605"/>
      <c r="AA44" s="605"/>
      <c r="AB44" s="605"/>
      <c r="AC44" s="605"/>
      <c r="AD44" s="605"/>
      <c r="AE44" s="605"/>
      <c r="AF44" s="605"/>
      <c r="AG44" s="605"/>
      <c r="AH44" s="605"/>
      <c r="AI44" s="605"/>
      <c r="AJ44" s="605"/>
      <c r="AK44" s="605"/>
      <c r="AL44" s="605"/>
      <c r="AM44" s="605"/>
      <c r="AN44" s="605"/>
      <c r="AO44" s="605"/>
      <c r="AP44" s="605"/>
      <c r="AQ44" s="606"/>
      <c r="AR44" s="553"/>
      <c r="AS44" s="554"/>
      <c r="AT44" s="554"/>
      <c r="AU44" s="554"/>
      <c r="AV44" s="554"/>
      <c r="AW44" s="554"/>
      <c r="AX44" s="554"/>
      <c r="AY44" s="554"/>
      <c r="AZ44" s="554"/>
      <c r="BA44" s="554"/>
      <c r="BB44" s="554"/>
      <c r="BC44" s="554"/>
      <c r="BD44" s="554"/>
      <c r="BE44" s="555"/>
      <c r="BF44" s="67"/>
      <c r="BG44" s="35"/>
      <c r="BH44" s="94"/>
      <c r="BI44" s="597"/>
      <c r="BJ44" s="597"/>
      <c r="BK44" s="597"/>
      <c r="BL44" s="597"/>
      <c r="BM44" s="597"/>
      <c r="BN44" s="597"/>
      <c r="BO44" s="49"/>
    </row>
    <row r="45" spans="1:67" ht="10.5" customHeight="1" thickBot="1">
      <c r="A45" s="7"/>
      <c r="B45" s="7"/>
      <c r="C45" s="594" t="s">
        <v>1205</v>
      </c>
      <c r="D45" s="595"/>
      <c r="E45" s="595"/>
      <c r="F45" s="595"/>
      <c r="G45" s="595"/>
      <c r="H45" s="595"/>
      <c r="I45" s="595"/>
      <c r="J45" s="595"/>
      <c r="K45" s="595"/>
      <c r="L45" s="595"/>
      <c r="M45" s="595"/>
      <c r="N45" s="595"/>
      <c r="O45" s="595"/>
      <c r="P45" s="595"/>
      <c r="Q45" s="595"/>
      <c r="R45" s="596"/>
      <c r="S45" s="7"/>
      <c r="T45" s="7"/>
      <c r="U45" s="575"/>
      <c r="V45" s="575"/>
      <c r="W45" s="546"/>
      <c r="X45" s="546"/>
      <c r="Y45" s="546"/>
      <c r="Z45" s="546"/>
      <c r="AA45" s="546"/>
      <c r="AB45" s="546"/>
      <c r="AC45" s="546"/>
      <c r="AD45" s="546"/>
      <c r="AE45" s="546"/>
      <c r="AF45" s="546"/>
      <c r="AG45" s="546"/>
      <c r="AH45" s="546"/>
      <c r="AI45" s="546"/>
      <c r="AJ45" s="546"/>
      <c r="AK45" s="546"/>
      <c r="AL45" s="546"/>
      <c r="AM45" s="546"/>
      <c r="AN45" s="546"/>
      <c r="AO45" s="546"/>
      <c r="AP45" s="546"/>
      <c r="AQ45" s="547"/>
      <c r="AR45" s="550"/>
      <c r="AS45" s="551"/>
      <c r="AT45" s="551"/>
      <c r="AU45" s="551"/>
      <c r="AV45" s="551"/>
      <c r="AW45" s="551"/>
      <c r="AX45" s="551"/>
      <c r="AY45" s="551"/>
      <c r="AZ45" s="551"/>
      <c r="BA45" s="551"/>
      <c r="BB45" s="551"/>
      <c r="BC45" s="551"/>
      <c r="BD45" s="551"/>
      <c r="BE45" s="552"/>
      <c r="BF45" s="67"/>
      <c r="BG45" s="35"/>
      <c r="BH45" s="94"/>
      <c r="BI45" s="597"/>
      <c r="BJ45" s="597"/>
      <c r="BK45" s="597"/>
      <c r="BL45" s="597"/>
      <c r="BM45" s="597"/>
      <c r="BN45" s="597"/>
      <c r="BO45" s="49"/>
    </row>
    <row r="46" spans="1:67" ht="10.5" customHeight="1" thickBot="1">
      <c r="A46" s="7"/>
      <c r="B46" s="7"/>
      <c r="C46" s="607"/>
      <c r="D46" s="608"/>
      <c r="E46" s="608"/>
      <c r="F46" s="608"/>
      <c r="G46" s="608"/>
      <c r="H46" s="608"/>
      <c r="I46" s="608"/>
      <c r="J46" s="608"/>
      <c r="K46" s="608"/>
      <c r="L46" s="608"/>
      <c r="M46" s="608"/>
      <c r="N46" s="608"/>
      <c r="O46" s="608"/>
      <c r="P46" s="608"/>
      <c r="Q46" s="608"/>
      <c r="R46" s="609"/>
      <c r="S46" s="7"/>
      <c r="T46" s="7"/>
      <c r="U46" s="576"/>
      <c r="V46" s="576"/>
      <c r="W46" s="548"/>
      <c r="X46" s="548"/>
      <c r="Y46" s="548"/>
      <c r="Z46" s="548"/>
      <c r="AA46" s="548"/>
      <c r="AB46" s="548"/>
      <c r="AC46" s="548"/>
      <c r="AD46" s="548"/>
      <c r="AE46" s="548"/>
      <c r="AF46" s="548"/>
      <c r="AG46" s="548"/>
      <c r="AH46" s="548"/>
      <c r="AI46" s="548"/>
      <c r="AJ46" s="548"/>
      <c r="AK46" s="548"/>
      <c r="AL46" s="548"/>
      <c r="AM46" s="548"/>
      <c r="AN46" s="548"/>
      <c r="AO46" s="548"/>
      <c r="AP46" s="548"/>
      <c r="AQ46" s="549"/>
      <c r="AR46" s="553"/>
      <c r="AS46" s="554"/>
      <c r="AT46" s="554"/>
      <c r="AU46" s="554"/>
      <c r="AV46" s="554"/>
      <c r="AW46" s="554"/>
      <c r="AX46" s="554"/>
      <c r="AY46" s="554"/>
      <c r="AZ46" s="554"/>
      <c r="BA46" s="554"/>
      <c r="BB46" s="554"/>
      <c r="BC46" s="554"/>
      <c r="BD46" s="554"/>
      <c r="BE46" s="555"/>
      <c r="BF46" s="67"/>
      <c r="BG46" s="35"/>
      <c r="BH46" s="94"/>
      <c r="BI46" s="597"/>
      <c r="BJ46" s="597"/>
      <c r="BK46" s="597"/>
      <c r="BL46" s="597"/>
      <c r="BM46" s="597"/>
      <c r="BN46" s="597"/>
      <c r="BO46" s="49"/>
    </row>
    <row r="47" spans="1:67" ht="9" customHeight="1" thickBot="1">
      <c r="A47" s="7"/>
      <c r="B47" s="7"/>
      <c r="C47" s="613"/>
      <c r="D47" s="614"/>
      <c r="E47" s="614"/>
      <c r="F47" s="614"/>
      <c r="G47" s="614"/>
      <c r="H47" s="614"/>
      <c r="I47" s="614"/>
      <c r="J47" s="614"/>
      <c r="K47" s="614"/>
      <c r="L47" s="614"/>
      <c r="M47" s="614"/>
      <c r="N47" s="614"/>
      <c r="O47" s="614"/>
      <c r="P47" s="614"/>
      <c r="Q47" s="614"/>
      <c r="R47" s="615"/>
      <c r="S47" s="49"/>
      <c r="T47" s="7"/>
      <c r="U47" s="575"/>
      <c r="V47" s="575"/>
      <c r="W47" s="601"/>
      <c r="X47" s="601"/>
      <c r="Y47" s="601"/>
      <c r="Z47" s="601"/>
      <c r="AA47" s="601"/>
      <c r="AB47" s="601"/>
      <c r="AC47" s="601"/>
      <c r="AD47" s="601"/>
      <c r="AE47" s="601"/>
      <c r="AF47" s="601"/>
      <c r="AG47" s="601"/>
      <c r="AH47" s="601"/>
      <c r="AI47" s="601"/>
      <c r="AJ47" s="601"/>
      <c r="AK47" s="601"/>
      <c r="AL47" s="601"/>
      <c r="AM47" s="601"/>
      <c r="AN47" s="601"/>
      <c r="AO47" s="601"/>
      <c r="AP47" s="601"/>
      <c r="AQ47" s="602"/>
      <c r="AR47" s="550"/>
      <c r="AS47" s="551"/>
      <c r="AT47" s="551"/>
      <c r="AU47" s="551"/>
      <c r="AV47" s="551"/>
      <c r="AW47" s="551"/>
      <c r="AX47" s="551"/>
      <c r="AY47" s="551"/>
      <c r="AZ47" s="551"/>
      <c r="BA47" s="551"/>
      <c r="BB47" s="551"/>
      <c r="BC47" s="551"/>
      <c r="BD47" s="551"/>
      <c r="BE47" s="552"/>
      <c r="BF47" s="67"/>
      <c r="BG47" s="35"/>
      <c r="BH47" s="94"/>
      <c r="BI47" s="597"/>
      <c r="BJ47" s="597"/>
      <c r="BK47" s="597"/>
      <c r="BL47" s="597"/>
      <c r="BM47" s="597"/>
      <c r="BN47" s="597"/>
      <c r="BO47" s="49"/>
    </row>
    <row r="48" spans="1:67" ht="9.75" customHeight="1" thickBot="1">
      <c r="A48" s="7"/>
      <c r="B48" s="7"/>
      <c r="C48" s="89"/>
      <c r="D48" s="89"/>
      <c r="E48" s="89"/>
      <c r="F48" s="89"/>
      <c r="G48" s="89"/>
      <c r="H48" s="89"/>
      <c r="I48" s="89"/>
      <c r="J48" s="89"/>
      <c r="K48" s="89"/>
      <c r="L48" s="89"/>
      <c r="M48" s="89"/>
      <c r="N48" s="89"/>
      <c r="O48" s="89"/>
      <c r="P48" s="89"/>
      <c r="Q48" s="89"/>
      <c r="R48" s="89"/>
      <c r="S48" s="49"/>
      <c r="T48" s="7"/>
      <c r="U48" s="576"/>
      <c r="V48" s="576"/>
      <c r="W48" s="605"/>
      <c r="X48" s="605"/>
      <c r="Y48" s="605"/>
      <c r="Z48" s="605"/>
      <c r="AA48" s="605"/>
      <c r="AB48" s="605"/>
      <c r="AC48" s="605"/>
      <c r="AD48" s="605"/>
      <c r="AE48" s="605"/>
      <c r="AF48" s="605"/>
      <c r="AG48" s="605"/>
      <c r="AH48" s="605"/>
      <c r="AI48" s="605"/>
      <c r="AJ48" s="605"/>
      <c r="AK48" s="605"/>
      <c r="AL48" s="605"/>
      <c r="AM48" s="605"/>
      <c r="AN48" s="605"/>
      <c r="AO48" s="605"/>
      <c r="AP48" s="605"/>
      <c r="AQ48" s="606"/>
      <c r="AR48" s="553"/>
      <c r="AS48" s="554"/>
      <c r="AT48" s="554"/>
      <c r="AU48" s="554"/>
      <c r="AV48" s="554"/>
      <c r="AW48" s="554"/>
      <c r="AX48" s="554"/>
      <c r="AY48" s="554"/>
      <c r="AZ48" s="554"/>
      <c r="BA48" s="554"/>
      <c r="BB48" s="554"/>
      <c r="BC48" s="554"/>
      <c r="BD48" s="554"/>
      <c r="BE48" s="555"/>
      <c r="BF48" s="67"/>
      <c r="BG48" s="35"/>
      <c r="BH48" s="94"/>
      <c r="BI48" s="597"/>
      <c r="BJ48" s="597"/>
      <c r="BK48" s="597"/>
      <c r="BL48" s="597"/>
      <c r="BM48" s="597"/>
      <c r="BN48" s="597"/>
      <c r="BO48" s="49"/>
    </row>
    <row r="49" spans="1:67" ht="9.75" customHeight="1" thickBot="1">
      <c r="A49" s="7"/>
      <c r="B49" s="14"/>
      <c r="C49" s="616"/>
      <c r="D49" s="616"/>
      <c r="E49" s="616"/>
      <c r="F49" s="616"/>
      <c r="G49" s="616"/>
      <c r="H49" s="616"/>
      <c r="I49" s="616"/>
      <c r="J49" s="616"/>
      <c r="K49" s="616"/>
      <c r="L49" s="616"/>
      <c r="M49" s="616"/>
      <c r="N49" s="616"/>
      <c r="O49" s="616"/>
      <c r="P49" s="616"/>
      <c r="Q49" s="616"/>
      <c r="R49" s="616"/>
      <c r="S49" s="74"/>
      <c r="T49" s="14"/>
      <c r="U49" s="14"/>
      <c r="V49" s="14"/>
      <c r="W49" s="14"/>
      <c r="X49" s="14"/>
      <c r="Y49" s="14"/>
      <c r="Z49" s="14"/>
      <c r="AA49" s="14"/>
      <c r="AB49" s="14"/>
      <c r="AC49" s="14"/>
      <c r="AD49" s="14"/>
      <c r="AE49" s="14"/>
      <c r="AF49" s="14"/>
      <c r="AG49" s="14"/>
      <c r="AH49" s="14"/>
      <c r="AI49" s="14"/>
      <c r="AJ49" s="14"/>
      <c r="AK49" s="14"/>
      <c r="AL49" s="14"/>
      <c r="AM49" s="14"/>
      <c r="AN49" s="14"/>
      <c r="AO49" s="14"/>
      <c r="AP49" s="14"/>
      <c r="AQ49" s="14"/>
      <c r="AR49" s="14"/>
      <c r="AS49" s="14"/>
      <c r="AT49" s="14"/>
      <c r="AU49" s="14"/>
      <c r="AV49" s="14"/>
      <c r="AW49" s="14"/>
      <c r="AX49" s="14"/>
      <c r="AY49" s="14"/>
      <c r="AZ49" s="14"/>
      <c r="BA49" s="14"/>
      <c r="BB49" s="14"/>
      <c r="BC49" s="14"/>
      <c r="BD49" s="14"/>
      <c r="BE49" s="14"/>
      <c r="BF49" s="14"/>
      <c r="BG49" s="14"/>
      <c r="BH49" s="14"/>
      <c r="BI49" s="597"/>
      <c r="BJ49" s="597"/>
      <c r="BK49" s="597"/>
      <c r="BL49" s="597"/>
      <c r="BM49" s="597"/>
      <c r="BN49" s="597"/>
      <c r="BO49" s="49"/>
    </row>
    <row r="50" spans="1:67" ht="9.75" customHeight="1">
      <c r="A50" s="7"/>
      <c r="B50" s="14"/>
      <c r="C50" s="616"/>
      <c r="D50" s="616"/>
      <c r="E50" s="616"/>
      <c r="F50" s="616"/>
      <c r="G50" s="616"/>
      <c r="H50" s="616"/>
      <c r="I50" s="616"/>
      <c r="J50" s="616"/>
      <c r="K50" s="616"/>
      <c r="L50" s="616"/>
      <c r="M50" s="616"/>
      <c r="N50" s="616"/>
      <c r="O50" s="616"/>
      <c r="P50" s="616"/>
      <c r="Q50" s="616"/>
      <c r="R50" s="616"/>
      <c r="S50" s="74"/>
      <c r="T50" s="15"/>
      <c r="U50" s="221"/>
      <c r="V50" s="222"/>
      <c r="W50" s="653"/>
      <c r="X50" s="653"/>
      <c r="Y50" s="653"/>
      <c r="Z50" s="653"/>
      <c r="AA50" s="653"/>
      <c r="AB50" s="653"/>
      <c r="AC50" s="653"/>
      <c r="AD50" s="653"/>
      <c r="AE50" s="653"/>
      <c r="AF50" s="653"/>
      <c r="AG50" s="653"/>
      <c r="AH50" s="653"/>
      <c r="AI50" s="653"/>
      <c r="AJ50" s="653"/>
      <c r="AK50" s="653"/>
      <c r="AL50" s="653"/>
      <c r="AM50" s="653"/>
      <c r="AN50" s="653"/>
      <c r="AO50" s="223"/>
      <c r="AP50" s="223"/>
      <c r="AQ50" s="224"/>
      <c r="AR50" s="550">
        <f>AR43+AR45+AR35+AR47+AR49</f>
        <v>0</v>
      </c>
      <c r="AS50" s="551"/>
      <c r="AT50" s="551"/>
      <c r="AU50" s="551"/>
      <c r="AV50" s="551"/>
      <c r="AW50" s="551"/>
      <c r="AX50" s="551"/>
      <c r="AY50" s="551"/>
      <c r="AZ50" s="551"/>
      <c r="BA50" s="551"/>
      <c r="BB50" s="551"/>
      <c r="BC50" s="551"/>
      <c r="BD50" s="551"/>
      <c r="BE50" s="552"/>
      <c r="BF50" s="67"/>
      <c r="BG50" s="15"/>
      <c r="BH50" s="35"/>
      <c r="BI50" s="597"/>
      <c r="BJ50" s="597"/>
      <c r="BK50" s="597"/>
      <c r="BL50" s="597"/>
      <c r="BM50" s="597"/>
      <c r="BN50" s="597"/>
      <c r="BO50" s="49"/>
    </row>
    <row r="51" spans="1:67" ht="9.75" customHeight="1" thickBot="1">
      <c r="A51" s="7"/>
      <c r="B51" s="14"/>
      <c r="C51" s="616"/>
      <c r="D51" s="616"/>
      <c r="E51" s="616"/>
      <c r="F51" s="616"/>
      <c r="G51" s="616"/>
      <c r="H51" s="616"/>
      <c r="I51" s="616"/>
      <c r="J51" s="616"/>
      <c r="K51" s="616"/>
      <c r="L51" s="616"/>
      <c r="M51" s="616"/>
      <c r="N51" s="616"/>
      <c r="O51" s="616"/>
      <c r="P51" s="616"/>
      <c r="Q51" s="616"/>
      <c r="R51" s="616"/>
      <c r="S51" s="14"/>
      <c r="T51" s="14"/>
      <c r="U51" s="225"/>
      <c r="V51" s="226"/>
      <c r="W51" s="654"/>
      <c r="X51" s="654"/>
      <c r="Y51" s="654"/>
      <c r="Z51" s="654"/>
      <c r="AA51" s="654"/>
      <c r="AB51" s="654"/>
      <c r="AC51" s="654"/>
      <c r="AD51" s="654"/>
      <c r="AE51" s="654"/>
      <c r="AF51" s="654"/>
      <c r="AG51" s="654"/>
      <c r="AH51" s="654"/>
      <c r="AI51" s="654"/>
      <c r="AJ51" s="654"/>
      <c r="AK51" s="654"/>
      <c r="AL51" s="654"/>
      <c r="AM51" s="654"/>
      <c r="AN51" s="654"/>
      <c r="AO51" s="227"/>
      <c r="AP51" s="227"/>
      <c r="AQ51" s="228"/>
      <c r="AR51" s="553"/>
      <c r="AS51" s="554"/>
      <c r="AT51" s="554"/>
      <c r="AU51" s="554"/>
      <c r="AV51" s="554"/>
      <c r="AW51" s="554"/>
      <c r="AX51" s="554"/>
      <c r="AY51" s="554"/>
      <c r="AZ51" s="554"/>
      <c r="BA51" s="554"/>
      <c r="BB51" s="554"/>
      <c r="BC51" s="554"/>
      <c r="BD51" s="554"/>
      <c r="BE51" s="555"/>
      <c r="BF51" s="68"/>
      <c r="BG51" s="49"/>
      <c r="BH51" s="49"/>
      <c r="BI51" s="14"/>
      <c r="BJ51" s="14"/>
      <c r="BK51" s="14"/>
      <c r="BL51" s="49"/>
      <c r="BM51" s="49"/>
      <c r="BN51" s="49"/>
      <c r="BO51" s="49"/>
    </row>
    <row r="52" spans="1:67" ht="9.75" customHeight="1">
      <c r="A52" s="7"/>
      <c r="B52" s="14"/>
      <c r="C52" s="616"/>
      <c r="D52" s="616"/>
      <c r="E52" s="616"/>
      <c r="F52" s="616"/>
      <c r="G52" s="616"/>
      <c r="H52" s="616"/>
      <c r="I52" s="616"/>
      <c r="J52" s="616"/>
      <c r="K52" s="616"/>
      <c r="L52" s="616"/>
      <c r="M52" s="616"/>
      <c r="N52" s="616"/>
      <c r="O52" s="616"/>
      <c r="P52" s="616"/>
      <c r="Q52" s="616"/>
      <c r="R52" s="616"/>
      <c r="S52" s="14"/>
      <c r="T52" s="7"/>
      <c r="U52" s="14"/>
      <c r="V52" s="14"/>
      <c r="W52" s="14"/>
      <c r="X52" s="14"/>
      <c r="Y52" s="14"/>
      <c r="Z52" s="14"/>
      <c r="AA52" s="14"/>
      <c r="AB52" s="14"/>
      <c r="AC52" s="14"/>
      <c r="AD52" s="14"/>
      <c r="AE52" s="14"/>
      <c r="AF52" s="14"/>
      <c r="AG52" s="14"/>
      <c r="AH52" s="14"/>
      <c r="AI52" s="14"/>
      <c r="AJ52" s="14"/>
      <c r="AK52" s="14"/>
      <c r="AL52" s="14"/>
      <c r="AM52" s="14"/>
      <c r="AN52" s="14"/>
      <c r="AO52" s="14"/>
      <c r="AP52" s="14"/>
      <c r="AQ52" s="14"/>
      <c r="AR52" s="14"/>
      <c r="AS52" s="14"/>
      <c r="AT52" s="14"/>
      <c r="AU52" s="14"/>
      <c r="AV52" s="14"/>
      <c r="AW52" s="14"/>
      <c r="AX52" s="14"/>
      <c r="AY52" s="14"/>
      <c r="AZ52" s="14"/>
      <c r="BA52" s="14"/>
      <c r="BB52" s="14"/>
      <c r="BC52" s="14"/>
      <c r="BD52" s="14"/>
      <c r="BE52" s="14"/>
      <c r="BF52" s="14"/>
      <c r="BG52" s="35"/>
      <c r="BH52" s="14"/>
      <c r="BI52" s="597"/>
      <c r="BJ52" s="597"/>
      <c r="BK52" s="597"/>
      <c r="BL52" s="597"/>
      <c r="BM52" s="597"/>
      <c r="BN52" s="597"/>
      <c r="BO52" s="49"/>
    </row>
    <row r="53" spans="1:67" ht="9.75" customHeight="1">
      <c r="A53" s="7"/>
      <c r="B53" s="14"/>
      <c r="C53" s="616"/>
      <c r="D53" s="616"/>
      <c r="E53" s="616"/>
      <c r="F53" s="616"/>
      <c r="G53" s="616"/>
      <c r="H53" s="616"/>
      <c r="I53" s="616"/>
      <c r="J53" s="616"/>
      <c r="K53" s="616"/>
      <c r="L53" s="616"/>
      <c r="M53" s="616"/>
      <c r="N53" s="616"/>
      <c r="O53" s="616"/>
      <c r="P53" s="616"/>
      <c r="Q53" s="616"/>
      <c r="R53" s="616"/>
      <c r="S53" s="14"/>
      <c r="T53" s="14"/>
      <c r="U53" s="124"/>
      <c r="V53" s="122"/>
      <c r="W53" s="122"/>
      <c r="X53" s="122"/>
      <c r="Y53" s="122"/>
      <c r="Z53" s="122"/>
      <c r="AA53" s="122"/>
      <c r="AB53" s="122"/>
      <c r="AC53" s="122"/>
      <c r="AD53" s="122"/>
      <c r="AE53" s="122"/>
      <c r="AF53" s="122"/>
      <c r="AG53" s="122"/>
      <c r="AH53" s="124"/>
      <c r="AI53" s="122"/>
      <c r="AJ53" s="122"/>
      <c r="AK53" s="122"/>
      <c r="AL53" s="122"/>
      <c r="AM53" s="88"/>
      <c r="AN53" s="88"/>
      <c r="AO53" s="88"/>
      <c r="AP53" s="88"/>
      <c r="AQ53" s="88"/>
      <c r="AR53" s="88"/>
      <c r="AS53" s="88"/>
      <c r="AT53" s="88"/>
      <c r="AU53" s="14"/>
      <c r="AV53" s="14"/>
      <c r="AW53" s="14"/>
      <c r="AX53" s="14"/>
      <c r="AY53" s="14"/>
      <c r="AZ53" s="14"/>
      <c r="BA53" s="14"/>
      <c r="BB53" s="14"/>
      <c r="BC53" s="14"/>
      <c r="BD53" s="14"/>
      <c r="BE53" s="14"/>
      <c r="BF53" s="14"/>
      <c r="BG53" s="35"/>
      <c r="BH53" s="14"/>
      <c r="BI53" s="597"/>
      <c r="BJ53" s="597"/>
      <c r="BK53" s="597"/>
      <c r="BL53" s="597"/>
      <c r="BM53" s="597"/>
      <c r="BN53" s="597"/>
      <c r="BO53" s="49"/>
    </row>
    <row r="54" spans="1:67" ht="9.75" customHeight="1">
      <c r="A54" s="7"/>
      <c r="B54" s="14"/>
      <c r="C54" s="616"/>
      <c r="D54" s="616"/>
      <c r="E54" s="616"/>
      <c r="F54" s="616"/>
      <c r="G54" s="616"/>
      <c r="H54" s="616"/>
      <c r="I54" s="616"/>
      <c r="J54" s="616"/>
      <c r="K54" s="616"/>
      <c r="L54" s="616"/>
      <c r="M54" s="616"/>
      <c r="N54" s="616"/>
      <c r="O54" s="616"/>
      <c r="P54" s="616"/>
      <c r="Q54" s="616"/>
      <c r="R54" s="616"/>
      <c r="S54" s="14"/>
      <c r="T54" s="14"/>
      <c r="U54" s="641"/>
      <c r="V54" s="642"/>
      <c r="W54" s="642"/>
      <c r="X54" s="644">
        <f>ROUNDUP(AR50*U54,0)</f>
        <v>0</v>
      </c>
      <c r="Y54" s="644"/>
      <c r="Z54" s="644"/>
      <c r="AA54" s="644"/>
      <c r="AB54" s="644"/>
      <c r="AC54" s="644"/>
      <c r="AD54" s="644"/>
      <c r="AE54" s="644"/>
      <c r="AF54" s="644"/>
      <c r="AG54" s="644"/>
      <c r="AH54" s="641"/>
      <c r="AI54" s="642"/>
      <c r="AJ54" s="642"/>
      <c r="AK54" s="644">
        <f>ROUNDUP(AR50*AH54,0)</f>
        <v>0</v>
      </c>
      <c r="AL54" s="644"/>
      <c r="AM54" s="35"/>
      <c r="AN54" s="646"/>
      <c r="AO54" s="646"/>
      <c r="AP54" s="646"/>
      <c r="AQ54" s="646"/>
      <c r="AR54" s="646"/>
      <c r="AS54" s="646"/>
      <c r="AT54" s="646"/>
      <c r="AU54" s="646"/>
      <c r="AV54" s="646"/>
      <c r="AW54" s="646"/>
      <c r="AX54" s="646"/>
      <c r="AY54" s="123"/>
      <c r="AZ54" s="123"/>
      <c r="BA54" s="123"/>
      <c r="BB54" s="123"/>
      <c r="BC54" s="123"/>
      <c r="BD54" s="123"/>
      <c r="BE54" s="123"/>
      <c r="BF54" s="123"/>
      <c r="BG54" s="14"/>
      <c r="BH54" s="14"/>
      <c r="BI54" s="35"/>
      <c r="BJ54" s="35"/>
      <c r="BK54" s="35"/>
      <c r="BL54" s="35"/>
      <c r="BM54" s="35"/>
      <c r="BN54" s="35"/>
      <c r="BO54" s="49"/>
    </row>
    <row r="55" spans="1:67" ht="8.25" customHeight="1">
      <c r="A55" s="7"/>
      <c r="B55" s="14"/>
      <c r="C55" s="616"/>
      <c r="D55" s="616"/>
      <c r="E55" s="616"/>
      <c r="F55" s="616"/>
      <c r="G55" s="616"/>
      <c r="H55" s="616"/>
      <c r="I55" s="616"/>
      <c r="J55" s="616"/>
      <c r="K55" s="616"/>
      <c r="L55" s="616"/>
      <c r="M55" s="616"/>
      <c r="N55" s="616"/>
      <c r="O55" s="616"/>
      <c r="P55" s="616"/>
      <c r="Q55" s="616"/>
      <c r="R55" s="616"/>
      <c r="S55" s="14"/>
      <c r="T55" s="14"/>
      <c r="U55" s="643"/>
      <c r="V55" s="643"/>
      <c r="W55" s="643"/>
      <c r="X55" s="645"/>
      <c r="Y55" s="645"/>
      <c r="Z55" s="645"/>
      <c r="AA55" s="645"/>
      <c r="AB55" s="645"/>
      <c r="AC55" s="645"/>
      <c r="AD55" s="645"/>
      <c r="AE55" s="645"/>
      <c r="AF55" s="645"/>
      <c r="AG55" s="645"/>
      <c r="AH55" s="643"/>
      <c r="AI55" s="643"/>
      <c r="AJ55" s="643"/>
      <c r="AK55" s="645"/>
      <c r="AL55" s="645"/>
      <c r="AM55" s="35"/>
      <c r="AN55" s="646"/>
      <c r="AO55" s="646"/>
      <c r="AP55" s="646"/>
      <c r="AQ55" s="646"/>
      <c r="AR55" s="646"/>
      <c r="AS55" s="646"/>
      <c r="AT55" s="646"/>
      <c r="AU55" s="646"/>
      <c r="AV55" s="646"/>
      <c r="AW55" s="646"/>
      <c r="AX55" s="646"/>
      <c r="AY55" s="123"/>
      <c r="AZ55" s="123"/>
      <c r="BA55" s="123"/>
      <c r="BB55" s="123"/>
      <c r="BC55" s="123"/>
      <c r="BD55" s="123"/>
      <c r="BE55" s="123"/>
      <c r="BF55" s="123"/>
      <c r="BG55" s="14"/>
      <c r="BH55" s="14"/>
      <c r="BI55" s="35"/>
      <c r="BJ55" s="35"/>
      <c r="BK55" s="35"/>
      <c r="BL55" s="35"/>
      <c r="BM55" s="35"/>
      <c r="BN55" s="35"/>
      <c r="BO55" s="49"/>
    </row>
    <row r="56" spans="1:67" ht="9" customHeight="1">
      <c r="A56" s="7"/>
      <c r="B56" s="14"/>
      <c r="C56" s="616"/>
      <c r="D56" s="616"/>
      <c r="E56" s="616"/>
      <c r="F56" s="616"/>
      <c r="G56" s="616"/>
      <c r="H56" s="616"/>
      <c r="I56" s="616"/>
      <c r="J56" s="616"/>
      <c r="K56" s="616"/>
      <c r="L56" s="616"/>
      <c r="M56" s="616"/>
      <c r="N56" s="616"/>
      <c r="O56" s="616"/>
      <c r="P56" s="616"/>
      <c r="Q56" s="616"/>
      <c r="R56" s="616"/>
      <c r="S56" s="14"/>
      <c r="T56" s="14"/>
      <c r="U56" s="35"/>
      <c r="V56" s="35"/>
      <c r="W56" s="35"/>
      <c r="X56" s="35"/>
      <c r="Y56" s="35"/>
      <c r="Z56" s="35"/>
      <c r="AA56" s="35"/>
      <c r="AB56" s="35"/>
      <c r="AC56" s="35"/>
      <c r="AD56" s="35"/>
      <c r="AE56" s="35"/>
      <c r="AF56" s="35"/>
      <c r="AG56" s="35"/>
      <c r="AH56" s="35"/>
      <c r="AI56" s="35"/>
      <c r="AJ56" s="35"/>
      <c r="AK56" s="35"/>
      <c r="AL56" s="35"/>
      <c r="AM56" s="35"/>
      <c r="AN56" s="35"/>
      <c r="AO56" s="35"/>
      <c r="AP56" s="35"/>
      <c r="AQ56" s="35"/>
      <c r="AR56" s="35"/>
      <c r="AS56" s="35"/>
      <c r="AT56" s="35"/>
      <c r="AU56" s="35"/>
      <c r="AV56" s="35"/>
      <c r="AW56" s="35"/>
      <c r="AX56" s="35"/>
      <c r="AY56" s="35"/>
      <c r="AZ56" s="35"/>
      <c r="BA56" s="35"/>
      <c r="BB56" s="35"/>
      <c r="BC56" s="35"/>
      <c r="BD56" s="35"/>
      <c r="BE56" s="35"/>
      <c r="BF56" s="35"/>
      <c r="BG56" s="123"/>
      <c r="BH56" s="123"/>
      <c r="BI56" s="123"/>
      <c r="BJ56" s="123"/>
      <c r="BK56" s="123"/>
      <c r="BL56" s="123"/>
      <c r="BM56" s="123"/>
      <c r="BN56" s="123"/>
      <c r="BO56" s="49"/>
    </row>
    <row r="57" spans="1:67" ht="9" customHeight="1">
      <c r="A57" s="7"/>
      <c r="B57" s="14"/>
      <c r="C57" s="616"/>
      <c r="D57" s="616"/>
      <c r="E57" s="616"/>
      <c r="F57" s="616"/>
      <c r="G57" s="616"/>
      <c r="H57" s="616"/>
      <c r="I57" s="616"/>
      <c r="J57" s="616"/>
      <c r="K57" s="616"/>
      <c r="L57" s="616"/>
      <c r="M57" s="616"/>
      <c r="N57" s="616"/>
      <c r="O57" s="616"/>
      <c r="P57" s="616"/>
      <c r="Q57" s="616"/>
      <c r="R57" s="616"/>
      <c r="S57" s="14"/>
      <c r="T57" s="14"/>
      <c r="U57" s="35"/>
      <c r="V57" s="35"/>
      <c r="W57" s="35"/>
      <c r="X57" s="35"/>
      <c r="Y57" s="35"/>
      <c r="Z57" s="35"/>
      <c r="AA57" s="35"/>
      <c r="AB57" s="35"/>
      <c r="AC57" s="35"/>
      <c r="AD57" s="35"/>
      <c r="AE57" s="35"/>
      <c r="AF57" s="35"/>
      <c r="AG57" s="35"/>
      <c r="AH57" s="35"/>
      <c r="AI57" s="35"/>
      <c r="AJ57" s="35"/>
      <c r="AK57" s="35"/>
      <c r="AL57" s="35"/>
      <c r="AM57" s="35"/>
      <c r="AN57" s="35"/>
      <c r="AO57" s="35"/>
      <c r="AP57" s="35"/>
      <c r="AQ57" s="35"/>
      <c r="AR57" s="35"/>
      <c r="AS57" s="35"/>
      <c r="AT57" s="35"/>
      <c r="AU57" s="35"/>
      <c r="AV57" s="35"/>
      <c r="AW57" s="35"/>
      <c r="AX57" s="35"/>
      <c r="AY57" s="35"/>
      <c r="AZ57" s="35"/>
      <c r="BA57" s="35"/>
      <c r="BB57" s="35"/>
      <c r="BC57" s="35"/>
      <c r="BD57" s="35"/>
      <c r="BE57" s="35"/>
      <c r="BF57" s="35"/>
      <c r="BG57" s="123"/>
      <c r="BH57" s="123"/>
      <c r="BI57" s="123"/>
      <c r="BJ57" s="123"/>
      <c r="BK57" s="123"/>
      <c r="BL57" s="123"/>
      <c r="BM57" s="123"/>
      <c r="BN57" s="123"/>
      <c r="BO57" s="49"/>
    </row>
    <row r="58" spans="1:67" ht="17.25" customHeight="1">
      <c r="A58" s="7"/>
      <c r="B58" s="14"/>
      <c r="C58" s="655" t="s">
        <v>11713</v>
      </c>
      <c r="D58" s="655"/>
      <c r="E58" s="655"/>
      <c r="F58" s="655"/>
      <c r="G58" s="655"/>
      <c r="H58" s="655"/>
      <c r="I58" s="655"/>
      <c r="J58" s="655"/>
      <c r="K58" s="655"/>
      <c r="L58" s="655"/>
      <c r="M58" s="655"/>
      <c r="N58" s="655"/>
      <c r="O58" s="655"/>
      <c r="P58" s="655"/>
      <c r="Q58" s="655"/>
      <c r="R58" s="655"/>
      <c r="S58" s="655"/>
      <c r="T58" s="655"/>
      <c r="U58" s="655"/>
      <c r="V58" s="655"/>
      <c r="W58" s="655"/>
      <c r="X58" s="655"/>
      <c r="Y58" s="655"/>
      <c r="Z58" s="655"/>
      <c r="AA58" s="655"/>
      <c r="AB58" s="655"/>
      <c r="AC58" s="655"/>
      <c r="AD58" s="655"/>
      <c r="AE58" s="655"/>
      <c r="AF58" s="655"/>
      <c r="AG58" s="655"/>
      <c r="AH58" s="655"/>
      <c r="AI58" s="655"/>
      <c r="AJ58" s="655"/>
      <c r="AK58" s="655"/>
      <c r="AL58" s="655"/>
      <c r="AM58" s="655"/>
      <c r="AN58" s="655"/>
      <c r="AO58" s="655"/>
      <c r="AP58" s="655"/>
      <c r="AQ58" s="655"/>
      <c r="AR58" s="655"/>
      <c r="AS58" s="655"/>
      <c r="AT58" s="655"/>
      <c r="AU58" s="655"/>
      <c r="AV58" s="655"/>
      <c r="AW58" s="655"/>
      <c r="AX58" s="655"/>
      <c r="AY58" s="655"/>
      <c r="AZ58" s="655"/>
      <c r="BA58" s="655"/>
      <c r="BB58" s="655"/>
      <c r="BC58" s="655"/>
      <c r="BD58" s="655"/>
      <c r="BE58" s="655"/>
      <c r="BF58" s="74"/>
      <c r="BG58" s="14"/>
      <c r="BH58" s="14"/>
      <c r="BI58" s="14"/>
      <c r="BJ58" s="14"/>
      <c r="BK58" s="14"/>
      <c r="BL58" s="14"/>
      <c r="BM58" s="49"/>
      <c r="BN58" s="49"/>
      <c r="BO58" s="49"/>
    </row>
    <row r="59" spans="1:67" ht="17.25" customHeight="1">
      <c r="A59" s="7"/>
      <c r="B59" s="14"/>
      <c r="C59" s="528" t="s">
        <v>11714</v>
      </c>
      <c r="D59" s="529"/>
      <c r="E59" s="529"/>
      <c r="F59" s="529"/>
      <c r="G59" s="529"/>
      <c r="H59" s="529"/>
      <c r="I59" s="529"/>
      <c r="J59" s="529"/>
      <c r="K59" s="529"/>
      <c r="L59" s="529"/>
      <c r="M59" s="529"/>
      <c r="N59" s="529"/>
      <c r="O59" s="529"/>
      <c r="P59" s="529"/>
      <c r="Q59" s="529"/>
      <c r="R59" s="529"/>
      <c r="S59" s="529"/>
      <c r="T59" s="529"/>
      <c r="U59" s="529"/>
      <c r="V59" s="529"/>
      <c r="W59" s="529"/>
      <c r="X59" s="529"/>
      <c r="Y59" s="529"/>
      <c r="Z59" s="529"/>
      <c r="AA59" s="529"/>
      <c r="AB59" s="529"/>
      <c r="AC59" s="529"/>
      <c r="AD59" s="529"/>
      <c r="AE59" s="529"/>
      <c r="AF59" s="529"/>
      <c r="AG59" s="529"/>
      <c r="AH59" s="529"/>
      <c r="AI59" s="529"/>
      <c r="AJ59" s="529"/>
      <c r="AK59" s="529"/>
      <c r="AL59" s="529"/>
      <c r="AM59" s="529"/>
      <c r="AN59" s="529"/>
      <c r="AO59" s="529"/>
      <c r="AP59" s="529"/>
      <c r="AQ59" s="529"/>
      <c r="AR59" s="529"/>
      <c r="AS59" s="529"/>
      <c r="AT59" s="529"/>
      <c r="AU59" s="529"/>
      <c r="AV59" s="529"/>
      <c r="AW59" s="529"/>
      <c r="AX59" s="529"/>
      <c r="AY59" s="529"/>
      <c r="AZ59" s="529"/>
      <c r="BA59" s="529"/>
      <c r="BB59" s="529"/>
      <c r="BC59" s="529"/>
      <c r="BD59" s="529"/>
      <c r="BE59" s="529"/>
      <c r="BF59" s="74"/>
      <c r="BG59" s="14"/>
      <c r="BH59" s="14"/>
      <c r="BI59" s="14"/>
      <c r="BJ59" s="14"/>
      <c r="BK59" s="14"/>
      <c r="BL59" s="14"/>
      <c r="BM59" s="49"/>
      <c r="BN59" s="49"/>
      <c r="BO59" s="49"/>
    </row>
    <row r="60" spans="1:67" ht="17.25" customHeight="1">
      <c r="A60" s="7"/>
      <c r="B60" s="14"/>
      <c r="C60" s="656" t="s">
        <v>11715</v>
      </c>
      <c r="D60" s="656"/>
      <c r="E60" s="656"/>
      <c r="F60" s="656"/>
      <c r="G60" s="656"/>
      <c r="H60" s="656"/>
      <c r="I60" s="656"/>
      <c r="J60" s="656"/>
      <c r="K60" s="656"/>
      <c r="L60" s="656"/>
      <c r="M60" s="656"/>
      <c r="N60" s="656"/>
      <c r="O60" s="656"/>
      <c r="P60" s="656"/>
      <c r="Q60" s="656"/>
      <c r="R60" s="656"/>
      <c r="S60" s="656"/>
      <c r="T60" s="656"/>
      <c r="U60" s="656"/>
      <c r="V60" s="656"/>
      <c r="W60" s="656"/>
      <c r="X60" s="656"/>
      <c r="Y60" s="656"/>
      <c r="Z60" s="656"/>
      <c r="AA60" s="656"/>
      <c r="AB60" s="656"/>
      <c r="AC60" s="656"/>
      <c r="AD60" s="656"/>
      <c r="AE60" s="656"/>
      <c r="AF60" s="656"/>
      <c r="AG60" s="656"/>
      <c r="AH60" s="656"/>
      <c r="AI60" s="656"/>
      <c r="AJ60" s="656"/>
      <c r="AK60" s="656"/>
      <c r="AL60" s="656"/>
      <c r="AM60" s="656"/>
      <c r="AN60" s="656"/>
      <c r="AO60" s="656"/>
      <c r="AP60" s="656"/>
      <c r="AQ60" s="656"/>
      <c r="AR60" s="656"/>
      <c r="AS60" s="656"/>
      <c r="AT60" s="656"/>
      <c r="AU60" s="656"/>
      <c r="AV60" s="656"/>
      <c r="AW60" s="656"/>
      <c r="AX60" s="656"/>
      <c r="AY60" s="656"/>
      <c r="AZ60" s="656"/>
      <c r="BA60" s="656"/>
      <c r="BB60" s="656"/>
      <c r="BC60" s="656"/>
      <c r="BD60" s="656"/>
      <c r="BE60" s="656"/>
      <c r="BF60" s="527"/>
      <c r="BG60" s="527"/>
      <c r="BH60" s="527"/>
      <c r="BI60" s="35"/>
      <c r="BJ60" s="49"/>
      <c r="BK60" s="49"/>
      <c r="BL60" s="49"/>
      <c r="BM60" s="49"/>
      <c r="BN60" s="49"/>
      <c r="BO60" s="49"/>
    </row>
    <row r="61" spans="1:67" ht="17.25" customHeight="1">
      <c r="A61" s="7"/>
      <c r="B61" s="14"/>
      <c r="C61" s="530" t="s">
        <v>11716</v>
      </c>
      <c r="D61" s="531"/>
      <c r="E61" s="531"/>
      <c r="F61" s="531"/>
      <c r="G61" s="531"/>
      <c r="H61" s="531"/>
      <c r="I61" s="531"/>
      <c r="J61" s="531"/>
      <c r="K61" s="531"/>
      <c r="L61" s="531"/>
      <c r="M61" s="531"/>
      <c r="N61" s="531"/>
      <c r="O61" s="531"/>
      <c r="P61" s="531"/>
      <c r="Q61" s="531"/>
      <c r="R61" s="531"/>
      <c r="S61" s="531"/>
      <c r="T61" s="531"/>
      <c r="U61" s="531"/>
      <c r="V61" s="531"/>
      <c r="W61" s="531"/>
      <c r="X61" s="531"/>
      <c r="Y61" s="531"/>
      <c r="Z61" s="531"/>
      <c r="AA61" s="531"/>
      <c r="AB61" s="531"/>
      <c r="AC61" s="531"/>
      <c r="AD61" s="531"/>
      <c r="AE61" s="531"/>
      <c r="AF61" s="531"/>
      <c r="AG61" s="531"/>
      <c r="AH61" s="531"/>
      <c r="AI61" s="531"/>
      <c r="AJ61" s="531"/>
      <c r="AK61" s="531"/>
      <c r="AL61" s="531"/>
      <c r="AM61" s="531"/>
      <c r="AN61" s="531"/>
      <c r="AO61" s="531"/>
      <c r="AP61" s="531"/>
      <c r="AQ61" s="531"/>
      <c r="AR61" s="531"/>
      <c r="AS61" s="531"/>
      <c r="AT61" s="531"/>
      <c r="AU61" s="531"/>
      <c r="AV61" s="531"/>
      <c r="AW61" s="531"/>
      <c r="AX61" s="531"/>
      <c r="AY61" s="531"/>
      <c r="AZ61" s="531"/>
      <c r="BA61" s="531"/>
      <c r="BB61" s="531"/>
      <c r="BC61" s="531"/>
      <c r="BD61" s="531"/>
      <c r="BE61" s="531"/>
      <c r="BF61" s="527"/>
      <c r="BG61" s="527"/>
      <c r="BH61" s="527"/>
      <c r="BI61" s="35"/>
      <c r="BJ61" s="49"/>
      <c r="BK61" s="49"/>
      <c r="BL61" s="49"/>
      <c r="BM61" s="49"/>
      <c r="BN61" s="49"/>
      <c r="BO61" s="49"/>
    </row>
    <row r="62" spans="1:67" ht="17.25" customHeight="1">
      <c r="A62" s="7"/>
      <c r="B62" s="14"/>
      <c r="C62" s="656" t="s">
        <v>11717</v>
      </c>
      <c r="D62" s="656"/>
      <c r="E62" s="656"/>
      <c r="F62" s="656"/>
      <c r="G62" s="656"/>
      <c r="H62" s="656"/>
      <c r="I62" s="656"/>
      <c r="J62" s="656"/>
      <c r="K62" s="656"/>
      <c r="L62" s="656"/>
      <c r="M62" s="656"/>
      <c r="N62" s="656"/>
      <c r="O62" s="656"/>
      <c r="P62" s="656"/>
      <c r="Q62" s="656"/>
      <c r="R62" s="656"/>
      <c r="S62" s="656"/>
      <c r="T62" s="656"/>
      <c r="U62" s="656"/>
      <c r="V62" s="656"/>
      <c r="W62" s="656"/>
      <c r="X62" s="656"/>
      <c r="Y62" s="656"/>
      <c r="Z62" s="656"/>
      <c r="AA62" s="656"/>
      <c r="AB62" s="656"/>
      <c r="AC62" s="656"/>
      <c r="AD62" s="656"/>
      <c r="AE62" s="656"/>
      <c r="AF62" s="656"/>
      <c r="AG62" s="656"/>
      <c r="AH62" s="656"/>
      <c r="AI62" s="656"/>
      <c r="AJ62" s="656"/>
      <c r="AK62" s="656"/>
      <c r="AL62" s="656"/>
      <c r="AM62" s="656"/>
      <c r="AN62" s="656"/>
      <c r="AO62" s="656"/>
      <c r="AP62" s="656"/>
      <c r="AQ62" s="656"/>
      <c r="AR62" s="656"/>
      <c r="AS62" s="656"/>
      <c r="AT62" s="656"/>
      <c r="AU62" s="656"/>
      <c r="AV62" s="656"/>
      <c r="AW62" s="656"/>
      <c r="AX62" s="656"/>
      <c r="AY62" s="656"/>
      <c r="AZ62" s="656"/>
      <c r="BA62" s="656"/>
      <c r="BB62" s="656"/>
      <c r="BC62" s="656"/>
      <c r="BD62" s="656"/>
      <c r="BE62" s="656"/>
      <c r="BF62" s="14"/>
      <c r="BG62" s="74"/>
      <c r="BH62" s="49"/>
      <c r="BI62" s="49"/>
      <c r="BJ62" s="49"/>
      <c r="BK62" s="49"/>
      <c r="BL62" s="49"/>
      <c r="BM62" s="49"/>
      <c r="BN62" s="49"/>
      <c r="BO62" s="49"/>
    </row>
    <row r="63" spans="1:67" ht="9" customHeight="1">
      <c r="A63" s="7"/>
      <c r="B63" s="14"/>
      <c r="C63" s="532"/>
      <c r="D63" s="532"/>
      <c r="E63" s="532"/>
      <c r="F63" s="532"/>
      <c r="G63" s="532"/>
      <c r="H63" s="532"/>
      <c r="I63" s="532"/>
      <c r="J63" s="532"/>
      <c r="K63" s="532"/>
      <c r="L63" s="532"/>
      <c r="M63" s="532"/>
      <c r="N63" s="532"/>
      <c r="O63" s="532"/>
      <c r="P63" s="532"/>
      <c r="Q63" s="532"/>
      <c r="R63" s="532"/>
      <c r="S63" s="14"/>
      <c r="T63" s="14"/>
      <c r="U63" s="35"/>
      <c r="V63" s="35"/>
      <c r="W63" s="35"/>
      <c r="X63" s="35"/>
      <c r="Y63" s="35"/>
      <c r="Z63" s="35"/>
      <c r="AA63" s="35"/>
      <c r="AB63" s="35"/>
      <c r="AC63" s="35"/>
      <c r="AD63" s="35"/>
      <c r="AE63" s="35"/>
      <c r="AF63" s="35"/>
      <c r="AG63" s="35"/>
      <c r="AH63" s="35"/>
      <c r="AI63" s="35"/>
      <c r="AJ63" s="35"/>
      <c r="AK63" s="35"/>
      <c r="AL63" s="35"/>
      <c r="AM63" s="35"/>
      <c r="AN63" s="35"/>
      <c r="AO63" s="35"/>
      <c r="AP63" s="35"/>
      <c r="AQ63" s="35"/>
      <c r="AR63" s="35"/>
      <c r="AS63" s="35"/>
      <c r="AT63" s="35"/>
      <c r="AU63" s="35"/>
      <c r="AV63" s="35"/>
      <c r="AW63" s="35"/>
      <c r="AX63" s="35"/>
      <c r="AY63" s="35"/>
      <c r="AZ63" s="35"/>
      <c r="BA63" s="35"/>
      <c r="BB63" s="35"/>
      <c r="BC63" s="35"/>
      <c r="BD63" s="35"/>
      <c r="BE63" s="35"/>
      <c r="BF63" s="35"/>
      <c r="BG63" s="123"/>
      <c r="BH63" s="123"/>
      <c r="BI63" s="123"/>
      <c r="BJ63" s="123"/>
      <c r="BK63" s="123"/>
      <c r="BL63" s="123"/>
      <c r="BM63" s="123"/>
      <c r="BN63" s="123"/>
      <c r="BO63" s="49"/>
    </row>
    <row r="64" spans="1:67" ht="9" customHeight="1">
      <c r="A64" s="7"/>
      <c r="B64" s="14"/>
      <c r="C64" s="532"/>
      <c r="D64" s="532"/>
      <c r="E64" s="532"/>
      <c r="F64" s="532"/>
      <c r="G64" s="532"/>
      <c r="H64" s="532"/>
      <c r="I64" s="532"/>
      <c r="J64" s="532"/>
      <c r="K64" s="532"/>
      <c r="L64" s="532"/>
      <c r="M64" s="532"/>
      <c r="N64" s="532"/>
      <c r="O64" s="532"/>
      <c r="P64" s="532"/>
      <c r="Q64" s="532"/>
      <c r="R64" s="532"/>
      <c r="S64" s="14"/>
      <c r="T64" s="14"/>
      <c r="U64" s="35"/>
      <c r="V64" s="35"/>
      <c r="W64" s="35"/>
      <c r="X64" s="35"/>
      <c r="Y64" s="35"/>
      <c r="Z64" s="35"/>
      <c r="AA64" s="35"/>
      <c r="AB64" s="35"/>
      <c r="AC64" s="35"/>
      <c r="AD64" s="35"/>
      <c r="AE64" s="35"/>
      <c r="AF64" s="35"/>
      <c r="AG64" s="35"/>
      <c r="AH64" s="35"/>
      <c r="AI64" s="35"/>
      <c r="AJ64" s="35"/>
      <c r="AK64" s="35"/>
      <c r="AL64" s="35"/>
      <c r="AM64" s="35"/>
      <c r="AN64" s="35"/>
      <c r="AO64" s="35"/>
      <c r="AP64" s="35"/>
      <c r="AQ64" s="35"/>
      <c r="AR64" s="35"/>
      <c r="AS64" s="35"/>
      <c r="AT64" s="35"/>
      <c r="AU64" s="35"/>
      <c r="AV64" s="35"/>
      <c r="AW64" s="35"/>
      <c r="AX64" s="35"/>
      <c r="AY64" s="35"/>
      <c r="AZ64" s="35"/>
      <c r="BA64" s="35"/>
      <c r="BB64" s="35"/>
      <c r="BC64" s="35"/>
      <c r="BD64" s="35"/>
      <c r="BE64" s="35"/>
      <c r="BF64" s="35"/>
      <c r="BG64" s="123"/>
      <c r="BH64" s="123"/>
      <c r="BI64" s="123"/>
      <c r="BJ64" s="123"/>
      <c r="BK64" s="123"/>
      <c r="BL64" s="123"/>
      <c r="BM64" s="123"/>
      <c r="BN64" s="123"/>
      <c r="BO64" s="49"/>
    </row>
    <row r="65" spans="1:67" ht="17.25" customHeight="1">
      <c r="A65" s="7"/>
      <c r="B65" s="7"/>
      <c r="C65" s="627" t="s">
        <v>11718</v>
      </c>
      <c r="D65" s="627"/>
      <c r="E65" s="627"/>
      <c r="F65" s="627"/>
      <c r="G65" s="627"/>
      <c r="H65" s="627"/>
      <c r="I65" s="627"/>
      <c r="J65" s="627"/>
      <c r="K65" s="627"/>
      <c r="L65" s="627"/>
      <c r="M65" s="627"/>
      <c r="N65" s="627"/>
      <c r="O65" s="627"/>
      <c r="P65" s="627"/>
      <c r="Q65" s="627"/>
      <c r="R65" s="627"/>
      <c r="S65" s="627"/>
      <c r="T65" s="627"/>
      <c r="U65" s="627"/>
      <c r="V65" s="627"/>
      <c r="W65" s="627"/>
      <c r="X65" s="627"/>
      <c r="Y65" s="627"/>
      <c r="Z65" s="627"/>
      <c r="AA65" s="627"/>
      <c r="AB65" s="627"/>
      <c r="AC65" s="627"/>
      <c r="AD65" s="627"/>
      <c r="AE65" s="627"/>
      <c r="AF65" s="627"/>
      <c r="AG65" s="627"/>
      <c r="AH65" s="627"/>
      <c r="AI65" s="627"/>
      <c r="AJ65" s="627"/>
      <c r="AK65" s="627"/>
      <c r="AL65" s="627"/>
      <c r="AM65" s="627"/>
      <c r="AN65" s="627"/>
      <c r="AO65" s="627"/>
      <c r="AP65" s="627"/>
      <c r="AQ65" s="627"/>
      <c r="AR65" s="627"/>
      <c r="AS65" s="627"/>
      <c r="AT65" s="627"/>
      <c r="AU65" s="627"/>
      <c r="AV65" s="627"/>
      <c r="AW65" s="627"/>
      <c r="AX65" s="627"/>
      <c r="AY65" s="627"/>
      <c r="AZ65" s="627"/>
      <c r="BA65" s="627"/>
      <c r="BB65" s="627"/>
      <c r="BC65" s="627"/>
      <c r="BD65" s="627"/>
      <c r="BE65" s="627"/>
      <c r="BF65" s="526"/>
      <c r="BG65" s="526"/>
      <c r="BH65" s="526"/>
      <c r="BI65" s="35"/>
      <c r="BJ65" s="35"/>
      <c r="BK65" s="35"/>
      <c r="BL65" s="35"/>
      <c r="BM65" s="49"/>
      <c r="BN65" s="49"/>
      <c r="BO65" s="49"/>
    </row>
    <row r="66" spans="1:67" ht="17.25" customHeight="1">
      <c r="A66" s="7"/>
      <c r="B66" s="7"/>
      <c r="C66" s="627" t="s">
        <v>11719</v>
      </c>
      <c r="D66" s="627"/>
      <c r="E66" s="627"/>
      <c r="F66" s="627"/>
      <c r="G66" s="627"/>
      <c r="H66" s="627"/>
      <c r="I66" s="627"/>
      <c r="J66" s="627"/>
      <c r="K66" s="627"/>
      <c r="L66" s="627"/>
      <c r="M66" s="627"/>
      <c r="N66" s="627"/>
      <c r="O66" s="627"/>
      <c r="P66" s="627"/>
      <c r="Q66" s="627"/>
      <c r="R66" s="627"/>
      <c r="S66" s="627"/>
      <c r="T66" s="627"/>
      <c r="U66" s="627"/>
      <c r="V66" s="627"/>
      <c r="W66" s="627"/>
      <c r="X66" s="627"/>
      <c r="Y66" s="627"/>
      <c r="Z66" s="627"/>
      <c r="AA66" s="627"/>
      <c r="AB66" s="627"/>
      <c r="AC66" s="627"/>
      <c r="AD66" s="627"/>
      <c r="AE66" s="627"/>
      <c r="AF66" s="627"/>
      <c r="AG66" s="627"/>
      <c r="AH66" s="627"/>
      <c r="AI66" s="627"/>
      <c r="AJ66" s="627"/>
      <c r="AK66" s="627"/>
      <c r="AL66" s="627"/>
      <c r="AM66" s="627"/>
      <c r="AN66" s="627"/>
      <c r="AO66" s="627"/>
      <c r="AP66" s="627"/>
      <c r="AQ66" s="627"/>
      <c r="AR66" s="627"/>
      <c r="AS66" s="627"/>
      <c r="AT66" s="627"/>
      <c r="AU66" s="627"/>
      <c r="AV66" s="627"/>
      <c r="AW66" s="627"/>
      <c r="AX66" s="627"/>
      <c r="AY66" s="627"/>
      <c r="AZ66" s="627"/>
      <c r="BA66" s="627"/>
      <c r="BB66" s="627"/>
      <c r="BC66" s="627"/>
      <c r="BD66" s="627"/>
      <c r="BE66" s="627"/>
      <c r="BF66" s="526"/>
      <c r="BG66" s="526"/>
      <c r="BH66" s="526"/>
      <c r="BI66" s="35"/>
      <c r="BJ66" s="35"/>
      <c r="BK66" s="35"/>
      <c r="BL66" s="35"/>
      <c r="BM66" s="49"/>
      <c r="BN66" s="49"/>
      <c r="BO66" s="49"/>
    </row>
    <row r="67" spans="1:67" ht="9" customHeight="1">
      <c r="A67" s="7"/>
      <c r="B67" s="14"/>
      <c r="C67" s="532"/>
      <c r="D67" s="532"/>
      <c r="E67" s="532"/>
      <c r="F67" s="532"/>
      <c r="G67" s="532"/>
      <c r="H67" s="532"/>
      <c r="I67" s="532"/>
      <c r="J67" s="532"/>
      <c r="K67" s="532"/>
      <c r="L67" s="532"/>
      <c r="M67" s="532"/>
      <c r="N67" s="532"/>
      <c r="O67" s="532"/>
      <c r="P67" s="532"/>
      <c r="Q67" s="532"/>
      <c r="R67" s="532"/>
      <c r="S67" s="14"/>
      <c r="T67" s="14"/>
      <c r="U67" s="35"/>
      <c r="V67" s="35"/>
      <c r="W67" s="35"/>
      <c r="X67" s="35"/>
      <c r="Y67" s="35"/>
      <c r="Z67" s="35"/>
      <c r="AA67" s="35"/>
      <c r="AB67" s="35"/>
      <c r="AC67" s="35"/>
      <c r="AD67" s="35"/>
      <c r="AE67" s="35"/>
      <c r="AF67" s="35"/>
      <c r="AG67" s="35"/>
      <c r="AH67" s="35"/>
      <c r="AI67" s="35"/>
      <c r="AJ67" s="35"/>
      <c r="AK67" s="35"/>
      <c r="AL67" s="35"/>
      <c r="AM67" s="35"/>
      <c r="AN67" s="35"/>
      <c r="AO67" s="35"/>
      <c r="AP67" s="35"/>
      <c r="AQ67" s="35"/>
      <c r="AR67" s="35"/>
      <c r="AS67" s="35"/>
      <c r="AT67" s="35"/>
      <c r="AU67" s="35"/>
      <c r="AV67" s="35"/>
      <c r="AW67" s="35"/>
      <c r="AX67" s="35"/>
      <c r="AY67" s="35"/>
      <c r="AZ67" s="35"/>
      <c r="BA67" s="35"/>
      <c r="BB67" s="35"/>
      <c r="BC67" s="35"/>
      <c r="BD67" s="35"/>
      <c r="BE67" s="35"/>
      <c r="BF67" s="35"/>
      <c r="BG67" s="123"/>
      <c r="BH67" s="123"/>
      <c r="BI67" s="123"/>
      <c r="BJ67" s="123"/>
      <c r="BK67" s="123"/>
      <c r="BL67" s="123"/>
      <c r="BM67" s="123"/>
      <c r="BN67" s="123"/>
      <c r="BO67" s="49"/>
    </row>
    <row r="68" spans="1:67" ht="9" customHeight="1">
      <c r="A68" s="7"/>
      <c r="B68" s="14"/>
      <c r="C68" s="532"/>
      <c r="D68" s="532"/>
      <c r="E68" s="532"/>
      <c r="F68" s="532"/>
      <c r="G68" s="532"/>
      <c r="H68" s="532"/>
      <c r="I68" s="532"/>
      <c r="J68" s="532"/>
      <c r="K68" s="532"/>
      <c r="L68" s="532"/>
      <c r="M68" s="532"/>
      <c r="N68" s="532"/>
      <c r="O68" s="532"/>
      <c r="P68" s="532"/>
      <c r="Q68" s="532"/>
      <c r="R68" s="532"/>
      <c r="S68" s="14"/>
      <c r="T68" s="14"/>
      <c r="U68" s="35"/>
      <c r="V68" s="35"/>
      <c r="W68" s="35"/>
      <c r="X68" s="35"/>
      <c r="Y68" s="35"/>
      <c r="Z68" s="35"/>
      <c r="AA68" s="35"/>
      <c r="AB68" s="35"/>
      <c r="AC68" s="35"/>
      <c r="AD68" s="35"/>
      <c r="AE68" s="35"/>
      <c r="AF68" s="35"/>
      <c r="AG68" s="35"/>
      <c r="AH68" s="35"/>
      <c r="AI68" s="35"/>
      <c r="AJ68" s="35"/>
      <c r="AK68" s="35"/>
      <c r="AL68" s="35"/>
      <c r="AM68" s="35"/>
      <c r="AN68" s="35"/>
      <c r="AO68" s="35"/>
      <c r="AP68" s="35"/>
      <c r="AQ68" s="35"/>
      <c r="AR68" s="35"/>
      <c r="AS68" s="35"/>
      <c r="AT68" s="35"/>
      <c r="AU68" s="35"/>
      <c r="AV68" s="35"/>
      <c r="AW68" s="35"/>
      <c r="AX68" s="35"/>
      <c r="AY68" s="35"/>
      <c r="AZ68" s="35"/>
      <c r="BA68" s="35"/>
      <c r="BB68" s="35"/>
      <c r="BC68" s="35"/>
      <c r="BD68" s="35"/>
      <c r="BE68" s="35"/>
      <c r="BF68" s="35"/>
      <c r="BG68" s="123"/>
      <c r="BH68" s="123"/>
      <c r="BI68" s="123"/>
      <c r="BJ68" s="123"/>
      <c r="BK68" s="123"/>
      <c r="BL68" s="123"/>
      <c r="BM68" s="123"/>
      <c r="BN68" s="123"/>
      <c r="BO68" s="49"/>
    </row>
    <row r="69" spans="1:67" ht="15" customHeight="1">
      <c r="A69" s="7"/>
      <c r="B69" s="7"/>
      <c r="C69" s="652" t="s">
        <v>11720</v>
      </c>
      <c r="D69" s="652"/>
      <c r="E69" s="652"/>
      <c r="F69" s="652"/>
      <c r="G69" s="652"/>
      <c r="H69" s="652"/>
      <c r="I69" s="652"/>
      <c r="J69" s="652"/>
      <c r="K69" s="652"/>
      <c r="L69" s="652"/>
      <c r="M69" s="652"/>
      <c r="N69" s="652"/>
      <c r="O69" s="652"/>
      <c r="P69" s="652"/>
      <c r="Q69" s="652"/>
      <c r="R69" s="652"/>
      <c r="S69" s="652"/>
      <c r="T69" s="652"/>
      <c r="U69" s="652"/>
      <c r="V69" s="652"/>
      <c r="W69" s="652"/>
      <c r="X69" s="652"/>
      <c r="Y69" s="652"/>
      <c r="Z69" s="652"/>
      <c r="AA69" s="652"/>
      <c r="AB69" s="652"/>
      <c r="AC69" s="652"/>
      <c r="AD69" s="652"/>
      <c r="AE69" s="652"/>
      <c r="AF69" s="652"/>
      <c r="AG69" s="652"/>
      <c r="AH69" s="652"/>
      <c r="AI69" s="652"/>
      <c r="AJ69" s="652"/>
      <c r="AK69" s="652"/>
      <c r="AL69" s="652"/>
      <c r="AM69" s="652"/>
      <c r="AN69" s="652"/>
      <c r="AO69" s="652"/>
      <c r="AP69" s="652"/>
      <c r="AQ69" s="652"/>
      <c r="AR69" s="652"/>
      <c r="AS69" s="652"/>
      <c r="AT69" s="652"/>
      <c r="AU69" s="652"/>
      <c r="AV69" s="652"/>
      <c r="AW69" s="652"/>
      <c r="AX69" s="652"/>
      <c r="AY69" s="652"/>
      <c r="AZ69" s="652"/>
      <c r="BA69" s="652"/>
      <c r="BB69" s="652"/>
      <c r="BC69" s="652"/>
      <c r="BD69" s="652"/>
      <c r="BE69" s="652"/>
      <c r="BF69" s="526"/>
      <c r="BG69" s="526"/>
      <c r="BH69" s="526"/>
      <c r="BI69" s="35"/>
      <c r="BJ69" s="35"/>
      <c r="BK69" s="35"/>
      <c r="BL69" s="35"/>
      <c r="BM69" s="49"/>
      <c r="BN69" s="49"/>
      <c r="BO69" s="49"/>
    </row>
    <row r="70" spans="1:67" ht="9.75" customHeight="1">
      <c r="A70" s="7"/>
      <c r="B70" s="14"/>
      <c r="C70" s="14"/>
      <c r="D70" s="14"/>
      <c r="E70" s="14"/>
      <c r="F70" s="14"/>
      <c r="G70" s="14"/>
      <c r="H70" s="14"/>
      <c r="I70" s="14"/>
      <c r="J70" s="14"/>
      <c r="K70" s="14"/>
      <c r="L70" s="14"/>
      <c r="M70" s="14"/>
      <c r="N70" s="14"/>
      <c r="O70" s="14"/>
      <c r="P70" s="14"/>
      <c r="Q70" s="14"/>
      <c r="R70" s="14"/>
      <c r="S70" s="14"/>
      <c r="T70" s="14"/>
      <c r="U70" s="74"/>
      <c r="V70" s="74"/>
      <c r="W70" s="74"/>
      <c r="X70" s="74"/>
      <c r="Y70" s="74"/>
      <c r="Z70" s="74"/>
      <c r="AA70" s="74"/>
      <c r="AB70" s="74"/>
      <c r="AC70" s="74"/>
      <c r="AD70" s="74"/>
      <c r="AE70" s="74"/>
      <c r="AF70" s="74"/>
      <c r="AG70" s="74"/>
      <c r="AH70" s="74"/>
      <c r="AI70" s="74"/>
      <c r="AJ70" s="74"/>
      <c r="AK70" s="74"/>
      <c r="AL70" s="74"/>
      <c r="AM70" s="74"/>
      <c r="AN70" s="74"/>
      <c r="AO70" s="74"/>
      <c r="AP70" s="74"/>
      <c r="AQ70" s="74"/>
      <c r="AR70" s="74"/>
      <c r="AS70" s="74"/>
      <c r="AT70" s="74"/>
      <c r="AU70" s="74"/>
      <c r="AV70" s="74"/>
      <c r="AW70" s="74"/>
      <c r="AX70" s="74"/>
      <c r="AY70" s="74"/>
      <c r="AZ70" s="74"/>
      <c r="BA70" s="74"/>
      <c r="BB70" s="74"/>
      <c r="BC70" s="74"/>
      <c r="BD70" s="74"/>
      <c r="BE70" s="74"/>
      <c r="BF70" s="74"/>
      <c r="BG70" s="14"/>
      <c r="BH70" s="14"/>
      <c r="BI70" s="14"/>
      <c r="BJ70" s="14"/>
      <c r="BK70" s="14"/>
      <c r="BL70" s="14"/>
      <c r="BM70" s="49"/>
      <c r="BN70" s="49"/>
      <c r="BO70" s="49"/>
    </row>
    <row r="71" spans="1:67" ht="3" customHeight="1">
      <c r="A71" s="7"/>
      <c r="B71" s="14"/>
      <c r="C71" s="14"/>
      <c r="D71" s="14"/>
      <c r="E71" s="14"/>
      <c r="F71" s="14"/>
      <c r="G71" s="14"/>
      <c r="H71" s="14"/>
      <c r="I71" s="14"/>
      <c r="J71" s="14"/>
      <c r="K71" s="14"/>
      <c r="L71" s="14"/>
      <c r="M71" s="14"/>
      <c r="N71" s="14"/>
      <c r="O71" s="14"/>
      <c r="P71" s="14"/>
      <c r="Q71" s="14"/>
      <c r="R71" s="14"/>
      <c r="S71" s="14"/>
      <c r="T71" s="14"/>
      <c r="U71" s="15"/>
      <c r="V71" s="15"/>
      <c r="W71" s="15"/>
      <c r="X71" s="15"/>
      <c r="Y71" s="15"/>
      <c r="Z71" s="15"/>
      <c r="AA71" s="15"/>
      <c r="AB71" s="15"/>
      <c r="AC71" s="15"/>
      <c r="AD71" s="15"/>
      <c r="AE71" s="15"/>
      <c r="AF71" s="15"/>
      <c r="AG71" s="15"/>
      <c r="AH71" s="15"/>
      <c r="AI71" s="15"/>
      <c r="AJ71" s="15"/>
      <c r="AK71" s="15"/>
      <c r="AL71" s="15"/>
      <c r="AM71" s="15"/>
      <c r="AN71" s="15"/>
      <c r="AO71" s="15"/>
      <c r="AP71" s="15"/>
      <c r="AQ71" s="15"/>
      <c r="AR71" s="15"/>
      <c r="AS71" s="15"/>
      <c r="AT71" s="15"/>
      <c r="AU71" s="15"/>
      <c r="AV71" s="15"/>
      <c r="AW71" s="15"/>
      <c r="AX71" s="15"/>
      <c r="AY71" s="15"/>
      <c r="AZ71" s="15"/>
      <c r="BA71" s="15"/>
      <c r="BB71" s="15"/>
      <c r="BC71" s="15"/>
      <c r="BD71" s="15"/>
      <c r="BE71" s="15"/>
      <c r="BF71" s="15"/>
      <c r="BG71" s="15"/>
      <c r="BH71" s="15"/>
      <c r="BI71" s="35"/>
      <c r="BJ71" s="49"/>
      <c r="BK71" s="49"/>
      <c r="BL71" s="49"/>
      <c r="BM71" s="49"/>
      <c r="BN71" s="49"/>
      <c r="BO71" s="49"/>
    </row>
    <row r="72" spans="1:67" s="429" customFormat="1" ht="3" customHeight="1">
      <c r="A72" s="426"/>
      <c r="B72" s="427"/>
      <c r="C72" s="427"/>
      <c r="D72" s="421"/>
      <c r="E72" s="421"/>
      <c r="F72" s="421"/>
      <c r="G72" s="421"/>
      <c r="H72" s="421"/>
      <c r="I72" s="421"/>
      <c r="J72" s="421"/>
      <c r="K72" s="421"/>
      <c r="L72" s="421"/>
      <c r="M72" s="421"/>
      <c r="N72" s="421"/>
      <c r="O72" s="421"/>
      <c r="P72" s="421"/>
      <c r="Q72" s="421"/>
      <c r="R72" s="421"/>
      <c r="S72" s="421"/>
      <c r="T72" s="421"/>
      <c r="U72" s="421"/>
      <c r="V72" s="421"/>
      <c r="W72" s="421"/>
      <c r="X72" s="421"/>
      <c r="Y72" s="421"/>
      <c r="Z72" s="421"/>
      <c r="AA72" s="421"/>
      <c r="AB72" s="421"/>
      <c r="AC72" s="421"/>
      <c r="AD72" s="421"/>
      <c r="AE72" s="421"/>
      <c r="AF72" s="421"/>
      <c r="AG72" s="421"/>
      <c r="AH72" s="421"/>
      <c r="AI72" s="421"/>
      <c r="AJ72" s="421"/>
      <c r="AK72" s="421"/>
      <c r="AL72" s="421"/>
      <c r="AM72" s="421"/>
      <c r="AN72" s="421"/>
      <c r="AO72" s="421"/>
      <c r="AP72" s="421"/>
      <c r="AQ72" s="421"/>
      <c r="AR72" s="421"/>
      <c r="AS72" s="421"/>
      <c r="AT72" s="421"/>
      <c r="AU72" s="421"/>
      <c r="AV72" s="421"/>
      <c r="AW72" s="421"/>
      <c r="AX72" s="421"/>
      <c r="AY72" s="421"/>
      <c r="AZ72" s="421"/>
      <c r="BA72" s="421"/>
      <c r="BB72" s="421"/>
      <c r="BC72" s="421"/>
      <c r="BD72" s="421"/>
      <c r="BE72" s="421"/>
      <c r="BF72" s="421"/>
      <c r="BG72" s="421"/>
      <c r="BH72" s="421"/>
      <c r="BI72" s="421"/>
      <c r="BJ72" s="123"/>
      <c r="BK72" s="123"/>
      <c r="BL72" s="123"/>
      <c r="BM72" s="428"/>
      <c r="BN72" s="428"/>
      <c r="BO72" s="428"/>
    </row>
    <row r="73" spans="1:67" s="429" customFormat="1" ht="7.5" customHeight="1">
      <c r="A73" s="426"/>
      <c r="B73" s="431"/>
      <c r="C73" s="431"/>
      <c r="D73" s="431"/>
      <c r="E73" s="431"/>
      <c r="F73" s="431"/>
      <c r="G73" s="431"/>
      <c r="H73" s="431"/>
      <c r="I73" s="431"/>
      <c r="J73" s="431"/>
      <c r="K73" s="431"/>
      <c r="L73" s="431"/>
      <c r="M73" s="431"/>
      <c r="N73" s="431"/>
      <c r="O73" s="431"/>
      <c r="P73" s="431"/>
      <c r="Q73" s="431"/>
      <c r="R73" s="431"/>
      <c r="S73" s="431"/>
      <c r="T73" s="431"/>
      <c r="U73" s="431"/>
      <c r="V73" s="431"/>
      <c r="W73" s="431"/>
      <c r="X73" s="431"/>
      <c r="Y73" s="431"/>
      <c r="Z73" s="431"/>
      <c r="AA73" s="431"/>
      <c r="AB73" s="431"/>
      <c r="AC73" s="431"/>
      <c r="AD73" s="431"/>
      <c r="AE73" s="431"/>
      <c r="AF73" s="431"/>
      <c r="AG73" s="431"/>
      <c r="AH73" s="431"/>
      <c r="AI73" s="431"/>
      <c r="AJ73" s="431"/>
      <c r="AK73" s="431"/>
      <c r="AL73" s="431"/>
      <c r="AM73" s="431"/>
      <c r="AN73" s="431"/>
      <c r="AO73" s="431"/>
      <c r="AP73" s="431"/>
      <c r="AQ73" s="431"/>
      <c r="AR73" s="431"/>
      <c r="AS73" s="431"/>
      <c r="AT73" s="431"/>
      <c r="AU73" s="431"/>
      <c r="AV73" s="431"/>
      <c r="AW73" s="431"/>
      <c r="AX73" s="431"/>
      <c r="AY73" s="431"/>
      <c r="AZ73" s="431"/>
      <c r="BA73" s="431"/>
      <c r="BB73" s="431"/>
      <c r="BC73" s="431"/>
      <c r="BD73" s="431"/>
      <c r="BE73" s="431"/>
      <c r="BF73" s="431"/>
      <c r="BG73" s="431"/>
      <c r="BH73" s="432"/>
      <c r="BI73" s="432"/>
      <c r="BJ73" s="123"/>
      <c r="BK73" s="123"/>
      <c r="BL73" s="123"/>
      <c r="BM73" s="428"/>
      <c r="BN73" s="428"/>
      <c r="BO73" s="428"/>
    </row>
    <row r="74" spans="1:67" s="429" customFormat="1" ht="12" customHeight="1">
      <c r="A74" s="426"/>
      <c r="B74" s="430" t="s">
        <v>11721</v>
      </c>
      <c r="C74" s="425"/>
      <c r="D74" s="425"/>
      <c r="E74" s="425"/>
      <c r="F74" s="425"/>
      <c r="G74" s="425"/>
      <c r="H74" s="425"/>
      <c r="I74" s="425"/>
      <c r="J74" s="425"/>
      <c r="K74" s="425"/>
      <c r="L74" s="425"/>
      <c r="M74" s="425"/>
      <c r="N74" s="425"/>
      <c r="O74" s="425"/>
      <c r="P74" s="425"/>
      <c r="Q74" s="425"/>
      <c r="R74" s="425"/>
      <c r="S74" s="425"/>
      <c r="T74" s="425"/>
      <c r="U74" s="425"/>
      <c r="V74" s="433"/>
      <c r="W74" s="433"/>
      <c r="X74" s="433"/>
      <c r="Y74" s="433"/>
      <c r="Z74" s="433"/>
      <c r="AA74" s="433"/>
      <c r="AB74" s="433"/>
      <c r="AC74" s="433"/>
      <c r="AD74" s="433"/>
      <c r="AE74" s="433"/>
      <c r="AF74" s="433"/>
      <c r="AG74" s="433"/>
      <c r="AH74" s="433"/>
      <c r="AI74" s="433"/>
      <c r="AJ74" s="433"/>
      <c r="AK74" s="433"/>
      <c r="AL74" s="433"/>
      <c r="AM74" s="433"/>
      <c r="AN74" s="433"/>
      <c r="AO74" s="433"/>
      <c r="AP74" s="433"/>
      <c r="AQ74" s="433"/>
      <c r="AR74" s="433"/>
      <c r="AS74" s="433"/>
      <c r="AT74" s="433"/>
      <c r="AU74" s="433"/>
      <c r="AV74" s="433"/>
      <c r="AW74" s="433"/>
      <c r="AX74" s="433"/>
      <c r="AY74" s="433"/>
      <c r="AZ74" s="433"/>
      <c r="BA74" s="433"/>
      <c r="BB74" s="433"/>
      <c r="BC74" s="433"/>
      <c r="BD74" s="433"/>
      <c r="BE74" s="433"/>
      <c r="BF74" s="433"/>
      <c r="BG74" s="425"/>
      <c r="BH74" s="434"/>
      <c r="BI74" s="425"/>
      <c r="BJ74" s="435"/>
      <c r="BK74" s="435"/>
      <c r="BL74" s="435"/>
      <c r="BM74" s="425"/>
      <c r="BN74" s="425"/>
      <c r="BO74" s="428"/>
    </row>
    <row r="75" spans="1:67" s="429" customFormat="1" ht="12" customHeight="1">
      <c r="A75" s="426"/>
      <c r="B75" s="436" t="s">
        <v>10541</v>
      </c>
      <c r="C75" s="425"/>
      <c r="D75" s="425"/>
      <c r="E75" s="425"/>
      <c r="F75" s="425"/>
      <c r="G75" s="425"/>
      <c r="H75" s="425"/>
      <c r="I75" s="425"/>
      <c r="J75" s="425"/>
      <c r="K75" s="425"/>
      <c r="L75" s="425"/>
      <c r="M75" s="425"/>
      <c r="N75" s="425"/>
      <c r="O75" s="425"/>
      <c r="P75" s="425"/>
      <c r="Q75" s="425"/>
      <c r="R75" s="425"/>
      <c r="S75" s="425"/>
      <c r="T75" s="425"/>
      <c r="U75" s="425"/>
      <c r="V75" s="433"/>
      <c r="W75" s="433"/>
      <c r="X75" s="433"/>
      <c r="Y75" s="433"/>
      <c r="Z75" s="433"/>
      <c r="AA75" s="433"/>
      <c r="AB75" s="433"/>
      <c r="AC75" s="433"/>
      <c r="AD75" s="433"/>
      <c r="AE75" s="433"/>
      <c r="AF75" s="433"/>
      <c r="AG75" s="433"/>
      <c r="AH75" s="433"/>
      <c r="AI75" s="433"/>
      <c r="AJ75" s="433"/>
      <c r="AK75" s="433"/>
      <c r="AL75" s="433"/>
      <c r="AM75" s="433"/>
      <c r="AN75" s="433"/>
      <c r="AO75" s="433"/>
      <c r="AP75" s="433"/>
      <c r="AQ75" s="433"/>
      <c r="AR75" s="433"/>
      <c r="AS75" s="433"/>
      <c r="AT75" s="433"/>
      <c r="AU75" s="433"/>
      <c r="AV75" s="433"/>
      <c r="AW75" s="433"/>
      <c r="AX75" s="433"/>
      <c r="AY75" s="433"/>
      <c r="AZ75" s="433"/>
      <c r="BA75" s="433"/>
      <c r="BB75" s="433"/>
      <c r="BC75" s="433"/>
      <c r="BD75" s="433"/>
      <c r="BE75" s="433"/>
      <c r="BF75" s="433"/>
      <c r="BG75" s="425"/>
      <c r="BH75" s="434"/>
      <c r="BI75" s="425"/>
      <c r="BJ75" s="435"/>
      <c r="BK75" s="435"/>
      <c r="BL75" s="435"/>
      <c r="BM75" s="425"/>
      <c r="BN75" s="425"/>
      <c r="BO75" s="428"/>
    </row>
    <row r="76" spans="1:67" s="429" customFormat="1" ht="12" customHeight="1">
      <c r="A76" s="426"/>
      <c r="B76" s="436"/>
      <c r="C76" s="425" t="s">
        <v>10542</v>
      </c>
      <c r="D76" s="425"/>
      <c r="E76" s="425"/>
      <c r="F76" s="425"/>
      <c r="G76" s="425"/>
      <c r="H76" s="425"/>
      <c r="I76" s="425"/>
      <c r="J76" s="425"/>
      <c r="K76" s="425"/>
      <c r="L76" s="425"/>
      <c r="M76" s="425"/>
      <c r="N76" s="425"/>
      <c r="O76" s="425"/>
      <c r="P76" s="425"/>
      <c r="Q76" s="425"/>
      <c r="R76" s="425"/>
      <c r="S76" s="425"/>
      <c r="T76" s="425"/>
      <c r="U76" s="425"/>
      <c r="V76" s="433"/>
      <c r="W76" s="433"/>
      <c r="X76" s="433"/>
      <c r="Y76" s="433"/>
      <c r="Z76" s="433"/>
      <c r="AA76" s="433"/>
      <c r="AB76" s="433"/>
      <c r="AC76" s="433"/>
      <c r="AD76" s="433"/>
      <c r="AE76" s="433"/>
      <c r="AF76" s="433"/>
      <c r="AG76" s="433"/>
      <c r="AH76" s="433"/>
      <c r="AI76" s="433"/>
      <c r="AJ76" s="433"/>
      <c r="AK76" s="433"/>
      <c r="AL76" s="433"/>
      <c r="AM76" s="433"/>
      <c r="AN76" s="433"/>
      <c r="AO76" s="433"/>
      <c r="AP76" s="433"/>
      <c r="AQ76" s="433"/>
      <c r="AR76" s="433"/>
      <c r="AS76" s="433"/>
      <c r="AT76" s="433"/>
      <c r="AU76" s="433"/>
      <c r="AV76" s="433"/>
      <c r="AW76" s="433"/>
      <c r="AX76" s="433"/>
      <c r="AY76" s="433"/>
      <c r="AZ76" s="433"/>
      <c r="BA76" s="433"/>
      <c r="BB76" s="433"/>
      <c r="BC76" s="433"/>
      <c r="BD76" s="433"/>
      <c r="BE76" s="433"/>
      <c r="BF76" s="433"/>
      <c r="BG76" s="425"/>
      <c r="BH76" s="434"/>
      <c r="BI76" s="425"/>
      <c r="BJ76" s="435"/>
      <c r="BK76" s="435"/>
      <c r="BL76" s="435"/>
      <c r="BM76" s="425"/>
      <c r="BN76" s="425"/>
      <c r="BO76" s="428"/>
    </row>
    <row r="77" spans="1:67" s="429" customFormat="1" ht="12" customHeight="1">
      <c r="A77" s="426"/>
      <c r="B77" s="436" t="s">
        <v>10543</v>
      </c>
      <c r="C77" s="425"/>
      <c r="D77" s="425"/>
      <c r="E77" s="425"/>
      <c r="F77" s="425"/>
      <c r="G77" s="425"/>
      <c r="H77" s="425"/>
      <c r="I77" s="425"/>
      <c r="J77" s="425"/>
      <c r="K77" s="425"/>
      <c r="L77" s="425"/>
      <c r="M77" s="425"/>
      <c r="N77" s="425"/>
      <c r="O77" s="425"/>
      <c r="P77" s="425"/>
      <c r="Q77" s="425"/>
      <c r="R77" s="425"/>
      <c r="S77" s="425"/>
      <c r="T77" s="425"/>
      <c r="U77" s="425"/>
      <c r="V77" s="433"/>
      <c r="W77" s="433"/>
      <c r="X77" s="433"/>
      <c r="Y77" s="433"/>
      <c r="Z77" s="433"/>
      <c r="AA77" s="433"/>
      <c r="AB77" s="433"/>
      <c r="AC77" s="433"/>
      <c r="AD77" s="433"/>
      <c r="AE77" s="433"/>
      <c r="AF77" s="433"/>
      <c r="AG77" s="433"/>
      <c r="AH77" s="433"/>
      <c r="AI77" s="433"/>
      <c r="AJ77" s="433"/>
      <c r="AK77" s="433"/>
      <c r="AL77" s="433"/>
      <c r="AM77" s="433"/>
      <c r="AN77" s="433"/>
      <c r="AO77" s="433"/>
      <c r="AP77" s="433"/>
      <c r="AQ77" s="433"/>
      <c r="AR77" s="433"/>
      <c r="AS77" s="433"/>
      <c r="AT77" s="433"/>
      <c r="AU77" s="433"/>
      <c r="AV77" s="433"/>
      <c r="AW77" s="433"/>
      <c r="AX77" s="433"/>
      <c r="AY77" s="433"/>
      <c r="AZ77" s="433"/>
      <c r="BA77" s="433"/>
      <c r="BB77" s="433"/>
      <c r="BC77" s="433"/>
      <c r="BD77" s="433"/>
      <c r="BE77" s="433"/>
      <c r="BF77" s="433"/>
      <c r="BG77" s="425"/>
      <c r="BH77" s="434"/>
      <c r="BI77" s="425"/>
      <c r="BJ77" s="435"/>
      <c r="BK77" s="435"/>
      <c r="BL77" s="435"/>
      <c r="BM77" s="425"/>
      <c r="BN77" s="425"/>
      <c r="BO77" s="428"/>
    </row>
    <row r="78" spans="1:67" s="429" customFormat="1" ht="12" customHeight="1">
      <c r="A78" s="426"/>
      <c r="B78" s="425" t="s">
        <v>10544</v>
      </c>
      <c r="C78" s="425"/>
      <c r="D78" s="425"/>
      <c r="E78" s="425"/>
      <c r="F78" s="425"/>
      <c r="G78" s="425"/>
      <c r="H78" s="425"/>
      <c r="I78" s="425"/>
      <c r="J78" s="425"/>
      <c r="K78" s="425"/>
      <c r="L78" s="425"/>
      <c r="M78" s="425"/>
      <c r="N78" s="425"/>
      <c r="O78" s="425"/>
      <c r="P78" s="425"/>
      <c r="Q78" s="425"/>
      <c r="R78" s="425"/>
      <c r="S78" s="425"/>
      <c r="T78" s="425"/>
      <c r="U78" s="425"/>
      <c r="V78" s="433"/>
      <c r="W78" s="433"/>
      <c r="X78" s="433"/>
      <c r="Y78" s="433"/>
      <c r="Z78" s="433"/>
      <c r="AA78" s="433"/>
      <c r="AB78" s="433"/>
      <c r="AC78" s="433"/>
      <c r="AD78" s="433"/>
      <c r="AE78" s="433"/>
      <c r="AF78" s="433"/>
      <c r="AG78" s="433"/>
      <c r="AH78" s="433"/>
      <c r="AI78" s="433"/>
      <c r="AJ78" s="433"/>
      <c r="AK78" s="433"/>
      <c r="AL78" s="433"/>
      <c r="AM78" s="433"/>
      <c r="AN78" s="433"/>
      <c r="AO78" s="433"/>
      <c r="AP78" s="433"/>
      <c r="AQ78" s="433"/>
      <c r="AR78" s="433"/>
      <c r="AS78" s="433"/>
      <c r="AT78" s="433"/>
      <c r="AU78" s="433"/>
      <c r="AV78" s="433"/>
      <c r="AW78" s="433"/>
      <c r="AX78" s="433"/>
      <c r="AY78" s="433"/>
      <c r="AZ78" s="433"/>
      <c r="BA78" s="433"/>
      <c r="BB78" s="433"/>
      <c r="BC78" s="433"/>
      <c r="BD78" s="433"/>
      <c r="BE78" s="433"/>
      <c r="BF78" s="433"/>
      <c r="BG78" s="425"/>
      <c r="BH78" s="434"/>
      <c r="BI78" s="425"/>
      <c r="BJ78" s="435"/>
      <c r="BK78" s="435"/>
      <c r="BL78" s="435"/>
      <c r="BM78" s="425"/>
      <c r="BN78" s="425"/>
      <c r="BO78" s="428"/>
    </row>
    <row r="79" spans="1:67" s="429" customFormat="1" ht="12" customHeight="1">
      <c r="A79" s="426"/>
      <c r="B79" s="425" t="s">
        <v>10545</v>
      </c>
      <c r="C79" s="425"/>
      <c r="D79" s="425"/>
      <c r="E79" s="425"/>
      <c r="F79" s="425"/>
      <c r="G79" s="425"/>
      <c r="H79" s="425"/>
      <c r="I79" s="425"/>
      <c r="J79" s="425"/>
      <c r="K79" s="425"/>
      <c r="L79" s="425"/>
      <c r="M79" s="425"/>
      <c r="N79" s="425"/>
      <c r="O79" s="425"/>
      <c r="P79" s="425"/>
      <c r="Q79" s="425"/>
      <c r="R79" s="425"/>
      <c r="S79" s="425"/>
      <c r="T79" s="425"/>
      <c r="U79" s="425"/>
      <c r="V79" s="433"/>
      <c r="W79" s="433"/>
      <c r="X79" s="433"/>
      <c r="Y79" s="433"/>
      <c r="Z79" s="433"/>
      <c r="AA79" s="433"/>
      <c r="AB79" s="433"/>
      <c r="AC79" s="433"/>
      <c r="AD79" s="433"/>
      <c r="AE79" s="433"/>
      <c r="AF79" s="433"/>
      <c r="AG79" s="433"/>
      <c r="AH79" s="433"/>
      <c r="AI79" s="433"/>
      <c r="AJ79" s="433"/>
      <c r="AK79" s="433"/>
      <c r="AL79" s="433"/>
      <c r="AM79" s="433"/>
      <c r="AN79" s="433"/>
      <c r="AO79" s="433"/>
      <c r="AP79" s="433"/>
      <c r="AQ79" s="433"/>
      <c r="AR79" s="433"/>
      <c r="AS79" s="433"/>
      <c r="AT79" s="433"/>
      <c r="AU79" s="433"/>
      <c r="AV79" s="433"/>
      <c r="AW79" s="433"/>
      <c r="AX79" s="433"/>
      <c r="AY79" s="433"/>
      <c r="AZ79" s="433"/>
      <c r="BA79" s="433"/>
      <c r="BB79" s="433"/>
      <c r="BC79" s="433"/>
      <c r="BD79" s="433"/>
      <c r="BE79" s="433"/>
      <c r="BF79" s="433"/>
      <c r="BG79" s="425"/>
      <c r="BH79" s="434"/>
      <c r="BI79" s="425"/>
      <c r="BJ79" s="435"/>
      <c r="BK79" s="435"/>
      <c r="BL79" s="435"/>
      <c r="BM79" s="425"/>
      <c r="BN79" s="425"/>
      <c r="BO79" s="428"/>
    </row>
    <row r="80" spans="1:67" s="429" customFormat="1" ht="12" customHeight="1">
      <c r="A80" s="426"/>
      <c r="B80" s="425" t="s">
        <v>10546</v>
      </c>
      <c r="C80" s="425"/>
      <c r="D80" s="425"/>
      <c r="E80" s="425"/>
      <c r="F80" s="425"/>
      <c r="G80" s="425"/>
      <c r="H80" s="425"/>
      <c r="I80" s="425"/>
      <c r="J80" s="425"/>
      <c r="K80" s="425"/>
      <c r="L80" s="425"/>
      <c r="M80" s="425"/>
      <c r="N80" s="425"/>
      <c r="O80" s="425"/>
      <c r="P80" s="425"/>
      <c r="Q80" s="425"/>
      <c r="R80" s="425"/>
      <c r="S80" s="425"/>
      <c r="T80" s="425"/>
      <c r="U80" s="425"/>
      <c r="V80" s="433"/>
      <c r="W80" s="433"/>
      <c r="X80" s="433"/>
      <c r="Y80" s="433"/>
      <c r="Z80" s="433"/>
      <c r="AA80" s="433"/>
      <c r="AB80" s="433"/>
      <c r="AC80" s="433"/>
      <c r="AD80" s="433"/>
      <c r="AE80" s="433"/>
      <c r="AF80" s="433"/>
      <c r="AG80" s="433"/>
      <c r="AH80" s="433"/>
      <c r="AI80" s="433"/>
      <c r="AJ80" s="433"/>
      <c r="AK80" s="433"/>
      <c r="AL80" s="433"/>
      <c r="AM80" s="433"/>
      <c r="AN80" s="433"/>
      <c r="AO80" s="433"/>
      <c r="AP80" s="433"/>
      <c r="AQ80" s="433"/>
      <c r="AR80" s="433"/>
      <c r="AS80" s="433"/>
      <c r="AT80" s="433"/>
      <c r="AU80" s="433"/>
      <c r="AV80" s="433"/>
      <c r="AW80" s="433"/>
      <c r="AX80" s="433"/>
      <c r="AY80" s="433"/>
      <c r="AZ80" s="433"/>
      <c r="BA80" s="433"/>
      <c r="BB80" s="433"/>
      <c r="BC80" s="433"/>
      <c r="BD80" s="433"/>
      <c r="BE80" s="433"/>
      <c r="BF80" s="433"/>
      <c r="BG80" s="425"/>
      <c r="BH80" s="434"/>
      <c r="BI80" s="425"/>
      <c r="BJ80" s="435"/>
      <c r="BK80" s="435"/>
      <c r="BL80" s="435"/>
      <c r="BM80" s="425"/>
      <c r="BN80" s="425"/>
      <c r="BO80" s="428"/>
    </row>
    <row r="81" spans="1:67" s="429" customFormat="1" ht="6.75" customHeight="1">
      <c r="A81" s="426"/>
      <c r="B81" s="425"/>
      <c r="C81" s="425"/>
      <c r="D81" s="425"/>
      <c r="E81" s="425"/>
      <c r="F81" s="425"/>
      <c r="G81" s="425"/>
      <c r="H81" s="425"/>
      <c r="I81" s="425"/>
      <c r="J81" s="425"/>
      <c r="K81" s="425"/>
      <c r="L81" s="425"/>
      <c r="M81" s="425"/>
      <c r="N81" s="425"/>
      <c r="O81" s="425"/>
      <c r="P81" s="425"/>
      <c r="Q81" s="425"/>
      <c r="R81" s="425"/>
      <c r="S81" s="425"/>
      <c r="T81" s="425"/>
      <c r="U81" s="425"/>
      <c r="V81" s="433"/>
      <c r="W81" s="433"/>
      <c r="X81" s="433"/>
      <c r="Y81" s="433"/>
      <c r="Z81" s="433"/>
      <c r="AA81" s="433"/>
      <c r="AB81" s="433"/>
      <c r="AC81" s="433"/>
      <c r="AD81" s="433"/>
      <c r="AE81" s="433"/>
      <c r="AF81" s="433"/>
      <c r="AG81" s="433"/>
      <c r="AH81" s="433"/>
      <c r="AI81" s="433"/>
      <c r="AJ81" s="433"/>
      <c r="AK81" s="433"/>
      <c r="AL81" s="433"/>
      <c r="AM81" s="433"/>
      <c r="AN81" s="433"/>
      <c r="AO81" s="433"/>
      <c r="AP81" s="433"/>
      <c r="AQ81" s="433"/>
      <c r="AR81" s="433"/>
      <c r="AS81" s="433"/>
      <c r="AT81" s="433"/>
      <c r="AU81" s="433"/>
      <c r="AV81" s="433"/>
      <c r="AW81" s="433"/>
      <c r="AX81" s="433"/>
      <c r="AY81" s="433"/>
      <c r="AZ81" s="433"/>
      <c r="BA81" s="433"/>
      <c r="BB81" s="433"/>
      <c r="BC81" s="433"/>
      <c r="BD81" s="433"/>
      <c r="BE81" s="433"/>
      <c r="BF81" s="433"/>
      <c r="BG81" s="425"/>
      <c r="BH81" s="434"/>
      <c r="BI81" s="425"/>
      <c r="BJ81" s="435"/>
      <c r="BK81" s="435"/>
      <c r="BL81" s="435"/>
      <c r="BM81" s="425"/>
      <c r="BN81" s="425"/>
      <c r="BO81" s="428"/>
    </row>
    <row r="82" spans="1:67" s="429" customFormat="1" ht="12" customHeight="1">
      <c r="A82" s="426"/>
      <c r="B82" s="425" t="s">
        <v>11722</v>
      </c>
      <c r="C82" s="425"/>
      <c r="D82" s="425"/>
      <c r="E82" s="425"/>
      <c r="F82" s="425"/>
      <c r="G82" s="425"/>
      <c r="H82" s="425"/>
      <c r="I82" s="425"/>
      <c r="J82" s="425"/>
      <c r="K82" s="425"/>
      <c r="L82" s="425"/>
      <c r="M82" s="425"/>
      <c r="N82" s="425"/>
      <c r="O82" s="425"/>
      <c r="P82" s="425"/>
      <c r="Q82" s="425"/>
      <c r="R82" s="425"/>
      <c r="S82" s="425"/>
      <c r="T82" s="425"/>
      <c r="U82" s="425"/>
      <c r="V82" s="433"/>
      <c r="W82" s="433"/>
      <c r="X82" s="433"/>
      <c r="Y82" s="433"/>
      <c r="Z82" s="433"/>
      <c r="AA82" s="433"/>
      <c r="AB82" s="433"/>
      <c r="AC82" s="433"/>
      <c r="AD82" s="433"/>
      <c r="AE82" s="433"/>
      <c r="AF82" s="433"/>
      <c r="AG82" s="433"/>
      <c r="AH82" s="433"/>
      <c r="AI82" s="433"/>
      <c r="AJ82" s="433"/>
      <c r="AK82" s="433"/>
      <c r="AL82" s="433"/>
      <c r="AM82" s="433"/>
      <c r="AN82" s="433"/>
      <c r="AO82" s="433"/>
      <c r="AP82" s="433"/>
      <c r="AQ82" s="433"/>
      <c r="AR82" s="433"/>
      <c r="AS82" s="433"/>
      <c r="AT82" s="433"/>
      <c r="AU82" s="433"/>
      <c r="AV82" s="433"/>
      <c r="AW82" s="433"/>
      <c r="AX82" s="433"/>
      <c r="AY82" s="433"/>
      <c r="AZ82" s="433"/>
      <c r="BA82" s="433"/>
      <c r="BB82" s="433"/>
      <c r="BC82" s="433"/>
      <c r="BD82" s="433"/>
      <c r="BE82" s="433"/>
      <c r="BF82" s="433"/>
      <c r="BG82" s="425"/>
      <c r="BH82" s="434"/>
      <c r="BI82" s="425"/>
      <c r="BJ82" s="435"/>
      <c r="BK82" s="435"/>
      <c r="BL82" s="435"/>
      <c r="BM82" s="425"/>
      <c r="BN82" s="425"/>
      <c r="BO82" s="428"/>
    </row>
    <row r="83" spans="1:67" s="429" customFormat="1" ht="12" customHeight="1">
      <c r="A83" s="426"/>
      <c r="B83" s="425"/>
      <c r="C83" s="425"/>
      <c r="D83" s="425"/>
      <c r="E83" s="425"/>
      <c r="F83" s="425"/>
      <c r="G83" s="425"/>
      <c r="H83" s="425"/>
      <c r="I83" s="425"/>
      <c r="J83" s="425"/>
      <c r="K83" s="425"/>
      <c r="L83" s="425"/>
      <c r="M83" s="425"/>
      <c r="N83" s="425"/>
      <c r="O83" s="425"/>
      <c r="P83" s="425"/>
      <c r="Q83" s="425"/>
      <c r="R83" s="425"/>
      <c r="S83" s="425"/>
      <c r="T83" s="425"/>
      <c r="U83" s="425"/>
      <c r="V83" s="433"/>
      <c r="W83" s="433"/>
      <c r="X83" s="433"/>
      <c r="Y83" s="433"/>
      <c r="Z83" s="433"/>
      <c r="AA83" s="433"/>
      <c r="AB83" s="433"/>
      <c r="AC83" s="433"/>
      <c r="AD83" s="433"/>
      <c r="AE83" s="433"/>
      <c r="AF83" s="433"/>
      <c r="AG83" s="433"/>
      <c r="AH83" s="433"/>
      <c r="AI83" s="433"/>
      <c r="AJ83" s="433"/>
      <c r="AK83" s="433"/>
      <c r="AL83" s="433"/>
      <c r="AM83" s="433"/>
      <c r="AN83" s="433"/>
      <c r="AO83" s="433"/>
      <c r="AP83" s="433"/>
      <c r="AQ83" s="433"/>
      <c r="AR83" s="433"/>
      <c r="AS83" s="433"/>
      <c r="AT83" s="433"/>
      <c r="AU83" s="433"/>
      <c r="AV83" s="433"/>
      <c r="AW83" s="433"/>
      <c r="AX83" s="433"/>
      <c r="AY83" s="433"/>
      <c r="AZ83" s="433"/>
      <c r="BA83" s="433"/>
      <c r="BB83" s="433"/>
      <c r="BC83" s="433"/>
      <c r="BD83" s="433"/>
      <c r="BE83" s="433"/>
      <c r="BF83" s="433"/>
      <c r="BG83" s="425"/>
      <c r="BH83" s="434"/>
      <c r="BI83" s="425"/>
      <c r="BJ83" s="435"/>
      <c r="BK83" s="435"/>
      <c r="BL83" s="435"/>
      <c r="BM83" s="425"/>
      <c r="BN83" s="425"/>
      <c r="BO83" s="428"/>
    </row>
    <row r="84" spans="1:67" s="429" customFormat="1" ht="12" customHeight="1">
      <c r="A84" s="426"/>
      <c r="B84" s="425" t="s">
        <v>8492</v>
      </c>
      <c r="C84" s="425"/>
      <c r="D84" s="425"/>
      <c r="E84" s="425"/>
      <c r="F84" s="425"/>
      <c r="G84" s="425"/>
      <c r="H84" s="425"/>
      <c r="I84" s="425"/>
      <c r="J84" s="425"/>
      <c r="K84" s="425"/>
      <c r="L84" s="425"/>
      <c r="M84" s="425"/>
      <c r="N84" s="425"/>
      <c r="O84" s="425"/>
      <c r="P84" s="425"/>
      <c r="Q84" s="425"/>
      <c r="R84" s="425"/>
      <c r="S84" s="425"/>
      <c r="T84" s="425"/>
      <c r="U84" s="425"/>
      <c r="V84" s="433"/>
      <c r="W84" s="433"/>
      <c r="X84" s="433"/>
      <c r="Y84" s="433"/>
      <c r="Z84" s="433"/>
      <c r="AA84" s="433"/>
      <c r="AB84" s="433"/>
      <c r="AC84" s="433"/>
      <c r="AD84" s="433"/>
      <c r="AE84" s="433"/>
      <c r="AF84" s="433"/>
      <c r="AG84" s="433"/>
      <c r="AH84" s="433"/>
      <c r="AI84" s="433"/>
      <c r="AJ84" s="433"/>
      <c r="AK84" s="433"/>
      <c r="AL84" s="433"/>
      <c r="AM84" s="433"/>
      <c r="AN84" s="433"/>
      <c r="AO84" s="433"/>
      <c r="AP84" s="433"/>
      <c r="AQ84" s="433"/>
      <c r="AR84" s="433"/>
      <c r="AS84" s="433"/>
      <c r="AT84" s="433"/>
      <c r="AU84" s="433"/>
      <c r="AV84" s="433"/>
      <c r="AW84" s="433"/>
      <c r="AX84" s="433"/>
      <c r="AY84" s="433"/>
      <c r="AZ84" s="433"/>
      <c r="BA84" s="433"/>
      <c r="BB84" s="433"/>
      <c r="BC84" s="433"/>
      <c r="BD84" s="433"/>
      <c r="BE84" s="433"/>
      <c r="BF84" s="433"/>
      <c r="BG84" s="425"/>
      <c r="BH84" s="434"/>
      <c r="BI84" s="425"/>
      <c r="BJ84" s="435"/>
      <c r="BK84" s="435"/>
      <c r="BL84" s="435"/>
      <c r="BM84" s="425"/>
      <c r="BN84" s="425"/>
      <c r="BO84" s="428"/>
    </row>
    <row r="85" spans="1:67" s="429" customFormat="1" ht="12" customHeight="1">
      <c r="A85" s="426"/>
      <c r="B85" s="425" t="s">
        <v>11723</v>
      </c>
      <c r="C85" s="425"/>
      <c r="D85" s="425"/>
      <c r="E85" s="425"/>
      <c r="F85" s="425"/>
      <c r="G85" s="425"/>
      <c r="H85" s="425"/>
      <c r="I85" s="425"/>
      <c r="J85" s="425"/>
      <c r="K85" s="425"/>
      <c r="L85" s="425"/>
      <c r="M85" s="425"/>
      <c r="N85" s="425"/>
      <c r="O85" s="425"/>
      <c r="P85" s="425"/>
      <c r="Q85" s="425"/>
      <c r="R85" s="425"/>
      <c r="S85" s="425"/>
      <c r="T85" s="425"/>
      <c r="U85" s="425"/>
      <c r="V85" s="433"/>
      <c r="W85" s="433"/>
      <c r="X85" s="433"/>
      <c r="Y85" s="433"/>
      <c r="Z85" s="433"/>
      <c r="AA85" s="433"/>
      <c r="AB85" s="433"/>
      <c r="AC85" s="433"/>
      <c r="AD85" s="433"/>
      <c r="AE85" s="433"/>
      <c r="AF85" s="433"/>
      <c r="AG85" s="433"/>
      <c r="AH85" s="433"/>
      <c r="AI85" s="433"/>
      <c r="AJ85" s="433"/>
      <c r="AK85" s="433"/>
      <c r="AL85" s="433"/>
      <c r="AM85" s="433"/>
      <c r="AN85" s="433"/>
      <c r="AO85" s="433"/>
      <c r="AP85" s="433"/>
      <c r="AQ85" s="433"/>
      <c r="AR85" s="433"/>
      <c r="AS85" s="433"/>
      <c r="AT85" s="433"/>
      <c r="AU85" s="433"/>
      <c r="AV85" s="433"/>
      <c r="AW85" s="433"/>
      <c r="AX85" s="433"/>
      <c r="AY85" s="433"/>
      <c r="AZ85" s="433"/>
      <c r="BA85" s="433"/>
      <c r="BB85" s="433"/>
      <c r="BC85" s="433"/>
      <c r="BD85" s="433"/>
      <c r="BE85" s="433"/>
      <c r="BF85" s="433"/>
      <c r="BG85" s="425"/>
      <c r="BH85" s="434"/>
      <c r="BI85" s="425"/>
      <c r="BJ85" s="435"/>
      <c r="BK85" s="435"/>
      <c r="BL85" s="435"/>
      <c r="BM85" s="425"/>
      <c r="BN85" s="425"/>
      <c r="BO85" s="428"/>
    </row>
    <row r="86" spans="1:67" s="429" customFormat="1" ht="12" customHeight="1">
      <c r="A86" s="426"/>
      <c r="B86" s="425" t="s">
        <v>1202</v>
      </c>
      <c r="C86" s="425"/>
      <c r="D86" s="425"/>
      <c r="E86" s="425"/>
      <c r="F86" s="425"/>
      <c r="G86" s="425"/>
      <c r="H86" s="425"/>
      <c r="I86" s="425"/>
      <c r="J86" s="425"/>
      <c r="K86" s="425"/>
      <c r="L86" s="425"/>
      <c r="M86" s="425"/>
      <c r="N86" s="425"/>
      <c r="O86" s="425"/>
      <c r="P86" s="425"/>
      <c r="Q86" s="425"/>
      <c r="R86" s="425"/>
      <c r="S86" s="425"/>
      <c r="T86" s="425"/>
      <c r="U86" s="425"/>
      <c r="V86" s="433"/>
      <c r="W86" s="433"/>
      <c r="X86" s="433"/>
      <c r="Y86" s="433"/>
      <c r="Z86" s="433"/>
      <c r="AA86" s="433"/>
      <c r="AB86" s="433"/>
      <c r="AC86" s="433"/>
      <c r="AD86" s="433"/>
      <c r="AE86" s="433"/>
      <c r="AF86" s="433"/>
      <c r="AG86" s="433"/>
      <c r="AH86" s="433"/>
      <c r="AI86" s="433"/>
      <c r="AJ86" s="433"/>
      <c r="AK86" s="433"/>
      <c r="AL86" s="433"/>
      <c r="AM86" s="433"/>
      <c r="AN86" s="433"/>
      <c r="AO86" s="433"/>
      <c r="AP86" s="433"/>
      <c r="AQ86" s="433"/>
      <c r="AR86" s="433"/>
      <c r="AS86" s="433"/>
      <c r="AT86" s="433"/>
      <c r="AU86" s="433"/>
      <c r="AV86" s="433"/>
      <c r="AW86" s="433"/>
      <c r="AX86" s="433"/>
      <c r="AY86" s="433"/>
      <c r="AZ86" s="433"/>
      <c r="BA86" s="433"/>
      <c r="BB86" s="433"/>
      <c r="BC86" s="433"/>
      <c r="BD86" s="433"/>
      <c r="BE86" s="433"/>
      <c r="BF86" s="433"/>
      <c r="BG86" s="425"/>
      <c r="BH86" s="434"/>
      <c r="BI86" s="425"/>
      <c r="BJ86" s="435"/>
      <c r="BK86" s="435"/>
      <c r="BL86" s="435"/>
      <c r="BM86" s="425"/>
      <c r="BN86" s="425"/>
      <c r="BO86" s="428"/>
    </row>
    <row r="87" spans="1:67" s="429" customFormat="1" ht="12" customHeight="1">
      <c r="A87" s="426"/>
      <c r="B87" s="425" t="s">
        <v>8528</v>
      </c>
      <c r="C87" s="425"/>
      <c r="D87" s="425"/>
      <c r="E87" s="425"/>
      <c r="F87" s="425"/>
      <c r="G87" s="425"/>
      <c r="H87" s="425"/>
      <c r="I87" s="425"/>
      <c r="J87" s="425"/>
      <c r="K87" s="425"/>
      <c r="L87" s="425"/>
      <c r="M87" s="425"/>
      <c r="N87" s="425"/>
      <c r="O87" s="425"/>
      <c r="P87" s="425"/>
      <c r="Q87" s="425"/>
      <c r="R87" s="425"/>
      <c r="S87" s="425"/>
      <c r="T87" s="425"/>
      <c r="U87" s="425"/>
      <c r="V87" s="433"/>
      <c r="W87" s="433"/>
      <c r="X87" s="433"/>
      <c r="Y87" s="433"/>
      <c r="Z87" s="433"/>
      <c r="AA87" s="433"/>
      <c r="AB87" s="433"/>
      <c r="AC87" s="433"/>
      <c r="AD87" s="433"/>
      <c r="AE87" s="433"/>
      <c r="AF87" s="433"/>
      <c r="AG87" s="433"/>
      <c r="AH87" s="433"/>
      <c r="AI87" s="433"/>
      <c r="AJ87" s="433"/>
      <c r="AK87" s="433"/>
      <c r="AL87" s="433"/>
      <c r="AM87" s="433"/>
      <c r="AN87" s="433"/>
      <c r="AO87" s="433"/>
      <c r="AP87" s="433"/>
      <c r="AQ87" s="433"/>
      <c r="AR87" s="433"/>
      <c r="AS87" s="433"/>
      <c r="AT87" s="433"/>
      <c r="AU87" s="433"/>
      <c r="AV87" s="433"/>
      <c r="AW87" s="433"/>
      <c r="AX87" s="433"/>
      <c r="AY87" s="433"/>
      <c r="AZ87" s="433"/>
      <c r="BA87" s="433"/>
      <c r="BB87" s="433"/>
      <c r="BC87" s="433"/>
      <c r="BD87" s="433"/>
      <c r="BE87" s="433"/>
      <c r="BF87" s="433"/>
      <c r="BG87" s="425"/>
      <c r="BH87" s="434"/>
      <c r="BI87" s="425"/>
      <c r="BJ87" s="435"/>
      <c r="BK87" s="435"/>
      <c r="BL87" s="435"/>
      <c r="BM87" s="425"/>
      <c r="BN87" s="425"/>
      <c r="BO87" s="428"/>
    </row>
    <row r="88" spans="1:67" s="539" customFormat="1" ht="9" customHeight="1">
      <c r="A88" s="533"/>
      <c r="B88" s="534"/>
      <c r="C88" s="534"/>
      <c r="D88" s="534"/>
      <c r="E88" s="534"/>
      <c r="F88" s="534"/>
      <c r="G88" s="534"/>
      <c r="H88" s="534"/>
      <c r="I88" s="534"/>
      <c r="J88" s="534"/>
      <c r="K88" s="534"/>
      <c r="L88" s="534"/>
      <c r="M88" s="534"/>
      <c r="N88" s="534"/>
      <c r="O88" s="534"/>
      <c r="P88" s="534"/>
      <c r="Q88" s="534"/>
      <c r="R88" s="534"/>
      <c r="S88" s="534"/>
      <c r="T88" s="534"/>
      <c r="U88" s="534"/>
      <c r="V88" s="535"/>
      <c r="W88" s="535"/>
      <c r="X88" s="535"/>
      <c r="Y88" s="535"/>
      <c r="Z88" s="535"/>
      <c r="AA88" s="535"/>
      <c r="AB88" s="535"/>
      <c r="AC88" s="535"/>
      <c r="AD88" s="535"/>
      <c r="AE88" s="535"/>
      <c r="AF88" s="535"/>
      <c r="AG88" s="535"/>
      <c r="AH88" s="535"/>
      <c r="AI88" s="535"/>
      <c r="AJ88" s="535"/>
      <c r="AK88" s="535"/>
      <c r="AL88" s="535"/>
      <c r="AM88" s="535"/>
      <c r="AN88" s="535"/>
      <c r="AO88" s="535"/>
      <c r="AP88" s="535"/>
      <c r="AQ88" s="535"/>
      <c r="AR88" s="535"/>
      <c r="AS88" s="535"/>
      <c r="AT88" s="535"/>
      <c r="AU88" s="535"/>
      <c r="AV88" s="535"/>
      <c r="AW88" s="535"/>
      <c r="AX88" s="535"/>
      <c r="AY88" s="535"/>
      <c r="AZ88" s="535"/>
      <c r="BA88" s="535"/>
      <c r="BB88" s="535"/>
      <c r="BC88" s="535"/>
      <c r="BD88" s="535"/>
      <c r="BE88" s="535"/>
      <c r="BF88" s="535"/>
      <c r="BG88" s="534"/>
      <c r="BH88" s="536"/>
      <c r="BI88" s="534"/>
      <c r="BJ88" s="537"/>
      <c r="BK88" s="537"/>
      <c r="BL88" s="537"/>
      <c r="BM88" s="538"/>
      <c r="BN88" s="538"/>
      <c r="BO88" s="538"/>
    </row>
    <row r="89" spans="1:67" s="3" customFormat="1" ht="12" customHeight="1">
      <c r="A89" s="422"/>
      <c r="B89" s="515" t="s">
        <v>10547</v>
      </c>
      <c r="C89" s="516"/>
      <c r="D89" s="423"/>
      <c r="E89" s="423"/>
      <c r="F89" s="423"/>
      <c r="G89" s="423"/>
      <c r="H89" s="423"/>
      <c r="I89" s="423"/>
      <c r="J89" s="423"/>
      <c r="K89" s="423"/>
      <c r="L89" s="423"/>
      <c r="M89" s="423"/>
      <c r="N89" s="423"/>
      <c r="O89" s="423"/>
      <c r="P89" s="423"/>
      <c r="Q89" s="423"/>
      <c r="R89" s="423"/>
      <c r="S89" s="423"/>
      <c r="T89" s="423"/>
      <c r="U89" s="423"/>
      <c r="V89" s="423"/>
      <c r="W89" s="423"/>
      <c r="X89" s="423"/>
      <c r="Y89" s="423"/>
      <c r="Z89" s="423"/>
      <c r="AA89" s="423"/>
      <c r="AB89" s="423"/>
      <c r="AC89" s="423"/>
      <c r="AD89" s="423"/>
      <c r="AE89" s="423"/>
      <c r="AF89" s="423"/>
      <c r="AG89" s="423"/>
      <c r="AH89" s="423"/>
      <c r="AI89" s="423"/>
      <c r="AJ89" s="423"/>
      <c r="AK89" s="423"/>
      <c r="AL89" s="423"/>
      <c r="AM89" s="423"/>
      <c r="AN89" s="423"/>
      <c r="AO89" s="423"/>
      <c r="AP89" s="423"/>
      <c r="AQ89" s="423"/>
      <c r="AR89" s="423"/>
      <c r="AS89" s="423"/>
      <c r="AT89" s="423"/>
      <c r="AU89" s="423"/>
      <c r="AV89" s="423"/>
      <c r="AW89" s="423"/>
      <c r="AX89" s="423"/>
      <c r="AY89" s="423"/>
      <c r="AZ89" s="423"/>
      <c r="BA89" s="423"/>
      <c r="BB89" s="423"/>
      <c r="BC89" s="423"/>
      <c r="BD89" s="423"/>
      <c r="BE89" s="423"/>
      <c r="BF89" s="423"/>
      <c r="BG89" s="423"/>
      <c r="BH89" s="423"/>
      <c r="BI89" s="423"/>
      <c r="BJ89" s="218"/>
      <c r="BK89" s="218"/>
      <c r="BL89" s="218"/>
      <c r="BM89" s="424"/>
      <c r="BN89" s="424"/>
      <c r="BO89" s="424"/>
    </row>
    <row r="90" spans="1:67" s="3" customFormat="1" ht="12" customHeight="1">
      <c r="A90" s="422"/>
      <c r="B90" s="515" t="s">
        <v>10548</v>
      </c>
      <c r="C90" s="516"/>
      <c r="D90" s="423"/>
      <c r="E90" s="423"/>
      <c r="F90" s="423"/>
      <c r="G90" s="423"/>
      <c r="H90" s="423"/>
      <c r="I90" s="423"/>
      <c r="J90" s="423"/>
      <c r="K90" s="423"/>
      <c r="L90" s="423"/>
      <c r="M90" s="423"/>
      <c r="N90" s="423"/>
      <c r="O90" s="423"/>
      <c r="P90" s="423"/>
      <c r="Q90" s="423"/>
      <c r="R90" s="423"/>
      <c r="S90" s="423"/>
      <c r="T90" s="423"/>
      <c r="U90" s="423"/>
      <c r="V90" s="423"/>
      <c r="W90" s="423"/>
      <c r="X90" s="423"/>
      <c r="Y90" s="423"/>
      <c r="Z90" s="423"/>
      <c r="AA90" s="423"/>
      <c r="AB90" s="423"/>
      <c r="AC90" s="423"/>
      <c r="AD90" s="423"/>
      <c r="AE90" s="423"/>
      <c r="AF90" s="423"/>
      <c r="AG90" s="423"/>
      <c r="AH90" s="423"/>
      <c r="AI90" s="423"/>
      <c r="AJ90" s="423"/>
      <c r="AK90" s="423"/>
      <c r="AL90" s="423"/>
      <c r="AM90" s="423"/>
      <c r="AN90" s="423"/>
      <c r="AO90" s="423"/>
      <c r="AP90" s="423"/>
      <c r="AQ90" s="423"/>
      <c r="AR90" s="423"/>
      <c r="AS90" s="423"/>
      <c r="AT90" s="423"/>
      <c r="AU90" s="423"/>
      <c r="AV90" s="423"/>
      <c r="AW90" s="423"/>
      <c r="AX90" s="423"/>
      <c r="AY90" s="423"/>
      <c r="AZ90" s="423"/>
      <c r="BA90" s="423"/>
      <c r="BB90" s="423"/>
      <c r="BC90" s="423"/>
      <c r="BD90" s="423"/>
      <c r="BE90" s="423"/>
      <c r="BF90" s="423"/>
      <c r="BG90" s="423"/>
      <c r="BH90" s="423"/>
      <c r="BI90" s="423"/>
      <c r="BJ90" s="218"/>
      <c r="BK90" s="218"/>
      <c r="BL90" s="218"/>
      <c r="BM90" s="424"/>
      <c r="BN90" s="424"/>
      <c r="BO90" s="424"/>
    </row>
    <row r="91" spans="1:67" s="3" customFormat="1" ht="12" customHeight="1">
      <c r="A91" s="422"/>
      <c r="B91" s="515" t="s">
        <v>10549</v>
      </c>
      <c r="C91" s="515"/>
      <c r="D91" s="423"/>
      <c r="E91" s="423"/>
      <c r="F91" s="423"/>
      <c r="G91" s="423"/>
      <c r="H91" s="423"/>
      <c r="I91" s="423"/>
      <c r="J91" s="423"/>
      <c r="K91" s="423"/>
      <c r="L91" s="423"/>
      <c r="M91" s="423"/>
      <c r="N91" s="423"/>
      <c r="O91" s="423"/>
      <c r="P91" s="423"/>
      <c r="Q91" s="423"/>
      <c r="R91" s="423"/>
      <c r="S91" s="423"/>
      <c r="T91" s="423"/>
      <c r="U91" s="423"/>
      <c r="V91" s="423"/>
      <c r="W91" s="423"/>
      <c r="X91" s="423"/>
      <c r="Y91" s="423"/>
      <c r="Z91" s="423"/>
      <c r="AA91" s="423"/>
      <c r="AB91" s="423"/>
      <c r="AC91" s="423"/>
      <c r="AD91" s="423"/>
      <c r="AE91" s="423"/>
      <c r="AF91" s="423"/>
      <c r="AG91" s="423"/>
      <c r="AH91" s="423"/>
      <c r="AI91" s="423"/>
      <c r="AJ91" s="423"/>
      <c r="AK91" s="423"/>
      <c r="AL91" s="423"/>
      <c r="AM91" s="423"/>
      <c r="AN91" s="423"/>
      <c r="AO91" s="423"/>
      <c r="AP91" s="423"/>
      <c r="AQ91" s="423"/>
      <c r="AR91" s="423"/>
      <c r="AS91" s="423"/>
      <c r="AT91" s="423"/>
      <c r="AU91" s="423"/>
      <c r="AV91" s="423"/>
      <c r="AW91" s="423"/>
      <c r="AX91" s="423"/>
      <c r="AY91" s="423"/>
      <c r="AZ91" s="423"/>
      <c r="BA91" s="423"/>
      <c r="BB91" s="423"/>
      <c r="BC91" s="423"/>
      <c r="BD91" s="423"/>
      <c r="BE91" s="423"/>
      <c r="BF91" s="423"/>
      <c r="BG91" s="423"/>
      <c r="BH91" s="423"/>
      <c r="BI91" s="423"/>
      <c r="BJ91" s="218"/>
      <c r="BK91" s="218"/>
      <c r="BL91" s="218"/>
      <c r="BM91" s="424"/>
      <c r="BN91" s="424"/>
      <c r="BO91" s="424"/>
    </row>
    <row r="92" spans="1:67" s="3" customFormat="1" ht="12" customHeight="1">
      <c r="A92" s="422"/>
      <c r="B92" s="515" t="s">
        <v>10550</v>
      </c>
      <c r="C92" s="515"/>
      <c r="D92" s="423"/>
      <c r="E92" s="423"/>
      <c r="F92" s="423"/>
      <c r="G92" s="423"/>
      <c r="H92" s="423"/>
      <c r="I92" s="423"/>
      <c r="J92" s="423"/>
      <c r="K92" s="423"/>
      <c r="L92" s="423"/>
      <c r="M92" s="423"/>
      <c r="N92" s="423"/>
      <c r="O92" s="423"/>
      <c r="P92" s="423"/>
      <c r="Q92" s="423"/>
      <c r="R92" s="423"/>
      <c r="S92" s="423"/>
      <c r="T92" s="423"/>
      <c r="U92" s="423"/>
      <c r="V92" s="423"/>
      <c r="W92" s="423"/>
      <c r="X92" s="423"/>
      <c r="Y92" s="423"/>
      <c r="Z92" s="423"/>
      <c r="AA92" s="423"/>
      <c r="AB92" s="423"/>
      <c r="AC92" s="423"/>
      <c r="AD92" s="423"/>
      <c r="AE92" s="423"/>
      <c r="AF92" s="423"/>
      <c r="AG92" s="423"/>
      <c r="AH92" s="423"/>
      <c r="AI92" s="423"/>
      <c r="AJ92" s="423"/>
      <c r="AK92" s="423"/>
      <c r="AL92" s="423"/>
      <c r="AM92" s="423"/>
      <c r="AN92" s="423"/>
      <c r="AO92" s="423"/>
      <c r="AP92" s="423"/>
      <c r="AQ92" s="423"/>
      <c r="AR92" s="423"/>
      <c r="AS92" s="423"/>
      <c r="AT92" s="423"/>
      <c r="AU92" s="423"/>
      <c r="AV92" s="423"/>
      <c r="AW92" s="423"/>
      <c r="AX92" s="423"/>
      <c r="AY92" s="423"/>
      <c r="AZ92" s="423"/>
      <c r="BA92" s="423"/>
      <c r="BB92" s="423"/>
      <c r="BC92" s="423"/>
      <c r="BD92" s="423"/>
      <c r="BE92" s="423"/>
      <c r="BF92" s="423"/>
      <c r="BG92" s="423"/>
      <c r="BH92" s="423"/>
      <c r="BI92" s="423"/>
      <c r="BJ92" s="218"/>
      <c r="BK92" s="218"/>
      <c r="BL92" s="218"/>
      <c r="BM92" s="424"/>
      <c r="BN92" s="424"/>
      <c r="BO92" s="424"/>
    </row>
    <row r="93" spans="1:67" s="3" customFormat="1" ht="12" customHeight="1">
      <c r="A93" s="422"/>
      <c r="B93" s="515" t="s">
        <v>10551</v>
      </c>
      <c r="C93" s="515"/>
      <c r="D93" s="423"/>
      <c r="E93" s="423"/>
      <c r="F93" s="423"/>
      <c r="G93" s="423"/>
      <c r="H93" s="423"/>
      <c r="I93" s="423"/>
      <c r="J93" s="423"/>
      <c r="K93" s="423"/>
      <c r="L93" s="423"/>
      <c r="M93" s="423"/>
      <c r="N93" s="423"/>
      <c r="O93" s="423"/>
      <c r="P93" s="423"/>
      <c r="Q93" s="423"/>
      <c r="R93" s="423"/>
      <c r="S93" s="423"/>
      <c r="T93" s="423"/>
      <c r="U93" s="423"/>
      <c r="V93" s="423"/>
      <c r="W93" s="423"/>
      <c r="X93" s="423"/>
      <c r="Y93" s="423"/>
      <c r="Z93" s="423"/>
      <c r="AA93" s="423"/>
      <c r="AB93" s="423"/>
      <c r="AC93" s="423"/>
      <c r="AD93" s="423"/>
      <c r="AE93" s="423"/>
      <c r="AF93" s="423"/>
      <c r="AG93" s="423"/>
      <c r="AH93" s="423"/>
      <c r="AI93" s="423"/>
      <c r="AJ93" s="423"/>
      <c r="AK93" s="423"/>
      <c r="AL93" s="423"/>
      <c r="AM93" s="423"/>
      <c r="AN93" s="423"/>
      <c r="AO93" s="423"/>
      <c r="AP93" s="423"/>
      <c r="AQ93" s="423"/>
      <c r="AR93" s="423"/>
      <c r="AS93" s="423"/>
      <c r="AT93" s="423"/>
      <c r="AU93" s="423"/>
      <c r="AV93" s="423"/>
      <c r="AW93" s="423"/>
      <c r="AX93" s="423"/>
      <c r="AY93" s="423"/>
      <c r="AZ93" s="423"/>
      <c r="BA93" s="423"/>
      <c r="BB93" s="423"/>
      <c r="BC93" s="423"/>
      <c r="BD93" s="423"/>
      <c r="BE93" s="423"/>
      <c r="BF93" s="423"/>
      <c r="BG93" s="423"/>
      <c r="BH93" s="423"/>
      <c r="BI93" s="423"/>
      <c r="BJ93" s="218"/>
      <c r="BK93" s="218"/>
      <c r="BL93" s="218"/>
      <c r="BM93" s="424"/>
      <c r="BN93" s="424"/>
      <c r="BO93" s="424"/>
    </row>
    <row r="94" spans="1:67" s="3" customFormat="1" ht="12" customHeight="1">
      <c r="A94" s="422"/>
      <c r="B94" s="515" t="s">
        <v>10552</v>
      </c>
      <c r="C94" s="515"/>
      <c r="D94" s="423"/>
      <c r="E94" s="423"/>
      <c r="F94" s="423"/>
      <c r="G94" s="423"/>
      <c r="H94" s="423"/>
      <c r="I94" s="423"/>
      <c r="J94" s="423"/>
      <c r="K94" s="423"/>
      <c r="L94" s="423"/>
      <c r="M94" s="423"/>
      <c r="N94" s="423"/>
      <c r="O94" s="423"/>
      <c r="P94" s="423"/>
      <c r="Q94" s="423"/>
      <c r="R94" s="423"/>
      <c r="S94" s="423"/>
      <c r="T94" s="423"/>
      <c r="U94" s="423"/>
      <c r="V94" s="423"/>
      <c r="W94" s="423"/>
      <c r="X94" s="423"/>
      <c r="Y94" s="423"/>
      <c r="Z94" s="423"/>
      <c r="AA94" s="423"/>
      <c r="AB94" s="423"/>
      <c r="AC94" s="423"/>
      <c r="AD94" s="423"/>
      <c r="AE94" s="423"/>
      <c r="AF94" s="423"/>
      <c r="AG94" s="423"/>
      <c r="AH94" s="423"/>
      <c r="AI94" s="423"/>
      <c r="AJ94" s="423"/>
      <c r="AK94" s="423"/>
      <c r="AL94" s="423"/>
      <c r="AM94" s="423"/>
      <c r="AN94" s="423"/>
      <c r="AO94" s="423"/>
      <c r="AP94" s="423"/>
      <c r="AQ94" s="423"/>
      <c r="AR94" s="423"/>
      <c r="AS94" s="423"/>
      <c r="AT94" s="423"/>
      <c r="AU94" s="423"/>
      <c r="AV94" s="423"/>
      <c r="AW94" s="423"/>
      <c r="AX94" s="423"/>
      <c r="AY94" s="423"/>
      <c r="AZ94" s="423"/>
      <c r="BA94" s="423"/>
      <c r="BB94" s="423"/>
      <c r="BC94" s="423"/>
      <c r="BD94" s="423"/>
      <c r="BE94" s="423"/>
      <c r="BF94" s="423"/>
      <c r="BG94" s="423"/>
      <c r="BH94" s="423"/>
      <c r="BI94" s="423"/>
      <c r="BJ94" s="218"/>
      <c r="BK94" s="218"/>
      <c r="BL94" s="218"/>
      <c r="BM94" s="424"/>
      <c r="BN94" s="424"/>
      <c r="BO94" s="424"/>
    </row>
    <row r="95" spans="1:67" s="3" customFormat="1" ht="12" customHeight="1">
      <c r="A95" s="424"/>
      <c r="B95" s="515" t="s">
        <v>10553</v>
      </c>
      <c r="C95" s="515"/>
      <c r="D95" s="423"/>
      <c r="E95" s="423"/>
      <c r="F95" s="423"/>
      <c r="G95" s="423"/>
      <c r="H95" s="423"/>
      <c r="I95" s="423"/>
      <c r="J95" s="423"/>
      <c r="K95" s="423"/>
      <c r="L95" s="423"/>
      <c r="M95" s="423"/>
      <c r="N95" s="423"/>
      <c r="O95" s="423"/>
      <c r="P95" s="423"/>
      <c r="Q95" s="423"/>
      <c r="R95" s="423"/>
      <c r="S95" s="423"/>
      <c r="T95" s="423"/>
      <c r="U95" s="423"/>
      <c r="V95" s="423"/>
      <c r="W95" s="423"/>
      <c r="X95" s="423"/>
      <c r="Y95" s="423"/>
      <c r="Z95" s="423"/>
      <c r="AA95" s="423"/>
      <c r="AB95" s="423"/>
      <c r="AC95" s="423"/>
      <c r="AD95" s="423"/>
      <c r="AE95" s="423"/>
      <c r="AF95" s="423"/>
      <c r="AG95" s="423"/>
      <c r="AH95" s="423"/>
      <c r="AI95" s="423"/>
      <c r="AJ95" s="423"/>
      <c r="AK95" s="423"/>
      <c r="AL95" s="423"/>
      <c r="AM95" s="423"/>
      <c r="AN95" s="423"/>
      <c r="AO95" s="423"/>
      <c r="AP95" s="423"/>
      <c r="AQ95" s="423"/>
      <c r="AR95" s="423"/>
      <c r="AS95" s="423"/>
      <c r="AT95" s="423"/>
      <c r="AU95" s="423"/>
      <c r="AV95" s="423"/>
      <c r="AW95" s="423"/>
      <c r="AX95" s="423"/>
      <c r="AY95" s="423"/>
      <c r="AZ95" s="423"/>
      <c r="BA95" s="423"/>
      <c r="BB95" s="423"/>
      <c r="BC95" s="423"/>
      <c r="BD95" s="423"/>
      <c r="BE95" s="423"/>
      <c r="BF95" s="423"/>
      <c r="BG95" s="423"/>
      <c r="BH95" s="423"/>
      <c r="BI95" s="423"/>
      <c r="BJ95" s="424"/>
      <c r="BK95" s="424"/>
      <c r="BL95" s="424"/>
      <c r="BM95" s="424"/>
      <c r="BN95" s="424"/>
      <c r="BO95" s="424"/>
    </row>
    <row r="96" spans="1:67" s="3" customFormat="1" ht="12" customHeight="1">
      <c r="A96" s="424"/>
      <c r="B96" s="515" t="s">
        <v>10554</v>
      </c>
      <c r="C96" s="515"/>
      <c r="D96" s="423"/>
      <c r="E96" s="423"/>
      <c r="F96" s="423"/>
      <c r="G96" s="423"/>
      <c r="H96" s="423"/>
      <c r="I96" s="423"/>
      <c r="J96" s="423"/>
      <c r="K96" s="423"/>
      <c r="L96" s="423"/>
      <c r="M96" s="423"/>
      <c r="N96" s="423"/>
      <c r="O96" s="423"/>
      <c r="P96" s="423"/>
      <c r="Q96" s="423"/>
      <c r="R96" s="423"/>
      <c r="S96" s="423"/>
      <c r="T96" s="423"/>
      <c r="U96" s="423"/>
      <c r="V96" s="423"/>
      <c r="W96" s="423"/>
      <c r="X96" s="423"/>
      <c r="Y96" s="423"/>
      <c r="Z96" s="423"/>
      <c r="AA96" s="423"/>
      <c r="AB96" s="423"/>
      <c r="AC96" s="423"/>
      <c r="AD96" s="423"/>
      <c r="AE96" s="423"/>
      <c r="AF96" s="423"/>
      <c r="AG96" s="423"/>
      <c r="AH96" s="423"/>
      <c r="AI96" s="423"/>
      <c r="AJ96" s="423"/>
      <c r="AK96" s="423"/>
      <c r="AL96" s="423"/>
      <c r="AM96" s="423"/>
      <c r="AN96" s="423"/>
      <c r="AO96" s="423"/>
      <c r="AP96" s="423"/>
      <c r="AQ96" s="423"/>
      <c r="AR96" s="423"/>
      <c r="AS96" s="423"/>
      <c r="AT96" s="423"/>
      <c r="AU96" s="423"/>
      <c r="AV96" s="423"/>
      <c r="AW96" s="423"/>
      <c r="AX96" s="423"/>
      <c r="AY96" s="423"/>
      <c r="AZ96" s="423"/>
      <c r="BA96" s="423"/>
      <c r="BB96" s="423"/>
      <c r="BC96" s="423"/>
      <c r="BD96" s="423"/>
      <c r="BE96" s="423"/>
      <c r="BF96" s="423"/>
      <c r="BG96" s="423"/>
      <c r="BH96" s="423"/>
      <c r="BI96" s="423"/>
      <c r="BJ96" s="424"/>
      <c r="BK96" s="424"/>
      <c r="BL96" s="424"/>
      <c r="BM96" s="424"/>
      <c r="BN96" s="424"/>
      <c r="BO96" s="424"/>
    </row>
    <row r="97" spans="1:67" ht="7.5" customHeight="1" thickBot="1">
      <c r="A97" s="49"/>
      <c r="B97" s="71"/>
      <c r="C97" s="83"/>
      <c r="D97" s="83"/>
      <c r="E97" s="84"/>
      <c r="F97" s="84"/>
      <c r="G97" s="84"/>
      <c r="H97" s="84"/>
      <c r="I97" s="84"/>
      <c r="J97" s="84"/>
      <c r="K97" s="84"/>
      <c r="L97" s="84"/>
      <c r="M97" s="84"/>
      <c r="N97" s="84"/>
      <c r="O97" s="84"/>
      <c r="P97" s="84"/>
      <c r="Q97" s="84"/>
      <c r="R97" s="84"/>
      <c r="S97" s="84"/>
      <c r="T97" s="84"/>
      <c r="U97" s="84"/>
      <c r="V97" s="84"/>
      <c r="W97" s="84"/>
      <c r="X97" s="84"/>
      <c r="Y97" s="84"/>
      <c r="Z97" s="84"/>
      <c r="AA97" s="84"/>
      <c r="AB97" s="84"/>
      <c r="AC97" s="84"/>
      <c r="AD97" s="84"/>
      <c r="AE97" s="84"/>
      <c r="AF97" s="84"/>
      <c r="AG97" s="84"/>
      <c r="AH97" s="84"/>
      <c r="AI97" s="84"/>
      <c r="AJ97" s="84"/>
      <c r="AK97" s="84"/>
      <c r="AL97" s="84"/>
      <c r="AM97" s="84"/>
      <c r="AN97" s="84"/>
      <c r="AO97" s="84"/>
      <c r="AP97" s="84"/>
      <c r="AQ97" s="84"/>
      <c r="AR97" s="84"/>
      <c r="AS97" s="84"/>
      <c r="AT97" s="84"/>
      <c r="AU97" s="84"/>
      <c r="AV97" s="84"/>
      <c r="AW97" s="84"/>
      <c r="AX97" s="84"/>
      <c r="AY97" s="84"/>
      <c r="AZ97" s="84"/>
      <c r="BA97" s="84"/>
      <c r="BB97" s="84"/>
      <c r="BC97" s="84"/>
      <c r="BD97" s="84"/>
      <c r="BE97" s="84"/>
      <c r="BF97" s="84"/>
      <c r="BG97" s="84"/>
      <c r="BH97" s="84"/>
      <c r="BI97" s="84"/>
      <c r="BJ97" s="84"/>
      <c r="BK97" s="84"/>
      <c r="BL97" s="84"/>
      <c r="BM97" s="84"/>
      <c r="BN97" s="84"/>
      <c r="BO97" s="70"/>
    </row>
    <row r="98" spans="1:67" ht="7.5" customHeight="1" thickTop="1">
      <c r="A98" s="49"/>
      <c r="B98" s="49"/>
      <c r="C98" s="69"/>
      <c r="D98" s="69"/>
      <c r="E98" s="70"/>
      <c r="F98" s="70"/>
      <c r="G98" s="70"/>
      <c r="H98" s="70"/>
      <c r="I98" s="70"/>
      <c r="J98" s="70"/>
      <c r="K98" s="70"/>
      <c r="L98" s="70"/>
      <c r="M98" s="70"/>
      <c r="N98" s="70"/>
      <c r="O98" s="70"/>
      <c r="P98" s="70"/>
      <c r="Q98" s="70"/>
      <c r="R98" s="70"/>
      <c r="S98" s="70"/>
      <c r="T98" s="70"/>
      <c r="U98" s="70"/>
      <c r="V98" s="70"/>
      <c r="W98" s="70"/>
      <c r="X98" s="70"/>
      <c r="Y98" s="70"/>
      <c r="Z98" s="70"/>
      <c r="AA98" s="70"/>
      <c r="AB98" s="70"/>
      <c r="AC98" s="70"/>
      <c r="AD98" s="70"/>
      <c r="AE98" s="70"/>
      <c r="AF98" s="70"/>
      <c r="AG98" s="70"/>
      <c r="AH98" s="70"/>
      <c r="AI98" s="70"/>
      <c r="AJ98" s="70"/>
      <c r="AK98" s="70"/>
      <c r="AL98" s="70"/>
      <c r="AM98" s="70"/>
      <c r="AN98" s="70"/>
      <c r="AO98" s="70"/>
      <c r="AP98" s="70"/>
      <c r="AQ98" s="70"/>
      <c r="AR98" s="70"/>
      <c r="AS98" s="70"/>
      <c r="AT98" s="70"/>
      <c r="AU98" s="70"/>
      <c r="AV98" s="70"/>
      <c r="AW98" s="70"/>
      <c r="AX98" s="70"/>
      <c r="AY98" s="70"/>
      <c r="AZ98" s="70"/>
      <c r="BA98" s="70"/>
      <c r="BB98" s="70"/>
      <c r="BC98" s="70"/>
      <c r="BD98" s="70"/>
      <c r="BE98" s="70"/>
      <c r="BF98" s="70"/>
      <c r="BG98" s="70"/>
      <c r="BH98" s="70"/>
      <c r="BI98" s="70"/>
      <c r="BJ98" s="70"/>
      <c r="BK98" s="70"/>
      <c r="BL98" s="70"/>
      <c r="BM98" s="70"/>
      <c r="BN98" s="70"/>
      <c r="BO98" s="70"/>
    </row>
    <row r="99" spans="1:67" ht="12" customHeight="1">
      <c r="A99" s="49"/>
      <c r="B99" s="49"/>
      <c r="C99" s="49"/>
      <c r="D99" s="49"/>
      <c r="E99" s="49"/>
      <c r="F99" s="49"/>
      <c r="G99" s="49"/>
      <c r="H99" s="49"/>
      <c r="I99" s="49"/>
      <c r="J99" s="49"/>
      <c r="K99" s="49"/>
      <c r="L99" s="49"/>
      <c r="M99" s="49"/>
      <c r="N99" s="49"/>
      <c r="O99" s="49"/>
      <c r="P99" s="49"/>
      <c r="Q99" s="49"/>
      <c r="R99" s="49"/>
      <c r="S99" s="49"/>
      <c r="T99" s="49"/>
      <c r="U99" s="49"/>
      <c r="V99" s="49"/>
      <c r="W99" s="54"/>
      <c r="X99" s="54"/>
      <c r="Y99" s="54"/>
      <c r="Z99" s="54"/>
      <c r="AA99" s="54"/>
      <c r="AB99" s="54"/>
      <c r="AC99" s="54"/>
      <c r="AD99" s="54"/>
      <c r="AE99" s="54"/>
      <c r="AF99" s="54"/>
      <c r="AG99" s="54"/>
      <c r="AH99" s="54"/>
      <c r="AI99" s="54"/>
      <c r="AJ99" s="54"/>
      <c r="AK99" s="54"/>
      <c r="AL99" s="54"/>
      <c r="AM99" s="54"/>
      <c r="AN99" s="54"/>
      <c r="AO99" s="54"/>
      <c r="AP99" s="54"/>
      <c r="AQ99" s="54"/>
      <c r="AR99" s="54"/>
      <c r="AS99" s="54"/>
      <c r="AT99" s="54"/>
      <c r="AU99" s="54"/>
      <c r="AV99" s="54"/>
      <c r="AW99" s="54"/>
      <c r="AX99" s="54"/>
      <c r="AY99" s="54"/>
      <c r="AZ99" s="54"/>
      <c r="BA99" s="54"/>
      <c r="BB99" s="54"/>
      <c r="BC99" s="54"/>
      <c r="BD99" s="54"/>
      <c r="BE99" s="54"/>
      <c r="BF99" s="54"/>
      <c r="BG99" s="54"/>
      <c r="BH99" s="49"/>
      <c r="BI99" s="7"/>
      <c r="BJ99" s="49"/>
      <c r="BK99" s="49"/>
      <c r="BL99" s="49"/>
      <c r="BM99" s="49"/>
      <c r="BN99" s="49"/>
      <c r="BO99" s="49"/>
    </row>
    <row r="100" spans="1:67" ht="12" customHeight="1">
      <c r="A100" s="49"/>
      <c r="B100" s="49" t="s">
        <v>8491</v>
      </c>
      <c r="C100" s="49"/>
      <c r="D100" s="49"/>
      <c r="E100" s="49"/>
      <c r="F100" s="49"/>
      <c r="G100" s="49"/>
      <c r="H100" s="49"/>
      <c r="I100" s="49"/>
      <c r="J100" s="49"/>
      <c r="K100" s="49"/>
      <c r="L100" s="49"/>
      <c r="M100" s="49"/>
      <c r="N100" s="49"/>
      <c r="O100" s="49"/>
      <c r="P100" s="49"/>
      <c r="Q100" s="49"/>
      <c r="R100" s="49"/>
      <c r="S100" s="49"/>
      <c r="T100" s="49"/>
      <c r="U100" s="49"/>
      <c r="V100" s="49"/>
      <c r="W100" s="54"/>
      <c r="X100" s="54"/>
      <c r="Y100" s="54"/>
      <c r="Z100" s="54"/>
      <c r="AA100" s="54"/>
      <c r="AB100" s="54"/>
      <c r="AC100" s="54"/>
      <c r="AD100" s="54"/>
      <c r="AE100" s="54"/>
      <c r="AF100" s="54"/>
      <c r="AG100" s="54"/>
      <c r="AH100" s="54"/>
      <c r="AI100" s="54"/>
      <c r="AJ100" s="54"/>
      <c r="AK100" s="54"/>
      <c r="AL100" s="54"/>
      <c r="AM100" s="54"/>
      <c r="AN100" s="54"/>
      <c r="AO100" s="54"/>
      <c r="AP100" s="54"/>
      <c r="AQ100" s="54"/>
      <c r="AR100" s="54"/>
      <c r="AS100" s="54"/>
      <c r="AT100" s="54"/>
      <c r="AU100" s="54"/>
      <c r="AV100" s="54"/>
      <c r="AW100" s="54"/>
      <c r="AX100" s="54"/>
      <c r="AY100" s="54"/>
      <c r="AZ100" s="54"/>
      <c r="BA100" s="54"/>
      <c r="BB100" s="54"/>
      <c r="BC100" s="54"/>
      <c r="BD100" s="54"/>
      <c r="BE100" s="54"/>
      <c r="BF100" s="54"/>
      <c r="BG100" s="54"/>
      <c r="BH100" s="49"/>
      <c r="BI100" s="7"/>
      <c r="BJ100" s="49"/>
      <c r="BK100" s="49"/>
      <c r="BL100" s="49"/>
      <c r="BM100" s="49"/>
      <c r="BN100" s="49"/>
      <c r="BO100" s="49"/>
    </row>
    <row r="101" spans="1:67" ht="12" customHeight="1">
      <c r="A101" s="49"/>
      <c r="B101" s="49"/>
      <c r="C101" s="49"/>
      <c r="D101" s="49"/>
      <c r="E101" s="49"/>
      <c r="F101" s="49"/>
      <c r="G101" s="49"/>
      <c r="H101" s="49"/>
      <c r="I101" s="49"/>
      <c r="J101" s="49"/>
      <c r="K101" s="49"/>
      <c r="L101" s="49"/>
      <c r="M101" s="49"/>
      <c r="N101" s="49"/>
      <c r="O101" s="49"/>
      <c r="P101" s="49"/>
      <c r="Q101" s="49"/>
      <c r="R101" s="49"/>
      <c r="S101" s="49"/>
      <c r="T101" s="49"/>
      <c r="U101" s="49"/>
      <c r="V101" s="49"/>
      <c r="W101" s="54"/>
      <c r="X101" s="54"/>
      <c r="Y101" s="54"/>
      <c r="Z101" s="54"/>
      <c r="AA101" s="54"/>
      <c r="AB101" s="54"/>
      <c r="AC101" s="54"/>
      <c r="AD101" s="54"/>
      <c r="AE101" s="54"/>
      <c r="AF101" s="54"/>
      <c r="AG101" s="54"/>
      <c r="AH101" s="54"/>
      <c r="AI101" s="54"/>
      <c r="AJ101" s="54"/>
      <c r="AK101" s="54"/>
      <c r="AL101" s="54"/>
      <c r="AM101" s="54"/>
      <c r="AN101" s="54"/>
      <c r="AO101" s="54"/>
      <c r="AP101" s="54"/>
      <c r="AQ101" s="54"/>
      <c r="AR101" s="54"/>
      <c r="AS101" s="54"/>
      <c r="AT101" s="54"/>
      <c r="AU101" s="54"/>
      <c r="AV101" s="54"/>
      <c r="AW101" s="54"/>
      <c r="AX101" s="54"/>
      <c r="AY101" s="54"/>
      <c r="AZ101" s="54"/>
      <c r="BA101" s="54"/>
      <c r="BB101" s="54"/>
      <c r="BC101" s="54"/>
      <c r="BD101" s="54"/>
      <c r="BE101" s="54"/>
      <c r="BF101" s="54"/>
      <c r="BG101" s="54"/>
      <c r="BH101" s="49"/>
      <c r="BI101" s="7"/>
      <c r="BJ101" s="49"/>
      <c r="BK101" s="49"/>
      <c r="BL101" s="49"/>
      <c r="BM101" s="49"/>
      <c r="BN101" s="49"/>
      <c r="BO101" s="49"/>
    </row>
    <row r="102" spans="1:67" ht="12" customHeight="1">
      <c r="A102" s="49"/>
      <c r="B102" s="49"/>
      <c r="C102" s="49"/>
      <c r="D102" s="49"/>
      <c r="E102" s="49"/>
      <c r="F102" s="49"/>
      <c r="G102" s="49"/>
      <c r="H102" s="49"/>
      <c r="I102" s="49"/>
      <c r="J102" s="49"/>
      <c r="K102" s="49"/>
      <c r="L102" s="49"/>
      <c r="M102" s="49"/>
      <c r="N102" s="49"/>
      <c r="O102" s="49"/>
      <c r="P102" s="49"/>
      <c r="Q102" s="49"/>
      <c r="R102" s="49"/>
      <c r="S102" s="49"/>
      <c r="T102" s="49"/>
      <c r="U102" s="49"/>
      <c r="V102" s="49"/>
      <c r="W102" s="54"/>
      <c r="X102" s="54"/>
      <c r="Y102" s="54"/>
      <c r="Z102" s="54"/>
      <c r="AA102" s="54"/>
      <c r="AB102" s="54"/>
      <c r="AC102" s="54"/>
      <c r="AD102" s="54"/>
      <c r="AE102" s="54"/>
      <c r="AF102" s="54"/>
      <c r="AG102" s="54"/>
      <c r="AH102" s="54"/>
      <c r="AI102" s="54"/>
      <c r="AJ102" s="54"/>
      <c r="AK102" s="54"/>
      <c r="AL102" s="54"/>
      <c r="AM102" s="54"/>
      <c r="AN102" s="54"/>
      <c r="AO102" s="54"/>
      <c r="AP102" s="54"/>
      <c r="AQ102" s="54"/>
      <c r="AR102" s="54"/>
      <c r="AS102" s="54"/>
      <c r="AT102" s="54"/>
      <c r="AU102" s="54"/>
      <c r="AV102" s="54"/>
      <c r="AW102" s="54"/>
      <c r="AX102" s="54"/>
      <c r="AY102" s="54"/>
      <c r="AZ102" s="54"/>
      <c r="BA102" s="54"/>
      <c r="BB102" s="54"/>
      <c r="BC102" s="54"/>
      <c r="BD102" s="54"/>
      <c r="BE102" s="54"/>
      <c r="BF102" s="54"/>
      <c r="BG102" s="54"/>
      <c r="BH102" s="49"/>
      <c r="BI102" s="7"/>
      <c r="BJ102" s="49"/>
      <c r="BK102" s="49"/>
      <c r="BL102" s="49"/>
      <c r="BM102" s="49"/>
      <c r="BN102" s="49"/>
      <c r="BO102" s="49"/>
    </row>
    <row r="103" spans="1:67" ht="12" customHeight="1">
      <c r="A103" s="49"/>
      <c r="B103" s="49" t="s">
        <v>8493</v>
      </c>
      <c r="C103" s="49"/>
      <c r="D103" s="49"/>
      <c r="E103" s="49"/>
      <c r="F103" s="49"/>
      <c r="G103" s="49"/>
      <c r="H103" s="49"/>
      <c r="I103" s="49"/>
      <c r="J103" s="49"/>
      <c r="K103" s="49"/>
      <c r="L103" s="49"/>
      <c r="M103" s="49"/>
      <c r="N103" s="49"/>
      <c r="O103" s="49"/>
      <c r="P103" s="49"/>
      <c r="Q103" s="49"/>
      <c r="R103" s="49"/>
      <c r="S103" s="49"/>
      <c r="T103" s="49"/>
      <c r="U103" s="49"/>
      <c r="V103" s="49"/>
      <c r="W103" s="54"/>
      <c r="X103" s="54"/>
      <c r="Y103" s="54"/>
      <c r="Z103" s="54"/>
      <c r="AA103" s="54"/>
      <c r="AB103" s="54"/>
      <c r="AC103" s="54"/>
      <c r="AD103" s="54"/>
      <c r="AE103" s="54"/>
      <c r="AF103" s="54"/>
      <c r="AG103" s="54"/>
      <c r="AH103" s="54"/>
      <c r="AI103" s="54"/>
      <c r="AJ103" s="54"/>
      <c r="AK103" s="54"/>
      <c r="AL103" s="54"/>
      <c r="AM103" s="54"/>
      <c r="AN103" s="54"/>
      <c r="AO103" s="54"/>
      <c r="AP103" s="54"/>
      <c r="AQ103" s="54"/>
      <c r="AR103" s="54"/>
      <c r="AS103" s="54"/>
      <c r="AT103" s="54"/>
      <c r="AU103" s="54"/>
      <c r="AV103" s="54"/>
      <c r="AW103" s="54"/>
      <c r="AX103" s="54"/>
      <c r="AY103" s="54"/>
      <c r="AZ103" s="54"/>
      <c r="BA103" s="54"/>
      <c r="BB103" s="54"/>
      <c r="BC103" s="54"/>
      <c r="BD103" s="54"/>
      <c r="BE103" s="54"/>
      <c r="BF103" s="54"/>
      <c r="BG103" s="54"/>
      <c r="BH103" s="49"/>
      <c r="BI103" s="7"/>
      <c r="BJ103" s="49"/>
      <c r="BK103" s="49"/>
      <c r="BL103" s="49"/>
      <c r="BM103" s="49"/>
      <c r="BN103" s="49"/>
      <c r="BO103" s="49"/>
    </row>
    <row r="104" spans="1:67" ht="12" customHeight="1">
      <c r="A104" s="49"/>
      <c r="B104" s="49" t="s">
        <v>8494</v>
      </c>
      <c r="C104" s="49"/>
      <c r="D104" s="49"/>
      <c r="E104" s="49"/>
      <c r="F104" s="49"/>
      <c r="G104" s="49"/>
      <c r="H104" s="49"/>
      <c r="I104" s="49"/>
      <c r="J104" s="49"/>
      <c r="K104" s="49"/>
      <c r="L104" s="49"/>
      <c r="M104" s="49"/>
      <c r="N104" s="49"/>
      <c r="O104" s="49"/>
      <c r="P104" s="49"/>
      <c r="Q104" s="49"/>
      <c r="R104" s="49"/>
      <c r="S104" s="49"/>
      <c r="T104" s="49"/>
      <c r="U104" s="49"/>
      <c r="V104" s="49"/>
      <c r="W104" s="54"/>
      <c r="X104" s="54"/>
      <c r="Y104" s="54"/>
      <c r="Z104" s="54"/>
      <c r="AA104" s="54"/>
      <c r="AB104" s="54"/>
      <c r="AC104" s="54"/>
      <c r="AD104" s="54"/>
      <c r="AE104" s="54"/>
      <c r="AF104" s="54"/>
      <c r="AG104" s="54"/>
      <c r="AH104" s="54"/>
      <c r="AI104" s="54"/>
      <c r="AJ104" s="54"/>
      <c r="AK104" s="54"/>
      <c r="AL104" s="54"/>
      <c r="AM104" s="54"/>
      <c r="AN104" s="54"/>
      <c r="AO104" s="54"/>
      <c r="AP104" s="54"/>
      <c r="AQ104" s="54"/>
      <c r="AR104" s="54"/>
      <c r="AS104" s="54"/>
      <c r="AT104" s="54"/>
      <c r="AU104" s="54"/>
      <c r="AV104" s="54"/>
      <c r="AW104" s="54"/>
      <c r="AX104" s="54"/>
      <c r="AY104" s="54"/>
      <c r="AZ104" s="54"/>
      <c r="BA104" s="54"/>
      <c r="BB104" s="54"/>
      <c r="BC104" s="54"/>
      <c r="BD104" s="54"/>
      <c r="BE104" s="54"/>
      <c r="BF104" s="54"/>
      <c r="BG104" s="54"/>
      <c r="BH104" s="49"/>
      <c r="BI104" s="7"/>
      <c r="BJ104" s="49"/>
      <c r="BK104" s="49"/>
      <c r="BL104" s="49"/>
      <c r="BM104" s="49"/>
      <c r="BN104" s="49"/>
      <c r="BO104" s="49"/>
    </row>
    <row r="105" spans="1:67" ht="12" customHeight="1">
      <c r="A105" s="49"/>
      <c r="B105" s="49" t="s">
        <v>8495</v>
      </c>
      <c r="C105" s="49"/>
      <c r="D105" s="49"/>
      <c r="E105" s="49"/>
      <c r="F105" s="49"/>
      <c r="G105" s="49"/>
      <c r="H105" s="49"/>
      <c r="I105" s="49"/>
      <c r="J105" s="49"/>
      <c r="K105" s="49"/>
      <c r="L105" s="49"/>
      <c r="M105" s="49"/>
      <c r="N105" s="49"/>
      <c r="O105" s="49"/>
      <c r="P105" s="49"/>
      <c r="Q105" s="49"/>
      <c r="R105" s="49"/>
      <c r="S105" s="49"/>
      <c r="T105" s="49"/>
      <c r="U105" s="49"/>
      <c r="V105" s="49"/>
      <c r="W105" s="54"/>
      <c r="X105" s="54"/>
      <c r="Y105" s="54"/>
      <c r="Z105" s="54"/>
      <c r="AA105" s="54"/>
      <c r="AB105" s="54"/>
      <c r="AC105" s="54"/>
      <c r="AD105" s="54"/>
      <c r="AE105" s="54"/>
      <c r="AF105" s="54"/>
      <c r="AG105" s="54"/>
      <c r="AH105" s="54"/>
      <c r="AI105" s="54"/>
      <c r="AJ105" s="54"/>
      <c r="AK105" s="54"/>
      <c r="AL105" s="54"/>
      <c r="AM105" s="54"/>
      <c r="AN105" s="54"/>
      <c r="AO105" s="54"/>
      <c r="AP105" s="54"/>
      <c r="AQ105" s="54"/>
      <c r="AR105" s="54"/>
      <c r="AS105" s="54"/>
      <c r="AT105" s="54"/>
      <c r="AU105" s="54"/>
      <c r="AV105" s="54"/>
      <c r="AW105" s="54"/>
      <c r="AX105" s="54"/>
      <c r="AY105" s="54"/>
      <c r="AZ105" s="54"/>
      <c r="BA105" s="54"/>
      <c r="BB105" s="54"/>
      <c r="BC105" s="54"/>
      <c r="BD105" s="54"/>
      <c r="BE105" s="54"/>
      <c r="BF105" s="54"/>
      <c r="BG105" s="54"/>
      <c r="BH105" s="49"/>
      <c r="BI105" s="7"/>
      <c r="BJ105" s="49"/>
      <c r="BK105" s="49"/>
      <c r="BL105" s="49"/>
      <c r="BM105" s="49"/>
      <c r="BN105" s="49"/>
      <c r="BO105" s="49"/>
    </row>
    <row r="106" spans="1:67" ht="12" customHeight="1">
      <c r="A106" s="49"/>
      <c r="B106" s="49" t="s">
        <v>8496</v>
      </c>
      <c r="C106" s="49"/>
      <c r="D106" s="49"/>
      <c r="E106" s="49"/>
      <c r="F106" s="49"/>
      <c r="G106" s="49"/>
      <c r="H106" s="49"/>
      <c r="I106" s="49"/>
      <c r="J106" s="49"/>
      <c r="K106" s="49"/>
      <c r="L106" s="49"/>
      <c r="M106" s="49"/>
      <c r="N106" s="49"/>
      <c r="O106" s="49"/>
      <c r="P106" s="49"/>
      <c r="Q106" s="49"/>
      <c r="R106" s="49"/>
      <c r="S106" s="49"/>
      <c r="T106" s="49"/>
      <c r="U106" s="49"/>
      <c r="V106" s="49"/>
      <c r="W106" s="54"/>
      <c r="X106" s="54"/>
      <c r="Y106" s="54"/>
      <c r="Z106" s="54"/>
      <c r="AA106" s="54"/>
      <c r="AB106" s="54"/>
      <c r="AC106" s="54"/>
      <c r="AD106" s="54"/>
      <c r="AE106" s="54"/>
      <c r="AF106" s="54"/>
      <c r="AG106" s="54"/>
      <c r="AH106" s="54"/>
      <c r="AI106" s="54"/>
      <c r="AJ106" s="54"/>
      <c r="AK106" s="54"/>
      <c r="AL106" s="54"/>
      <c r="AM106" s="54"/>
      <c r="AN106" s="54"/>
      <c r="AO106" s="54"/>
      <c r="AP106" s="54"/>
      <c r="AQ106" s="54"/>
      <c r="AR106" s="54"/>
      <c r="AS106" s="54"/>
      <c r="AT106" s="54"/>
      <c r="AU106" s="54"/>
      <c r="AV106" s="54"/>
      <c r="AW106" s="54"/>
      <c r="AX106" s="54"/>
      <c r="AY106" s="54"/>
      <c r="AZ106" s="54"/>
      <c r="BA106" s="54"/>
      <c r="BB106" s="54"/>
      <c r="BC106" s="54"/>
      <c r="BD106" s="54"/>
      <c r="BE106" s="54"/>
      <c r="BF106" s="54"/>
      <c r="BG106" s="54"/>
      <c r="BH106" s="49"/>
      <c r="BI106" s="7"/>
      <c r="BJ106" s="49"/>
      <c r="BK106" s="49"/>
      <c r="BL106" s="49"/>
      <c r="BM106" s="49"/>
      <c r="BN106" s="49"/>
      <c r="BO106" s="49"/>
    </row>
    <row r="107" spans="1:67" ht="12" customHeight="1">
      <c r="A107" s="49"/>
      <c r="B107" s="49" t="s">
        <v>8499</v>
      </c>
      <c r="C107" s="49"/>
      <c r="D107" s="49"/>
      <c r="E107" s="49"/>
      <c r="F107" s="49"/>
      <c r="G107" s="49"/>
      <c r="H107" s="49"/>
      <c r="I107" s="49"/>
      <c r="J107" s="49"/>
      <c r="K107" s="49"/>
      <c r="L107" s="49"/>
      <c r="M107" s="49"/>
      <c r="N107" s="49"/>
      <c r="O107" s="49"/>
      <c r="P107" s="49"/>
      <c r="Q107" s="49"/>
      <c r="R107" s="49"/>
      <c r="S107" s="49"/>
      <c r="T107" s="49"/>
      <c r="U107" s="49"/>
      <c r="V107" s="49"/>
      <c r="W107" s="54"/>
      <c r="X107" s="54"/>
      <c r="Y107" s="54"/>
      <c r="Z107" s="54"/>
      <c r="AA107" s="54"/>
      <c r="AB107" s="54"/>
      <c r="AC107" s="54"/>
      <c r="AD107" s="54"/>
      <c r="AE107" s="54"/>
      <c r="AF107" s="54"/>
      <c r="AG107" s="54"/>
      <c r="AH107" s="54"/>
      <c r="AI107" s="54"/>
      <c r="AJ107" s="54"/>
      <c r="AK107" s="54"/>
      <c r="AL107" s="54"/>
      <c r="AM107" s="54"/>
      <c r="AN107" s="54"/>
      <c r="AO107" s="54"/>
      <c r="AP107" s="54"/>
      <c r="AQ107" s="54"/>
      <c r="AR107" s="54"/>
      <c r="AS107" s="54"/>
      <c r="AT107" s="54"/>
      <c r="AU107" s="54"/>
      <c r="AV107" s="54"/>
      <c r="AW107" s="54"/>
      <c r="AX107" s="54"/>
      <c r="AY107" s="54"/>
      <c r="AZ107" s="54"/>
      <c r="BA107" s="54"/>
      <c r="BB107" s="54"/>
      <c r="BC107" s="54"/>
      <c r="BD107" s="54"/>
      <c r="BE107" s="54"/>
      <c r="BF107" s="54"/>
      <c r="BG107" s="54"/>
      <c r="BH107" s="49"/>
      <c r="BI107" s="7"/>
      <c r="BJ107" s="49"/>
      <c r="BK107" s="49"/>
      <c r="BL107" s="49"/>
      <c r="BM107" s="49"/>
      <c r="BN107" s="49"/>
      <c r="BO107" s="49"/>
    </row>
    <row r="108" spans="1:67" ht="12" customHeight="1">
      <c r="A108" s="49" t="s">
        <v>8500</v>
      </c>
      <c r="B108" s="9" t="s">
        <v>8529</v>
      </c>
      <c r="C108" s="49"/>
      <c r="D108" s="49"/>
      <c r="E108" s="49"/>
      <c r="F108" s="49"/>
      <c r="G108" s="49"/>
      <c r="H108" s="49"/>
      <c r="I108" s="49"/>
      <c r="J108" s="49"/>
      <c r="K108" s="49"/>
      <c r="L108" s="49"/>
      <c r="M108" s="49"/>
      <c r="N108" s="49"/>
      <c r="O108" s="49"/>
      <c r="P108" s="49"/>
      <c r="Q108" s="49"/>
      <c r="R108" s="49"/>
      <c r="S108" s="49"/>
      <c r="T108" s="49"/>
      <c r="U108" s="49"/>
      <c r="V108" s="49"/>
      <c r="W108" s="54"/>
      <c r="X108" s="54"/>
      <c r="Y108" s="54"/>
      <c r="Z108" s="54"/>
      <c r="AA108" s="54"/>
      <c r="AB108" s="54"/>
      <c r="AC108" s="54"/>
      <c r="AD108" s="54"/>
      <c r="AE108" s="54"/>
      <c r="AF108" s="54"/>
      <c r="AG108" s="54"/>
      <c r="AH108" s="54"/>
      <c r="AI108" s="54"/>
      <c r="AJ108" s="54"/>
      <c r="AK108" s="54"/>
      <c r="AL108" s="54"/>
      <c r="AM108" s="54"/>
      <c r="AN108" s="54"/>
      <c r="AO108" s="54"/>
      <c r="AP108" s="54"/>
      <c r="AQ108" s="54"/>
      <c r="AR108" s="54"/>
      <c r="AS108" s="54"/>
      <c r="AT108" s="54"/>
      <c r="AU108" s="54"/>
      <c r="AV108" s="54"/>
      <c r="AW108" s="54"/>
      <c r="AX108" s="54"/>
      <c r="AY108" s="54"/>
      <c r="AZ108" s="54"/>
      <c r="BA108" s="54"/>
      <c r="BB108" s="54"/>
      <c r="BC108" s="54"/>
      <c r="BD108" s="54"/>
      <c r="BE108" s="54"/>
      <c r="BF108" s="54"/>
      <c r="BG108" s="54"/>
      <c r="BH108" s="49"/>
      <c r="BI108" s="7"/>
      <c r="BJ108" s="49"/>
      <c r="BK108" s="49"/>
      <c r="BL108" s="49"/>
      <c r="BM108" s="49"/>
      <c r="BN108" s="49"/>
      <c r="BO108" s="49"/>
    </row>
    <row r="109" spans="1:67" ht="12" customHeight="1">
      <c r="A109" s="49"/>
      <c r="B109" s="9" t="s">
        <v>8501</v>
      </c>
      <c r="C109" s="49"/>
      <c r="D109" s="49"/>
      <c r="E109" s="49"/>
      <c r="F109" s="49"/>
      <c r="G109" s="49"/>
      <c r="H109" s="49"/>
      <c r="I109" s="49"/>
      <c r="J109" s="49"/>
      <c r="K109" s="49"/>
      <c r="L109" s="49"/>
      <c r="M109" s="49"/>
      <c r="N109" s="49"/>
      <c r="O109" s="49"/>
      <c r="P109" s="49"/>
      <c r="Q109" s="49"/>
      <c r="R109" s="49"/>
      <c r="S109" s="49"/>
      <c r="T109" s="49"/>
      <c r="U109" s="49"/>
      <c r="V109" s="49"/>
      <c r="W109" s="54"/>
      <c r="X109" s="54"/>
      <c r="Y109" s="54"/>
      <c r="Z109" s="54"/>
      <c r="AA109" s="54"/>
      <c r="AB109" s="54"/>
      <c r="AC109" s="54"/>
      <c r="AD109" s="54"/>
      <c r="AE109" s="54"/>
      <c r="AF109" s="54"/>
      <c r="AG109" s="54"/>
      <c r="AH109" s="54"/>
      <c r="AI109" s="54"/>
      <c r="AJ109" s="54"/>
      <c r="AK109" s="54"/>
      <c r="AL109" s="54"/>
      <c r="AM109" s="54"/>
      <c r="AN109" s="54"/>
      <c r="AO109" s="54"/>
      <c r="AP109" s="54"/>
      <c r="AQ109" s="54"/>
      <c r="AR109" s="54"/>
      <c r="AS109" s="54"/>
      <c r="AT109" s="54"/>
      <c r="AU109" s="54"/>
      <c r="AV109" s="54"/>
      <c r="AW109" s="54"/>
      <c r="AX109" s="54"/>
      <c r="AY109" s="54"/>
      <c r="AZ109" s="54"/>
      <c r="BA109" s="54"/>
      <c r="BB109" s="54"/>
      <c r="BC109" s="54"/>
      <c r="BD109" s="54"/>
      <c r="BE109" s="54"/>
      <c r="BF109" s="54"/>
      <c r="BG109" s="54"/>
      <c r="BH109" s="49"/>
      <c r="BI109" s="7"/>
      <c r="BJ109" s="49"/>
      <c r="BK109" s="49"/>
      <c r="BL109" s="49"/>
      <c r="BM109" s="49"/>
      <c r="BN109" s="49"/>
      <c r="BO109" s="49"/>
    </row>
    <row r="110" spans="1:67" ht="12" customHeight="1">
      <c r="A110" s="49"/>
      <c r="B110" s="49" t="s">
        <v>8502</v>
      </c>
      <c r="C110" s="49"/>
      <c r="D110" s="49"/>
      <c r="E110" s="49"/>
      <c r="F110" s="49"/>
      <c r="G110" s="49"/>
      <c r="H110" s="49"/>
      <c r="I110" s="49"/>
      <c r="J110" s="49"/>
      <c r="K110" s="49"/>
      <c r="L110" s="49"/>
      <c r="M110" s="49"/>
      <c r="N110" s="49"/>
      <c r="O110" s="49"/>
      <c r="P110" s="49"/>
      <c r="Q110" s="49"/>
      <c r="R110" s="49"/>
      <c r="S110" s="49"/>
      <c r="T110" s="49"/>
      <c r="U110" s="49"/>
      <c r="V110" s="49"/>
      <c r="W110" s="54"/>
      <c r="X110" s="54"/>
      <c r="Y110" s="54"/>
      <c r="Z110" s="54"/>
      <c r="AA110" s="54"/>
      <c r="AB110" s="54"/>
      <c r="AC110" s="54"/>
      <c r="AD110" s="54"/>
      <c r="AE110" s="54"/>
      <c r="AF110" s="54"/>
      <c r="AG110" s="54"/>
      <c r="AH110" s="54"/>
      <c r="AI110" s="54"/>
      <c r="AJ110" s="54"/>
      <c r="AK110" s="54"/>
      <c r="AL110" s="54"/>
      <c r="AM110" s="54"/>
      <c r="AN110" s="54"/>
      <c r="AO110" s="54"/>
      <c r="AP110" s="54"/>
      <c r="AQ110" s="54"/>
      <c r="AR110" s="54"/>
      <c r="AS110" s="54"/>
      <c r="AT110" s="54"/>
      <c r="AU110" s="54"/>
      <c r="AV110" s="54"/>
      <c r="AW110" s="54"/>
      <c r="AX110" s="54"/>
      <c r="AY110" s="54"/>
      <c r="AZ110" s="54"/>
      <c r="BA110" s="54"/>
      <c r="BB110" s="54"/>
      <c r="BC110" s="54"/>
      <c r="BD110" s="54"/>
      <c r="BE110" s="54"/>
      <c r="BF110" s="54"/>
      <c r="BG110" s="54"/>
      <c r="BH110" s="49"/>
      <c r="BI110" s="7"/>
      <c r="BJ110" s="49"/>
      <c r="BK110" s="49"/>
      <c r="BL110" s="49"/>
      <c r="BM110" s="49"/>
      <c r="BN110" s="49"/>
      <c r="BO110" s="49"/>
    </row>
    <row r="111" spans="1:67" ht="12" customHeight="1">
      <c r="A111" s="49"/>
      <c r="B111" s="49" t="s">
        <v>8503</v>
      </c>
      <c r="C111" s="49"/>
      <c r="D111" s="49"/>
      <c r="E111" s="49"/>
      <c r="F111" s="49"/>
      <c r="G111" s="49"/>
      <c r="H111" s="49"/>
      <c r="I111" s="49"/>
      <c r="J111" s="49"/>
      <c r="K111" s="49"/>
      <c r="L111" s="49"/>
      <c r="M111" s="49"/>
      <c r="N111" s="49"/>
      <c r="O111" s="49"/>
      <c r="P111" s="49"/>
      <c r="Q111" s="49"/>
      <c r="R111" s="49"/>
      <c r="S111" s="49"/>
      <c r="T111" s="49"/>
      <c r="U111" s="49"/>
      <c r="V111" s="49"/>
      <c r="W111" s="54"/>
      <c r="X111" s="54"/>
      <c r="Y111" s="54"/>
      <c r="Z111" s="54"/>
      <c r="AA111" s="54"/>
      <c r="AB111" s="54"/>
      <c r="AC111" s="54"/>
      <c r="AD111" s="54"/>
      <c r="AE111" s="54"/>
      <c r="AF111" s="54"/>
      <c r="AG111" s="54"/>
      <c r="AH111" s="54"/>
      <c r="AI111" s="54"/>
      <c r="AJ111" s="54"/>
      <c r="AK111" s="54"/>
      <c r="AL111" s="54"/>
      <c r="AM111" s="54"/>
      <c r="AN111" s="54"/>
      <c r="AO111" s="54"/>
      <c r="AP111" s="54"/>
      <c r="AQ111" s="54"/>
      <c r="AR111" s="54"/>
      <c r="AS111" s="54"/>
      <c r="AT111" s="54"/>
      <c r="AU111" s="54"/>
      <c r="AV111" s="54"/>
      <c r="AW111" s="54"/>
      <c r="AX111" s="54"/>
      <c r="AY111" s="54"/>
      <c r="AZ111" s="54"/>
      <c r="BA111" s="54"/>
      <c r="BB111" s="54"/>
      <c r="BC111" s="54"/>
      <c r="BD111" s="54"/>
      <c r="BE111" s="54"/>
      <c r="BF111" s="54"/>
      <c r="BG111" s="54"/>
      <c r="BH111" s="49"/>
      <c r="BI111" s="7"/>
      <c r="BJ111" s="49"/>
      <c r="BK111" s="49"/>
      <c r="BL111" s="49"/>
      <c r="BM111" s="49"/>
      <c r="BN111" s="49"/>
      <c r="BO111" s="49"/>
    </row>
    <row r="112" spans="1:67" ht="12" customHeight="1">
      <c r="A112" s="49"/>
      <c r="B112" s="49" t="s">
        <v>8505</v>
      </c>
      <c r="C112" s="49"/>
      <c r="D112" s="49"/>
      <c r="E112" s="49"/>
      <c r="F112" s="49"/>
      <c r="G112" s="49"/>
      <c r="H112" s="49"/>
      <c r="I112" s="49"/>
      <c r="J112" s="49"/>
      <c r="K112" s="49"/>
      <c r="L112" s="49"/>
      <c r="M112" s="49"/>
      <c r="N112" s="49"/>
      <c r="O112" s="49"/>
      <c r="P112" s="49"/>
      <c r="Q112" s="49"/>
      <c r="R112" s="49"/>
      <c r="S112" s="49"/>
      <c r="T112" s="49"/>
      <c r="U112" s="49"/>
      <c r="V112" s="49"/>
      <c r="W112" s="54"/>
      <c r="X112" s="54"/>
      <c r="Y112" s="54"/>
      <c r="Z112" s="54"/>
      <c r="AA112" s="54"/>
      <c r="AB112" s="54"/>
      <c r="AC112" s="54"/>
      <c r="AD112" s="54"/>
      <c r="AE112" s="54"/>
      <c r="AF112" s="54"/>
      <c r="AG112" s="54"/>
      <c r="AH112" s="54"/>
      <c r="AI112" s="54"/>
      <c r="AJ112" s="54"/>
      <c r="AK112" s="54"/>
      <c r="AL112" s="54"/>
      <c r="AM112" s="54"/>
      <c r="AN112" s="54"/>
      <c r="AO112" s="54"/>
      <c r="AP112" s="54"/>
      <c r="AQ112" s="54"/>
      <c r="AR112" s="54"/>
      <c r="AS112" s="54"/>
      <c r="AT112" s="54"/>
      <c r="AU112" s="54"/>
      <c r="AV112" s="54"/>
      <c r="AW112" s="54"/>
      <c r="AX112" s="54"/>
      <c r="AY112" s="54"/>
      <c r="AZ112" s="54"/>
      <c r="BA112" s="54"/>
      <c r="BB112" s="54"/>
      <c r="BC112" s="54"/>
      <c r="BD112" s="54"/>
      <c r="BE112" s="54"/>
      <c r="BF112" s="54"/>
      <c r="BG112" s="54"/>
      <c r="BH112" s="49"/>
      <c r="BI112" s="7"/>
      <c r="BJ112" s="49"/>
      <c r="BK112" s="49"/>
      <c r="BL112" s="49"/>
      <c r="BM112" s="49"/>
      <c r="BN112" s="49"/>
      <c r="BO112" s="49"/>
    </row>
    <row r="113" spans="1:67" ht="12" customHeight="1">
      <c r="A113" s="49"/>
      <c r="B113" s="49" t="s">
        <v>8504</v>
      </c>
      <c r="C113" s="49"/>
      <c r="D113" s="49"/>
      <c r="E113" s="49"/>
      <c r="F113" s="49"/>
      <c r="G113" s="49"/>
      <c r="H113" s="49"/>
      <c r="I113" s="49"/>
      <c r="J113" s="49"/>
      <c r="K113" s="49"/>
      <c r="L113" s="49"/>
      <c r="M113" s="49"/>
      <c r="N113" s="49"/>
      <c r="O113" s="49"/>
      <c r="P113" s="49"/>
      <c r="Q113" s="49"/>
      <c r="R113" s="49"/>
      <c r="S113" s="49"/>
      <c r="T113" s="49"/>
      <c r="U113" s="49"/>
      <c r="V113" s="49"/>
      <c r="W113" s="54"/>
      <c r="X113" s="54"/>
      <c r="Y113" s="54"/>
      <c r="Z113" s="54"/>
      <c r="AA113" s="54"/>
      <c r="AB113" s="54"/>
      <c r="AC113" s="54"/>
      <c r="AD113" s="54"/>
      <c r="AE113" s="54"/>
      <c r="AF113" s="54"/>
      <c r="AG113" s="54"/>
      <c r="AH113" s="54"/>
      <c r="AI113" s="54"/>
      <c r="AJ113" s="54"/>
      <c r="AK113" s="54"/>
      <c r="AL113" s="54"/>
      <c r="AM113" s="54"/>
      <c r="AN113" s="54"/>
      <c r="AO113" s="54"/>
      <c r="AP113" s="54"/>
      <c r="AQ113" s="54"/>
      <c r="AR113" s="54"/>
      <c r="AS113" s="54"/>
      <c r="AT113" s="54"/>
      <c r="AU113" s="54"/>
      <c r="AV113" s="54"/>
      <c r="AW113" s="54"/>
      <c r="AX113" s="54"/>
      <c r="AY113" s="54"/>
      <c r="AZ113" s="54"/>
      <c r="BA113" s="54"/>
      <c r="BB113" s="54"/>
      <c r="BC113" s="54"/>
      <c r="BD113" s="54"/>
      <c r="BE113" s="54"/>
      <c r="BF113" s="54"/>
      <c r="BG113" s="54"/>
      <c r="BH113" s="49"/>
      <c r="BI113" s="7"/>
      <c r="BJ113" s="49"/>
      <c r="BK113" s="49"/>
      <c r="BL113" s="49"/>
      <c r="BM113" s="49"/>
      <c r="BN113" s="49"/>
      <c r="BO113" s="49"/>
    </row>
    <row r="114" spans="1:67" ht="12" customHeight="1">
      <c r="A114" s="49"/>
      <c r="B114" s="49" t="s">
        <v>8506</v>
      </c>
      <c r="C114" s="49"/>
      <c r="D114" s="49"/>
      <c r="E114" s="49"/>
      <c r="F114" s="49"/>
      <c r="G114" s="49"/>
      <c r="H114" s="49"/>
      <c r="I114" s="49"/>
      <c r="J114" s="49"/>
      <c r="K114" s="49"/>
      <c r="L114" s="49"/>
      <c r="M114" s="49"/>
      <c r="N114" s="49"/>
      <c r="O114" s="49"/>
      <c r="P114" s="49"/>
      <c r="Q114" s="49"/>
      <c r="R114" s="49"/>
      <c r="S114" s="49"/>
      <c r="T114" s="49"/>
      <c r="U114" s="49"/>
      <c r="V114" s="49"/>
      <c r="W114" s="54"/>
      <c r="X114" s="54"/>
      <c r="Y114" s="54"/>
      <c r="Z114" s="54"/>
      <c r="AA114" s="54"/>
      <c r="AB114" s="54"/>
      <c r="AC114" s="54"/>
      <c r="AD114" s="54"/>
      <c r="AE114" s="54"/>
      <c r="AF114" s="54"/>
      <c r="AG114" s="54"/>
      <c r="AH114" s="54"/>
      <c r="AI114" s="54"/>
      <c r="AJ114" s="54"/>
      <c r="AK114" s="54"/>
      <c r="AL114" s="54"/>
      <c r="AM114" s="54"/>
      <c r="AN114" s="54"/>
      <c r="AO114" s="54"/>
      <c r="AP114" s="54"/>
      <c r="AQ114" s="54"/>
      <c r="AR114" s="54"/>
      <c r="AS114" s="54"/>
      <c r="AT114" s="54"/>
      <c r="AU114" s="54"/>
      <c r="AV114" s="54"/>
      <c r="AW114" s="54"/>
      <c r="AX114" s="54"/>
      <c r="AY114" s="54"/>
      <c r="AZ114" s="54"/>
      <c r="BA114" s="54"/>
      <c r="BB114" s="54"/>
      <c r="BC114" s="54"/>
      <c r="BD114" s="54"/>
      <c r="BE114" s="54"/>
      <c r="BF114" s="54"/>
      <c r="BG114" s="54"/>
      <c r="BH114" s="49"/>
      <c r="BI114" s="7"/>
      <c r="BJ114" s="49"/>
      <c r="BK114" s="49"/>
      <c r="BL114" s="49"/>
      <c r="BM114" s="49"/>
      <c r="BN114" s="49"/>
      <c r="BO114" s="49"/>
    </row>
    <row r="115" spans="1:67" ht="12" customHeight="1">
      <c r="A115" s="49"/>
      <c r="B115" s="49" t="s">
        <v>8514</v>
      </c>
      <c r="C115" s="49"/>
      <c r="D115" s="49"/>
      <c r="E115" s="49"/>
      <c r="F115" s="49"/>
      <c r="G115" s="49"/>
      <c r="H115" s="49"/>
      <c r="I115" s="49"/>
      <c r="J115" s="49"/>
      <c r="K115" s="49"/>
      <c r="L115" s="49"/>
      <c r="M115" s="49"/>
      <c r="N115" s="49"/>
      <c r="O115" s="49"/>
      <c r="P115" s="49"/>
      <c r="Q115" s="49"/>
      <c r="R115" s="49"/>
      <c r="S115" s="49"/>
      <c r="T115" s="49"/>
      <c r="U115" s="49"/>
      <c r="V115" s="49"/>
      <c r="W115" s="54"/>
      <c r="X115" s="54"/>
      <c r="Y115" s="54"/>
      <c r="Z115" s="54"/>
      <c r="AA115" s="54"/>
      <c r="AB115" s="54"/>
      <c r="AC115" s="54"/>
      <c r="AD115" s="54"/>
      <c r="AE115" s="54"/>
      <c r="AF115" s="54"/>
      <c r="AG115" s="54"/>
      <c r="AH115" s="54"/>
      <c r="AI115" s="54"/>
      <c r="AJ115" s="54"/>
      <c r="AK115" s="54"/>
      <c r="AL115" s="54"/>
      <c r="AM115" s="54"/>
      <c r="AN115" s="54"/>
      <c r="AO115" s="54"/>
      <c r="AP115" s="54"/>
      <c r="AQ115" s="54"/>
      <c r="AR115" s="54"/>
      <c r="AS115" s="54"/>
      <c r="AT115" s="54"/>
      <c r="AU115" s="54"/>
      <c r="AV115" s="54"/>
      <c r="AW115" s="54"/>
      <c r="AX115" s="54"/>
      <c r="AY115" s="54"/>
      <c r="AZ115" s="54"/>
      <c r="BA115" s="54"/>
      <c r="BB115" s="54"/>
      <c r="BC115" s="54"/>
      <c r="BD115" s="54"/>
      <c r="BE115" s="54"/>
      <c r="BF115" s="54"/>
      <c r="BG115" s="54"/>
      <c r="BH115" s="49"/>
      <c r="BI115" s="7"/>
      <c r="BJ115" s="49"/>
      <c r="BK115" s="49"/>
      <c r="BL115" s="49"/>
      <c r="BM115" s="49"/>
      <c r="BN115" s="49"/>
      <c r="BO115" s="49"/>
    </row>
    <row r="116" spans="1:67" ht="12" customHeight="1">
      <c r="A116" s="49"/>
      <c r="B116" s="49" t="s">
        <v>8507</v>
      </c>
      <c r="C116" s="49"/>
      <c r="D116" s="49"/>
      <c r="E116" s="49"/>
      <c r="F116" s="49"/>
      <c r="G116" s="49"/>
      <c r="H116" s="49"/>
      <c r="I116" s="49"/>
      <c r="J116" s="49"/>
      <c r="K116" s="49"/>
      <c r="L116" s="49"/>
      <c r="M116" s="49"/>
      <c r="N116" s="49"/>
      <c r="O116" s="49"/>
      <c r="P116" s="49"/>
      <c r="Q116" s="49"/>
      <c r="R116" s="49"/>
      <c r="S116" s="49"/>
      <c r="T116" s="49"/>
      <c r="U116" s="49"/>
      <c r="V116" s="49"/>
      <c r="W116" s="54"/>
      <c r="X116" s="54"/>
      <c r="Y116" s="54"/>
      <c r="Z116" s="54"/>
      <c r="AA116" s="54"/>
      <c r="AB116" s="54"/>
      <c r="AC116" s="54"/>
      <c r="AD116" s="54"/>
      <c r="AE116" s="54"/>
      <c r="AF116" s="54"/>
      <c r="AG116" s="54"/>
      <c r="AH116" s="54"/>
      <c r="AI116" s="54"/>
      <c r="AJ116" s="54"/>
      <c r="AK116" s="54"/>
      <c r="AL116" s="54"/>
      <c r="AM116" s="54"/>
      <c r="AN116" s="54"/>
      <c r="AO116" s="54"/>
      <c r="AP116" s="54"/>
      <c r="AQ116" s="54"/>
      <c r="AR116" s="54"/>
      <c r="AS116" s="54"/>
      <c r="AT116" s="54"/>
      <c r="AU116" s="54"/>
      <c r="AV116" s="54"/>
      <c r="AW116" s="54"/>
      <c r="AX116" s="54"/>
      <c r="AY116" s="54"/>
      <c r="AZ116" s="54"/>
      <c r="BA116" s="54"/>
      <c r="BB116" s="54"/>
      <c r="BC116" s="54"/>
      <c r="BD116" s="54"/>
      <c r="BE116" s="54"/>
      <c r="BF116" s="54"/>
      <c r="BG116" s="54"/>
      <c r="BH116" s="49"/>
      <c r="BI116" s="7"/>
      <c r="BJ116" s="49"/>
      <c r="BK116" s="49"/>
      <c r="BL116" s="49"/>
      <c r="BM116" s="49"/>
      <c r="BN116" s="49"/>
      <c r="BO116" s="49"/>
    </row>
    <row r="117" spans="1:67" ht="12" customHeight="1">
      <c r="A117" s="49" t="s">
        <v>8500</v>
      </c>
      <c r="B117" s="49" t="s">
        <v>8508</v>
      </c>
      <c r="C117" s="49"/>
      <c r="D117" s="49"/>
      <c r="E117" s="49"/>
      <c r="F117" s="49"/>
      <c r="G117" s="49"/>
      <c r="H117" s="49"/>
      <c r="I117" s="49"/>
      <c r="J117" s="49"/>
      <c r="K117" s="49"/>
      <c r="L117" s="49"/>
      <c r="M117" s="49"/>
      <c r="N117" s="49"/>
      <c r="O117" s="49"/>
      <c r="P117" s="49"/>
      <c r="Q117" s="49"/>
      <c r="R117" s="49"/>
      <c r="S117" s="49"/>
      <c r="T117" s="49"/>
      <c r="U117" s="49"/>
      <c r="V117" s="49"/>
      <c r="W117" s="54"/>
      <c r="X117" s="54"/>
      <c r="Y117" s="54"/>
      <c r="Z117" s="54"/>
      <c r="AA117" s="54"/>
      <c r="AB117" s="54"/>
      <c r="AC117" s="54"/>
      <c r="AD117" s="54"/>
      <c r="AE117" s="54"/>
      <c r="AF117" s="54"/>
      <c r="AG117" s="54"/>
      <c r="AH117" s="54"/>
      <c r="AI117" s="54"/>
      <c r="AJ117" s="54"/>
      <c r="AK117" s="54"/>
      <c r="AL117" s="54"/>
      <c r="AM117" s="54"/>
      <c r="AN117" s="54"/>
      <c r="AO117" s="54"/>
      <c r="AP117" s="54"/>
      <c r="AQ117" s="54"/>
      <c r="AR117" s="54"/>
      <c r="AS117" s="54"/>
      <c r="AT117" s="54"/>
      <c r="AU117" s="54"/>
      <c r="AV117" s="54"/>
      <c r="AW117" s="54"/>
      <c r="AX117" s="54"/>
      <c r="AY117" s="54"/>
      <c r="AZ117" s="54"/>
      <c r="BA117" s="54"/>
      <c r="BB117" s="54"/>
      <c r="BC117" s="54"/>
      <c r="BD117" s="54"/>
      <c r="BE117" s="54"/>
      <c r="BF117" s="54"/>
      <c r="BG117" s="54"/>
      <c r="BH117" s="49"/>
      <c r="BI117" s="7"/>
      <c r="BJ117" s="49"/>
      <c r="BK117" s="49"/>
      <c r="BL117" s="49"/>
      <c r="BM117" s="49"/>
      <c r="BN117" s="49"/>
      <c r="BO117" s="49"/>
    </row>
    <row r="118" spans="1:67" ht="12" customHeight="1">
      <c r="A118" s="49"/>
      <c r="B118" s="49" t="s">
        <v>8510</v>
      </c>
      <c r="C118" s="49"/>
      <c r="D118" s="49"/>
      <c r="E118" s="49"/>
      <c r="F118" s="49"/>
      <c r="G118" s="49"/>
      <c r="H118" s="49"/>
      <c r="I118" s="49"/>
      <c r="J118" s="49"/>
      <c r="K118" s="49"/>
      <c r="L118" s="49"/>
      <c r="M118" s="49"/>
      <c r="N118" s="49"/>
      <c r="O118" s="49"/>
      <c r="P118" s="49"/>
      <c r="Q118" s="49"/>
      <c r="R118" s="49"/>
      <c r="S118" s="49"/>
      <c r="T118" s="49"/>
      <c r="U118" s="49"/>
      <c r="V118" s="49"/>
      <c r="W118" s="54"/>
      <c r="X118" s="54"/>
      <c r="Y118" s="54"/>
      <c r="Z118" s="54"/>
      <c r="AA118" s="54"/>
      <c r="AB118" s="54"/>
      <c r="AC118" s="54"/>
      <c r="AD118" s="54"/>
      <c r="AE118" s="54"/>
      <c r="AF118" s="54"/>
      <c r="AG118" s="54"/>
      <c r="AH118" s="54"/>
      <c r="AI118" s="54"/>
      <c r="AJ118" s="54"/>
      <c r="AK118" s="54"/>
      <c r="AL118" s="54"/>
      <c r="AM118" s="54"/>
      <c r="AN118" s="54"/>
      <c r="AO118" s="54"/>
      <c r="AP118" s="54"/>
      <c r="AQ118" s="54"/>
      <c r="AR118" s="54"/>
      <c r="AS118" s="54"/>
      <c r="AT118" s="54"/>
      <c r="AU118" s="54"/>
      <c r="AV118" s="54"/>
      <c r="AW118" s="54"/>
      <c r="AX118" s="54"/>
      <c r="AY118" s="54"/>
      <c r="AZ118" s="54"/>
      <c r="BA118" s="54"/>
      <c r="BB118" s="54"/>
      <c r="BC118" s="54"/>
      <c r="BD118" s="54"/>
      <c r="BE118" s="54"/>
      <c r="BF118" s="54"/>
      <c r="BG118" s="54"/>
      <c r="BH118" s="49"/>
      <c r="BI118" s="7"/>
      <c r="BJ118" s="49"/>
      <c r="BK118" s="49"/>
      <c r="BL118" s="49"/>
      <c r="BM118" s="49"/>
      <c r="BN118" s="49"/>
      <c r="BO118" s="49"/>
    </row>
    <row r="119" spans="1:67" ht="12" customHeight="1">
      <c r="A119" s="49" t="s">
        <v>8500</v>
      </c>
      <c r="B119" s="49" t="s">
        <v>8509</v>
      </c>
      <c r="C119" s="49"/>
      <c r="D119" s="49"/>
      <c r="E119" s="49"/>
      <c r="F119" s="49"/>
      <c r="G119" s="49"/>
      <c r="H119" s="49"/>
      <c r="I119" s="49"/>
      <c r="J119" s="49"/>
      <c r="K119" s="49"/>
      <c r="L119" s="49"/>
      <c r="M119" s="49"/>
      <c r="N119" s="49"/>
      <c r="O119" s="49"/>
      <c r="P119" s="49"/>
      <c r="Q119" s="49"/>
      <c r="R119" s="49"/>
      <c r="S119" s="49"/>
      <c r="T119" s="49"/>
      <c r="U119" s="49"/>
      <c r="V119" s="49"/>
      <c r="W119" s="54"/>
      <c r="X119" s="54"/>
      <c r="Y119" s="54"/>
      <c r="Z119" s="54"/>
      <c r="AA119" s="54"/>
      <c r="AB119" s="54"/>
      <c r="AC119" s="54"/>
      <c r="AD119" s="54"/>
      <c r="AE119" s="54"/>
      <c r="AF119" s="54"/>
      <c r="AG119" s="54"/>
      <c r="AH119" s="54"/>
      <c r="AI119" s="54"/>
      <c r="AJ119" s="54"/>
      <c r="AK119" s="54"/>
      <c r="AL119" s="54"/>
      <c r="AM119" s="54"/>
      <c r="AN119" s="54"/>
      <c r="AO119" s="54"/>
      <c r="AP119" s="54"/>
      <c r="AQ119" s="54"/>
      <c r="AR119" s="54"/>
      <c r="AS119" s="54"/>
      <c r="AT119" s="54"/>
      <c r="AU119" s="54"/>
      <c r="AV119" s="54"/>
      <c r="AW119" s="54"/>
      <c r="AX119" s="54"/>
      <c r="AY119" s="54"/>
      <c r="AZ119" s="54"/>
      <c r="BA119" s="54"/>
      <c r="BB119" s="54"/>
      <c r="BC119" s="54"/>
      <c r="BD119" s="54"/>
      <c r="BE119" s="54"/>
      <c r="BF119" s="54"/>
      <c r="BG119" s="54"/>
      <c r="BH119" s="49"/>
      <c r="BI119" s="7"/>
      <c r="BJ119" s="49"/>
      <c r="BK119" s="49"/>
      <c r="BL119" s="49"/>
      <c r="BM119" s="49"/>
      <c r="BN119" s="49"/>
      <c r="BO119" s="49"/>
    </row>
    <row r="120" spans="1:67" ht="12" customHeight="1">
      <c r="A120" s="49" t="s">
        <v>8500</v>
      </c>
      <c r="B120" s="49" t="s">
        <v>8515</v>
      </c>
      <c r="C120" s="49"/>
      <c r="D120" s="49"/>
      <c r="E120" s="49"/>
      <c r="F120" s="49"/>
      <c r="G120" s="49"/>
      <c r="H120" s="49"/>
      <c r="I120" s="49"/>
      <c r="J120" s="49"/>
      <c r="K120" s="49"/>
      <c r="L120" s="49"/>
      <c r="M120" s="49"/>
      <c r="N120" s="49"/>
      <c r="O120" s="49"/>
      <c r="P120" s="49"/>
      <c r="Q120" s="49"/>
      <c r="R120" s="49"/>
      <c r="S120" s="49"/>
      <c r="T120" s="49"/>
      <c r="U120" s="49"/>
      <c r="V120" s="49"/>
      <c r="W120" s="54"/>
      <c r="X120" s="54"/>
      <c r="Y120" s="54"/>
      <c r="Z120" s="54"/>
      <c r="AA120" s="54"/>
      <c r="AB120" s="54"/>
      <c r="AC120" s="54"/>
      <c r="AD120" s="54"/>
      <c r="AE120" s="54"/>
      <c r="AF120" s="54"/>
      <c r="AG120" s="54"/>
      <c r="AH120" s="54"/>
      <c r="AI120" s="54"/>
      <c r="AJ120" s="54"/>
      <c r="AK120" s="54"/>
      <c r="AL120" s="54"/>
      <c r="AM120" s="54"/>
      <c r="AN120" s="54"/>
      <c r="AO120" s="54"/>
      <c r="AP120" s="54"/>
      <c r="AQ120" s="54"/>
      <c r="AR120" s="54"/>
      <c r="AS120" s="54"/>
      <c r="AT120" s="54"/>
      <c r="AU120" s="54"/>
      <c r="AV120" s="54"/>
      <c r="AW120" s="54"/>
      <c r="AX120" s="54"/>
      <c r="AY120" s="54"/>
      <c r="AZ120" s="54"/>
      <c r="BA120" s="54"/>
      <c r="BB120" s="54"/>
      <c r="BC120" s="54"/>
      <c r="BD120" s="54"/>
      <c r="BE120" s="54"/>
      <c r="BF120" s="54"/>
      <c r="BG120" s="54"/>
      <c r="BH120" s="49"/>
      <c r="BI120" s="7"/>
      <c r="BJ120" s="49"/>
      <c r="BK120" s="49"/>
      <c r="BL120" s="49"/>
      <c r="BM120" s="49"/>
      <c r="BN120" s="49"/>
      <c r="BO120" s="49"/>
    </row>
    <row r="121" spans="1:67" ht="12" customHeight="1">
      <c r="A121" s="49"/>
      <c r="B121" s="49" t="s">
        <v>8516</v>
      </c>
      <c r="C121" s="49"/>
      <c r="D121" s="49"/>
      <c r="E121" s="49"/>
      <c r="F121" s="49"/>
      <c r="G121" s="49"/>
      <c r="H121" s="49"/>
      <c r="I121" s="49"/>
      <c r="J121" s="49"/>
      <c r="K121" s="49"/>
      <c r="L121" s="49"/>
      <c r="M121" s="49"/>
      <c r="N121" s="49"/>
      <c r="O121" s="49"/>
      <c r="P121" s="49"/>
      <c r="Q121" s="49"/>
      <c r="R121" s="49"/>
      <c r="S121" s="49"/>
      <c r="T121" s="49"/>
      <c r="U121" s="49"/>
      <c r="V121" s="49"/>
      <c r="W121" s="54"/>
      <c r="X121" s="54"/>
      <c r="Y121" s="54"/>
      <c r="Z121" s="54"/>
      <c r="AA121" s="54"/>
      <c r="AB121" s="54"/>
      <c r="AC121" s="54"/>
      <c r="AD121" s="54"/>
      <c r="AE121" s="54"/>
      <c r="AF121" s="54"/>
      <c r="AG121" s="54"/>
      <c r="AH121" s="54"/>
      <c r="AI121" s="54"/>
      <c r="AJ121" s="54"/>
      <c r="AK121" s="54"/>
      <c r="AL121" s="54"/>
      <c r="AM121" s="54"/>
      <c r="AN121" s="54"/>
      <c r="AO121" s="54"/>
      <c r="AP121" s="54"/>
      <c r="AQ121" s="54"/>
      <c r="AR121" s="54"/>
      <c r="AS121" s="54"/>
      <c r="AT121" s="54"/>
      <c r="AU121" s="54"/>
      <c r="AV121" s="54"/>
      <c r="AW121" s="54"/>
      <c r="AX121" s="54"/>
      <c r="AY121" s="54"/>
      <c r="AZ121" s="54"/>
      <c r="BA121" s="54"/>
      <c r="BB121" s="54"/>
      <c r="BC121" s="54"/>
      <c r="BD121" s="54"/>
      <c r="BE121" s="54"/>
      <c r="BF121" s="54"/>
      <c r="BG121" s="54"/>
      <c r="BH121" s="49"/>
      <c r="BI121" s="7"/>
      <c r="BJ121" s="49"/>
      <c r="BK121" s="49"/>
      <c r="BL121" s="49"/>
      <c r="BM121" s="49"/>
      <c r="BN121" s="49"/>
      <c r="BO121" s="49"/>
    </row>
    <row r="122" spans="1:67" ht="12" customHeight="1">
      <c r="A122" s="49" t="s">
        <v>8500</v>
      </c>
      <c r="B122" s="49" t="s">
        <v>8511</v>
      </c>
      <c r="C122" s="49"/>
      <c r="D122" s="49"/>
      <c r="E122" s="49"/>
      <c r="F122" s="49"/>
      <c r="G122" s="49"/>
      <c r="H122" s="49"/>
      <c r="I122" s="49"/>
      <c r="J122" s="49"/>
      <c r="K122" s="49"/>
      <c r="L122" s="49"/>
      <c r="M122" s="49"/>
      <c r="N122" s="49"/>
      <c r="O122" s="49"/>
      <c r="P122" s="49"/>
      <c r="Q122" s="49"/>
      <c r="R122" s="49"/>
      <c r="S122" s="49"/>
      <c r="T122" s="49"/>
      <c r="U122" s="49"/>
      <c r="V122" s="49"/>
      <c r="W122" s="54"/>
      <c r="X122" s="54"/>
      <c r="Y122" s="54"/>
      <c r="Z122" s="54"/>
      <c r="AA122" s="54"/>
      <c r="AB122" s="54"/>
      <c r="AC122" s="54"/>
      <c r="AD122" s="54"/>
      <c r="AE122" s="54"/>
      <c r="AF122" s="54"/>
      <c r="AG122" s="54"/>
      <c r="AH122" s="54"/>
      <c r="AI122" s="54"/>
      <c r="AJ122" s="54"/>
      <c r="AK122" s="54"/>
      <c r="AL122" s="54"/>
      <c r="AM122" s="54"/>
      <c r="AN122" s="54"/>
      <c r="AO122" s="54"/>
      <c r="AP122" s="54"/>
      <c r="AQ122" s="54"/>
      <c r="AR122" s="54"/>
      <c r="AS122" s="54"/>
      <c r="AT122" s="54"/>
      <c r="AU122" s="54"/>
      <c r="AV122" s="54"/>
      <c r="AW122" s="54"/>
      <c r="AX122" s="54"/>
      <c r="AY122" s="54"/>
      <c r="AZ122" s="54"/>
      <c r="BA122" s="54"/>
      <c r="BB122" s="54"/>
      <c r="BC122" s="54"/>
      <c r="BD122" s="54"/>
      <c r="BE122" s="54"/>
      <c r="BF122" s="54"/>
      <c r="BG122" s="54"/>
      <c r="BH122" s="49"/>
      <c r="BI122" s="7"/>
      <c r="BJ122" s="49"/>
      <c r="BK122" s="49"/>
      <c r="BL122" s="49"/>
      <c r="BM122" s="49"/>
      <c r="BN122" s="49"/>
      <c r="BO122" s="49"/>
    </row>
    <row r="123" spans="1:67" ht="12" customHeight="1">
      <c r="A123" s="49"/>
      <c r="B123" s="49" t="s">
        <v>8512</v>
      </c>
      <c r="C123" s="49"/>
      <c r="D123" s="49"/>
      <c r="E123" s="49"/>
      <c r="F123" s="49"/>
      <c r="G123" s="49"/>
      <c r="H123" s="49"/>
      <c r="I123" s="49"/>
      <c r="J123" s="49"/>
      <c r="K123" s="49"/>
      <c r="L123" s="49"/>
      <c r="M123" s="49"/>
      <c r="N123" s="49"/>
      <c r="O123" s="49"/>
      <c r="P123" s="49"/>
      <c r="Q123" s="49"/>
      <c r="R123" s="49"/>
      <c r="S123" s="49"/>
      <c r="T123" s="49"/>
      <c r="U123" s="49"/>
      <c r="V123" s="49"/>
      <c r="W123" s="54"/>
      <c r="X123" s="54"/>
      <c r="Y123" s="54"/>
      <c r="Z123" s="54"/>
      <c r="AA123" s="54"/>
      <c r="AB123" s="54"/>
      <c r="AC123" s="54"/>
      <c r="AD123" s="54"/>
      <c r="AE123" s="54"/>
      <c r="AF123" s="54"/>
      <c r="AG123" s="54"/>
      <c r="AH123" s="54"/>
      <c r="AI123" s="54"/>
      <c r="AJ123" s="54"/>
      <c r="AK123" s="54"/>
      <c r="AL123" s="54"/>
      <c r="AM123" s="54"/>
      <c r="AN123" s="54"/>
      <c r="AO123" s="54"/>
      <c r="AP123" s="54"/>
      <c r="AQ123" s="54"/>
      <c r="AR123" s="54"/>
      <c r="AS123" s="54"/>
      <c r="AT123" s="54"/>
      <c r="AU123" s="54"/>
      <c r="AV123" s="54"/>
      <c r="AW123" s="54"/>
      <c r="AX123" s="54"/>
      <c r="AY123" s="54"/>
      <c r="AZ123" s="54"/>
      <c r="BA123" s="54"/>
      <c r="BB123" s="54"/>
      <c r="BC123" s="54"/>
      <c r="BD123" s="54"/>
      <c r="BE123" s="54"/>
      <c r="BF123" s="54"/>
      <c r="BG123" s="54"/>
      <c r="BH123" s="49"/>
      <c r="BI123" s="7"/>
      <c r="BJ123" s="49"/>
      <c r="BK123" s="49"/>
      <c r="BL123" s="49"/>
      <c r="BM123" s="49"/>
      <c r="BN123" s="49"/>
      <c r="BO123" s="49"/>
    </row>
    <row r="124" spans="1:67" ht="12" customHeight="1">
      <c r="A124" s="49"/>
      <c r="B124" s="49" t="s">
        <v>1197</v>
      </c>
      <c r="C124" s="49"/>
      <c r="D124" s="49"/>
      <c r="E124" s="49"/>
      <c r="F124" s="49"/>
      <c r="G124" s="49"/>
      <c r="H124" s="49"/>
      <c r="I124" s="49"/>
      <c r="J124" s="49"/>
      <c r="K124" s="49"/>
      <c r="L124" s="49"/>
      <c r="M124" s="49"/>
      <c r="N124" s="49"/>
      <c r="O124" s="49"/>
      <c r="P124" s="49"/>
      <c r="Q124" s="49"/>
      <c r="R124" s="49"/>
      <c r="S124" s="49"/>
      <c r="T124" s="49"/>
      <c r="U124" s="49"/>
      <c r="V124" s="49"/>
      <c r="W124" s="49"/>
      <c r="X124" s="49"/>
      <c r="Y124" s="49"/>
      <c r="Z124" s="49"/>
      <c r="AA124" s="49"/>
      <c r="AB124" s="49"/>
      <c r="AC124" s="49"/>
      <c r="AD124" s="49"/>
      <c r="AE124" s="49"/>
      <c r="AF124" s="49"/>
      <c r="AG124" s="49"/>
      <c r="AH124" s="49"/>
      <c r="AI124" s="49"/>
      <c r="AJ124" s="49"/>
      <c r="AK124" s="49"/>
      <c r="AL124" s="49"/>
      <c r="AM124" s="49"/>
      <c r="AN124" s="49"/>
      <c r="AO124" s="49"/>
      <c r="AP124" s="49"/>
      <c r="AQ124" s="49"/>
      <c r="AR124" s="49"/>
      <c r="AS124" s="49"/>
      <c r="AT124" s="49"/>
      <c r="AU124" s="49"/>
      <c r="AV124" s="49"/>
      <c r="AW124" s="49"/>
      <c r="AX124" s="49"/>
      <c r="AY124" s="49"/>
      <c r="AZ124" s="49"/>
      <c r="BA124" s="49"/>
      <c r="BB124" s="49"/>
      <c r="BC124" s="49"/>
      <c r="BD124" s="49"/>
      <c r="BE124" s="49"/>
      <c r="BF124" s="49"/>
      <c r="BG124" s="49"/>
      <c r="BH124" s="49"/>
      <c r="BI124" s="7"/>
      <c r="BJ124" s="49"/>
      <c r="BK124" s="49"/>
      <c r="BL124" s="49"/>
      <c r="BM124" s="49"/>
      <c r="BN124" s="49"/>
      <c r="BO124" s="49"/>
    </row>
    <row r="125" spans="1:67" ht="12" customHeight="1">
      <c r="A125" s="49"/>
      <c r="B125" s="49" t="s">
        <v>1204</v>
      </c>
      <c r="C125" s="49"/>
      <c r="D125" s="49"/>
      <c r="E125" s="49"/>
      <c r="F125" s="49"/>
      <c r="G125" s="49"/>
      <c r="H125" s="49"/>
      <c r="I125" s="49"/>
      <c r="J125" s="49"/>
      <c r="K125" s="49"/>
      <c r="L125" s="49"/>
      <c r="M125" s="49"/>
      <c r="N125" s="49"/>
      <c r="O125" s="49"/>
      <c r="P125" s="49"/>
      <c r="Q125" s="49"/>
      <c r="R125" s="49"/>
      <c r="S125" s="49"/>
      <c r="T125" s="49"/>
      <c r="U125" s="49"/>
      <c r="V125" s="49"/>
      <c r="W125" s="49"/>
      <c r="X125" s="49"/>
      <c r="Y125" s="49"/>
      <c r="Z125" s="49"/>
      <c r="AA125" s="49"/>
      <c r="AB125" s="49"/>
      <c r="AC125" s="49"/>
      <c r="AD125" s="49"/>
      <c r="AE125" s="49"/>
      <c r="AF125" s="49"/>
      <c r="AG125" s="49"/>
      <c r="AH125" s="49"/>
      <c r="AI125" s="49"/>
      <c r="AJ125" s="49"/>
      <c r="AK125" s="49"/>
      <c r="AL125" s="49"/>
      <c r="AM125" s="49"/>
      <c r="AN125" s="49"/>
      <c r="AO125" s="49"/>
      <c r="AP125" s="49"/>
      <c r="AQ125" s="49"/>
      <c r="AR125" s="49"/>
      <c r="AS125" s="49"/>
      <c r="AT125" s="49"/>
      <c r="AU125" s="49"/>
      <c r="AV125" s="49"/>
      <c r="AW125" s="49"/>
      <c r="AX125" s="49"/>
      <c r="AY125" s="49"/>
      <c r="AZ125" s="49"/>
      <c r="BA125" s="49"/>
      <c r="BB125" s="49"/>
      <c r="BC125" s="49"/>
      <c r="BD125" s="49"/>
      <c r="BE125" s="49"/>
      <c r="BF125" s="49"/>
      <c r="BG125" s="49"/>
      <c r="BH125" s="49"/>
      <c r="BI125" s="7"/>
      <c r="BJ125" s="49"/>
      <c r="BK125" s="49"/>
      <c r="BL125" s="49"/>
      <c r="BM125" s="49"/>
      <c r="BN125" s="49"/>
      <c r="BO125" s="49"/>
    </row>
    <row r="126" spans="1:67" ht="12" customHeight="1">
      <c r="A126" s="49"/>
      <c r="B126" s="49" t="s">
        <v>1203</v>
      </c>
      <c r="C126" s="49"/>
      <c r="D126" s="49"/>
      <c r="E126" s="49"/>
      <c r="F126" s="49"/>
      <c r="G126" s="49"/>
      <c r="H126" s="49"/>
      <c r="I126" s="49"/>
      <c r="J126" s="49"/>
      <c r="K126" s="49"/>
      <c r="L126" s="49"/>
      <c r="M126" s="49"/>
      <c r="N126" s="49"/>
      <c r="O126" s="49"/>
      <c r="P126" s="49"/>
      <c r="Q126" s="49"/>
      <c r="R126" s="49"/>
      <c r="S126" s="49"/>
      <c r="T126" s="49"/>
      <c r="U126" s="49"/>
      <c r="V126" s="49"/>
      <c r="W126" s="49"/>
      <c r="X126" s="49"/>
      <c r="Y126" s="49"/>
      <c r="Z126" s="49"/>
      <c r="AA126" s="49"/>
      <c r="AB126" s="49"/>
      <c r="AC126" s="49"/>
      <c r="AD126" s="49"/>
      <c r="AE126" s="49"/>
      <c r="AF126" s="49"/>
      <c r="AG126" s="49"/>
      <c r="AH126" s="49"/>
      <c r="AI126" s="49"/>
      <c r="AJ126" s="49"/>
      <c r="AK126" s="49"/>
      <c r="AL126" s="49"/>
      <c r="AM126" s="49"/>
      <c r="AN126" s="49"/>
      <c r="AO126" s="49"/>
      <c r="AP126" s="49"/>
      <c r="AQ126" s="49"/>
      <c r="AR126" s="49"/>
      <c r="AS126" s="49"/>
      <c r="AT126" s="49"/>
      <c r="AU126" s="49"/>
      <c r="AV126" s="49"/>
      <c r="AW126" s="49"/>
      <c r="AX126" s="49"/>
      <c r="AY126" s="49"/>
      <c r="AZ126" s="49"/>
      <c r="BA126" s="49"/>
      <c r="BB126" s="49"/>
      <c r="BC126" s="49"/>
      <c r="BD126" s="49"/>
      <c r="BE126" s="49"/>
      <c r="BF126" s="49"/>
      <c r="BG126" s="49"/>
      <c r="BH126" s="49"/>
      <c r="BI126" s="7"/>
      <c r="BJ126" s="49"/>
      <c r="BK126" s="49"/>
      <c r="BL126" s="49"/>
      <c r="BM126" s="49"/>
      <c r="BN126" s="49"/>
      <c r="BO126" s="49"/>
    </row>
    <row r="127" spans="1:67" ht="12" customHeight="1">
      <c r="A127" s="49"/>
      <c r="B127" s="49" t="s">
        <v>8513</v>
      </c>
      <c r="C127" s="49"/>
      <c r="D127" s="49"/>
      <c r="E127" s="49"/>
      <c r="F127" s="49"/>
      <c r="G127" s="49"/>
      <c r="H127" s="49"/>
      <c r="I127" s="49"/>
      <c r="J127" s="49"/>
      <c r="K127" s="49"/>
      <c r="L127" s="49"/>
      <c r="M127" s="49"/>
      <c r="N127" s="49"/>
      <c r="O127" s="49"/>
      <c r="P127" s="49"/>
      <c r="Q127" s="49"/>
      <c r="R127" s="49"/>
      <c r="S127" s="49"/>
      <c r="T127" s="49"/>
      <c r="U127" s="49"/>
      <c r="V127" s="49"/>
      <c r="W127" s="49"/>
      <c r="X127" s="49"/>
      <c r="Y127" s="49"/>
      <c r="Z127" s="49"/>
      <c r="AA127" s="49"/>
      <c r="AB127" s="49"/>
      <c r="AC127" s="49"/>
      <c r="AD127" s="49"/>
      <c r="AE127" s="49"/>
      <c r="AF127" s="49"/>
      <c r="AG127" s="49"/>
      <c r="AH127" s="49"/>
      <c r="AI127" s="49"/>
      <c r="AJ127" s="49"/>
      <c r="AK127" s="49"/>
      <c r="AL127" s="49"/>
      <c r="AM127" s="49"/>
      <c r="AN127" s="49"/>
      <c r="AO127" s="49"/>
      <c r="AP127" s="49"/>
      <c r="AQ127" s="49"/>
      <c r="AR127" s="49"/>
      <c r="AS127" s="49"/>
      <c r="AT127" s="49"/>
      <c r="AU127" s="49"/>
      <c r="AV127" s="49"/>
      <c r="AW127" s="49"/>
      <c r="AX127" s="49"/>
      <c r="AY127" s="49"/>
      <c r="AZ127" s="49"/>
      <c r="BA127" s="49"/>
      <c r="BB127" s="49"/>
      <c r="BC127" s="49"/>
      <c r="BD127" s="49"/>
      <c r="BE127" s="49"/>
      <c r="BF127" s="49"/>
      <c r="BG127" s="49"/>
      <c r="BH127" s="49"/>
      <c r="BI127" s="7"/>
      <c r="BJ127" s="49"/>
      <c r="BK127" s="49"/>
      <c r="BL127" s="49"/>
      <c r="BM127" s="49"/>
      <c r="BN127" s="49"/>
      <c r="BO127" s="49"/>
    </row>
    <row r="128" spans="1:67" ht="12" customHeight="1">
      <c r="A128" s="49"/>
      <c r="B128" s="49" t="s">
        <v>8517</v>
      </c>
      <c r="C128" s="49"/>
      <c r="D128" s="49"/>
      <c r="E128" s="49"/>
      <c r="F128" s="49"/>
      <c r="G128" s="49"/>
      <c r="H128" s="49"/>
      <c r="I128" s="49"/>
      <c r="J128" s="49"/>
      <c r="K128" s="49"/>
      <c r="L128" s="49"/>
      <c r="M128" s="49"/>
      <c r="N128" s="49"/>
      <c r="O128" s="49"/>
      <c r="P128" s="49"/>
      <c r="Q128" s="49"/>
      <c r="R128" s="49"/>
      <c r="S128" s="49"/>
      <c r="T128" s="49"/>
      <c r="U128" s="49"/>
      <c r="V128" s="49"/>
      <c r="W128" s="49"/>
      <c r="X128" s="49"/>
      <c r="Y128" s="49"/>
      <c r="Z128" s="49"/>
      <c r="AA128" s="49"/>
      <c r="AB128" s="49"/>
      <c r="AC128" s="49"/>
      <c r="AD128" s="49"/>
      <c r="AE128" s="49"/>
      <c r="AF128" s="49"/>
      <c r="AG128" s="49"/>
      <c r="AH128" s="49"/>
      <c r="AI128" s="49"/>
      <c r="AJ128" s="49"/>
      <c r="AK128" s="49"/>
      <c r="AL128" s="49"/>
      <c r="AM128" s="49"/>
      <c r="AN128" s="49"/>
      <c r="AO128" s="49"/>
      <c r="AP128" s="49"/>
      <c r="AQ128" s="49"/>
      <c r="AR128" s="49"/>
      <c r="AS128" s="49"/>
      <c r="AT128" s="49"/>
      <c r="AU128" s="49"/>
      <c r="AV128" s="49"/>
      <c r="AW128" s="49"/>
      <c r="AX128" s="49"/>
      <c r="AY128" s="49"/>
      <c r="AZ128" s="49"/>
      <c r="BA128" s="49"/>
      <c r="BB128" s="49"/>
      <c r="BC128" s="49"/>
      <c r="BD128" s="49"/>
      <c r="BE128" s="49"/>
      <c r="BF128" s="49"/>
      <c r="BG128" s="49"/>
      <c r="BH128" s="49"/>
      <c r="BI128" s="7"/>
      <c r="BJ128" s="49"/>
      <c r="BK128" s="49"/>
      <c r="BL128" s="49"/>
      <c r="BM128" s="49"/>
      <c r="BN128" s="49"/>
      <c r="BO128" s="49"/>
    </row>
    <row r="129" spans="1:67" ht="12" customHeight="1">
      <c r="A129" s="49"/>
      <c r="B129" s="49" t="s">
        <v>8530</v>
      </c>
      <c r="C129" s="49"/>
      <c r="D129" s="49"/>
      <c r="E129" s="49"/>
      <c r="F129" s="49"/>
      <c r="G129" s="49"/>
      <c r="H129" s="49"/>
      <c r="I129" s="49"/>
      <c r="J129" s="49"/>
      <c r="K129" s="49"/>
      <c r="L129" s="49"/>
      <c r="M129" s="49"/>
      <c r="N129" s="49"/>
      <c r="O129" s="49"/>
      <c r="P129" s="49"/>
      <c r="Q129" s="49"/>
      <c r="R129" s="49"/>
      <c r="S129" s="49"/>
      <c r="T129" s="49"/>
      <c r="U129" s="49"/>
      <c r="V129" s="49"/>
      <c r="W129" s="49"/>
      <c r="X129" s="49"/>
      <c r="Y129" s="49"/>
      <c r="Z129" s="49"/>
      <c r="AA129" s="49"/>
      <c r="AB129" s="49"/>
      <c r="AC129" s="49"/>
      <c r="AD129" s="49"/>
      <c r="AE129" s="49"/>
      <c r="AF129" s="49"/>
      <c r="AG129" s="49"/>
      <c r="AH129" s="49"/>
      <c r="AI129" s="49"/>
      <c r="AJ129" s="49"/>
      <c r="AK129" s="49"/>
      <c r="AL129" s="49"/>
      <c r="AM129" s="49"/>
      <c r="AN129" s="49"/>
      <c r="AO129" s="49"/>
      <c r="AP129" s="49"/>
      <c r="AQ129" s="49"/>
      <c r="AR129" s="49"/>
      <c r="AS129" s="49"/>
      <c r="AT129" s="49"/>
      <c r="AU129" s="49"/>
      <c r="AV129" s="49"/>
      <c r="AW129" s="49"/>
      <c r="AX129" s="49"/>
      <c r="AY129" s="49"/>
      <c r="AZ129" s="49"/>
      <c r="BA129" s="49"/>
      <c r="BB129" s="49"/>
      <c r="BC129" s="49"/>
      <c r="BD129" s="49"/>
      <c r="BE129" s="49"/>
      <c r="BF129" s="49"/>
      <c r="BG129" s="49"/>
      <c r="BH129" s="49"/>
      <c r="BI129" s="7"/>
      <c r="BJ129" s="49"/>
      <c r="BK129" s="49"/>
      <c r="BL129" s="49"/>
      <c r="BM129" s="49"/>
      <c r="BN129" s="49"/>
      <c r="BO129" s="49"/>
    </row>
    <row r="130" spans="1:67" ht="12" customHeight="1">
      <c r="A130" s="49"/>
      <c r="B130" s="49" t="s">
        <v>1198</v>
      </c>
      <c r="C130" s="49"/>
      <c r="D130" s="49"/>
      <c r="E130" s="49"/>
      <c r="F130" s="49"/>
      <c r="G130" s="49"/>
      <c r="H130" s="49"/>
      <c r="I130" s="49"/>
      <c r="J130" s="49"/>
      <c r="K130" s="49"/>
      <c r="L130" s="49"/>
      <c r="M130" s="49"/>
      <c r="N130" s="49"/>
      <c r="O130" s="49"/>
      <c r="P130" s="49"/>
      <c r="Q130" s="49"/>
      <c r="R130" s="49"/>
      <c r="S130" s="49"/>
      <c r="T130" s="49"/>
      <c r="U130" s="49"/>
      <c r="V130" s="49"/>
      <c r="W130" s="49"/>
      <c r="X130" s="49"/>
      <c r="Y130" s="49"/>
      <c r="Z130" s="49"/>
      <c r="AA130" s="49"/>
      <c r="AB130" s="49"/>
      <c r="AC130" s="49"/>
      <c r="AD130" s="49"/>
      <c r="AE130" s="49"/>
      <c r="AF130" s="49"/>
      <c r="AG130" s="49"/>
      <c r="AH130" s="49"/>
      <c r="AI130" s="49"/>
      <c r="AJ130" s="49"/>
      <c r="AK130" s="49"/>
      <c r="AL130" s="49"/>
      <c r="AM130" s="49"/>
      <c r="AN130" s="49"/>
      <c r="AO130" s="49"/>
      <c r="AP130" s="49"/>
      <c r="AQ130" s="49"/>
      <c r="AR130" s="49"/>
      <c r="AS130" s="49"/>
      <c r="AT130" s="49"/>
      <c r="AU130" s="49"/>
      <c r="AV130" s="49"/>
      <c r="AW130" s="49"/>
      <c r="AX130" s="49"/>
      <c r="AY130" s="49"/>
      <c r="AZ130" s="49"/>
      <c r="BA130" s="49"/>
      <c r="BB130" s="49"/>
      <c r="BC130" s="49"/>
      <c r="BD130" s="49"/>
      <c r="BE130" s="49"/>
      <c r="BF130" s="49"/>
      <c r="BG130" s="49"/>
      <c r="BH130" s="49"/>
      <c r="BI130" s="7"/>
      <c r="BJ130" s="49"/>
      <c r="BK130" s="49"/>
      <c r="BL130" s="49"/>
      <c r="BM130" s="49"/>
      <c r="BN130" s="49"/>
      <c r="BO130" s="49"/>
    </row>
    <row r="131" spans="1:67" ht="12" customHeight="1">
      <c r="A131" s="49"/>
      <c r="B131" s="49" t="s">
        <v>1199</v>
      </c>
      <c r="C131" s="49"/>
      <c r="D131" s="49"/>
      <c r="E131" s="49"/>
      <c r="F131" s="49"/>
      <c r="G131" s="49"/>
      <c r="H131" s="49"/>
      <c r="I131" s="49"/>
      <c r="J131" s="49"/>
      <c r="K131" s="49"/>
      <c r="L131" s="49"/>
      <c r="M131" s="49"/>
      <c r="N131" s="49"/>
      <c r="O131" s="49"/>
      <c r="P131" s="49"/>
      <c r="Q131" s="49"/>
      <c r="R131" s="49"/>
      <c r="S131" s="49"/>
      <c r="T131" s="49"/>
      <c r="U131" s="49"/>
      <c r="V131" s="49"/>
      <c r="W131" s="49"/>
      <c r="X131" s="49"/>
      <c r="Y131" s="49"/>
      <c r="Z131" s="49"/>
      <c r="AA131" s="49"/>
      <c r="AB131" s="49"/>
      <c r="AC131" s="49"/>
      <c r="AD131" s="49"/>
      <c r="AE131" s="49"/>
      <c r="AF131" s="49"/>
      <c r="AG131" s="49"/>
      <c r="AH131" s="49"/>
      <c r="AI131" s="49"/>
      <c r="AJ131" s="49"/>
      <c r="AK131" s="49"/>
      <c r="AL131" s="49"/>
      <c r="AM131" s="49"/>
      <c r="AN131" s="49"/>
      <c r="AO131" s="49"/>
      <c r="AP131" s="49"/>
      <c r="AQ131" s="49"/>
      <c r="AR131" s="49"/>
      <c r="AS131" s="49"/>
      <c r="AT131" s="49"/>
      <c r="AU131" s="49"/>
      <c r="AV131" s="49"/>
      <c r="AW131" s="49"/>
      <c r="AX131" s="49"/>
      <c r="AY131" s="49"/>
      <c r="AZ131" s="49"/>
      <c r="BA131" s="49"/>
      <c r="BB131" s="49"/>
      <c r="BC131" s="49"/>
      <c r="BD131" s="49"/>
      <c r="BE131" s="49"/>
      <c r="BF131" s="49"/>
      <c r="BG131" s="49"/>
      <c r="BH131" s="49"/>
      <c r="BI131" s="7"/>
      <c r="BJ131" s="49"/>
      <c r="BK131" s="49"/>
      <c r="BL131" s="49"/>
      <c r="BM131" s="49"/>
      <c r="BN131" s="49"/>
      <c r="BO131" s="49"/>
    </row>
    <row r="132" spans="1:67" ht="12" customHeight="1">
      <c r="A132" s="49"/>
      <c r="B132" s="49" t="s">
        <v>1200</v>
      </c>
      <c r="C132" s="49"/>
      <c r="D132" s="49"/>
      <c r="E132" s="49"/>
      <c r="F132" s="49"/>
      <c r="G132" s="49"/>
      <c r="H132" s="49"/>
      <c r="I132" s="49"/>
      <c r="J132" s="49"/>
      <c r="K132" s="49"/>
      <c r="L132" s="49"/>
      <c r="M132" s="49"/>
      <c r="N132" s="49"/>
      <c r="O132" s="49"/>
      <c r="P132" s="49"/>
      <c r="Q132" s="49"/>
      <c r="R132" s="49"/>
      <c r="S132" s="49"/>
      <c r="T132" s="49"/>
      <c r="U132" s="49"/>
      <c r="V132" s="49"/>
      <c r="W132" s="49"/>
      <c r="X132" s="49"/>
      <c r="Y132" s="49"/>
      <c r="Z132" s="49"/>
      <c r="AA132" s="49"/>
      <c r="AB132" s="49"/>
      <c r="AC132" s="49"/>
      <c r="AD132" s="49"/>
      <c r="AE132" s="49"/>
      <c r="AF132" s="49"/>
      <c r="AG132" s="49"/>
      <c r="AH132" s="49"/>
      <c r="AI132" s="49"/>
      <c r="AJ132" s="49"/>
      <c r="AK132" s="49"/>
      <c r="AL132" s="49"/>
      <c r="AM132" s="49"/>
      <c r="AN132" s="49"/>
      <c r="AO132" s="49"/>
      <c r="AP132" s="49"/>
      <c r="AQ132" s="49"/>
      <c r="AR132" s="49"/>
      <c r="AS132" s="49"/>
      <c r="AT132" s="49"/>
      <c r="AU132" s="49"/>
      <c r="AV132" s="49"/>
      <c r="AW132" s="49"/>
      <c r="AX132" s="49"/>
      <c r="AY132" s="49"/>
      <c r="AZ132" s="49"/>
      <c r="BA132" s="49"/>
      <c r="BB132" s="49"/>
      <c r="BC132" s="49"/>
      <c r="BD132" s="49"/>
      <c r="BE132" s="49"/>
      <c r="BF132" s="49"/>
      <c r="BG132" s="49"/>
      <c r="BH132" s="49"/>
      <c r="BI132" s="7"/>
      <c r="BJ132" s="49"/>
      <c r="BK132" s="49"/>
      <c r="BL132" s="49"/>
      <c r="BM132" s="49"/>
      <c r="BN132" s="49"/>
      <c r="BO132" s="49"/>
    </row>
    <row r="133" spans="1:67" ht="9" customHeight="1">
      <c r="A133" s="49"/>
      <c r="B133" s="49"/>
      <c r="C133" s="49"/>
      <c r="D133" s="49"/>
      <c r="E133" s="49"/>
      <c r="F133" s="49"/>
      <c r="G133" s="49"/>
      <c r="H133" s="49"/>
      <c r="I133" s="49"/>
      <c r="J133" s="49"/>
      <c r="K133" s="49"/>
      <c r="L133" s="49"/>
      <c r="M133" s="49"/>
      <c r="N133" s="49"/>
      <c r="O133" s="49"/>
      <c r="P133" s="49"/>
      <c r="Q133" s="49"/>
      <c r="R133" s="49"/>
      <c r="S133" s="49"/>
      <c r="T133" s="49"/>
      <c r="U133" s="49"/>
      <c r="V133" s="49"/>
      <c r="W133" s="49"/>
      <c r="X133" s="49"/>
      <c r="Y133" s="49"/>
      <c r="Z133" s="49"/>
      <c r="AA133" s="49"/>
      <c r="AB133" s="49"/>
      <c r="AC133" s="49"/>
      <c r="AD133" s="49"/>
      <c r="AE133" s="49"/>
      <c r="AF133" s="49"/>
      <c r="AG133" s="49"/>
      <c r="AH133" s="49"/>
      <c r="AI133" s="49"/>
      <c r="AJ133" s="49"/>
      <c r="AK133" s="49"/>
      <c r="AL133" s="49"/>
      <c r="AM133" s="49"/>
      <c r="AN133" s="49"/>
      <c r="AO133" s="49"/>
      <c r="AP133" s="49"/>
      <c r="AQ133" s="49"/>
      <c r="AR133" s="49"/>
      <c r="AS133" s="49"/>
      <c r="AT133" s="49"/>
      <c r="AU133" s="49"/>
      <c r="AV133" s="49"/>
      <c r="AW133" s="49"/>
      <c r="AX133" s="49"/>
      <c r="AY133" s="49"/>
      <c r="AZ133" s="49"/>
      <c r="BA133" s="49"/>
      <c r="BB133" s="49"/>
      <c r="BC133" s="49"/>
      <c r="BD133" s="49"/>
      <c r="BE133" s="49"/>
      <c r="BF133" s="49"/>
      <c r="BG133" s="49"/>
      <c r="BH133" s="49"/>
      <c r="BI133" s="7"/>
      <c r="BJ133" s="49"/>
      <c r="BK133" s="49"/>
      <c r="BL133" s="49"/>
      <c r="BM133" s="49"/>
      <c r="BN133" s="49"/>
      <c r="BO133" s="49"/>
    </row>
    <row r="134" spans="1:67" ht="12" customHeight="1">
      <c r="A134" s="49"/>
      <c r="B134" s="49" t="s">
        <v>190</v>
      </c>
      <c r="C134" s="49"/>
      <c r="D134" s="49"/>
      <c r="E134" s="49"/>
      <c r="F134" s="49"/>
      <c r="G134" s="49"/>
      <c r="H134" s="49"/>
      <c r="I134" s="49"/>
      <c r="J134" s="49"/>
      <c r="K134" s="49"/>
      <c r="L134" s="49"/>
      <c r="M134" s="49"/>
      <c r="N134" s="49"/>
      <c r="O134" s="49"/>
      <c r="P134" s="49"/>
      <c r="Q134" s="49"/>
      <c r="R134" s="49"/>
      <c r="S134" s="49"/>
      <c r="T134" s="49"/>
      <c r="U134" s="49"/>
      <c r="V134" s="49"/>
      <c r="W134" s="49"/>
      <c r="X134" s="49"/>
      <c r="Y134" s="49"/>
      <c r="Z134" s="49"/>
      <c r="AA134" s="49"/>
      <c r="AB134" s="49"/>
      <c r="AC134" s="49"/>
      <c r="AD134" s="49"/>
      <c r="AE134" s="49"/>
      <c r="AF134" s="49"/>
      <c r="AG134" s="49"/>
      <c r="AH134" s="49"/>
      <c r="AI134" s="49"/>
      <c r="AJ134" s="49"/>
      <c r="AK134" s="49"/>
      <c r="AL134" s="49"/>
      <c r="AM134" s="49"/>
      <c r="AN134" s="49"/>
      <c r="AO134" s="49"/>
      <c r="AP134" s="49"/>
      <c r="AQ134" s="49"/>
      <c r="AR134" s="49"/>
      <c r="AS134" s="49"/>
      <c r="AT134" s="49"/>
      <c r="AU134" s="49"/>
      <c r="AV134" s="49"/>
      <c r="AW134" s="49"/>
      <c r="AX134" s="49"/>
      <c r="AY134" s="49"/>
      <c r="AZ134" s="49"/>
      <c r="BA134" s="49"/>
      <c r="BB134" s="49"/>
      <c r="BC134" s="49"/>
      <c r="BD134" s="49"/>
      <c r="BE134" s="49"/>
      <c r="BF134" s="49"/>
      <c r="BG134" s="49"/>
      <c r="BH134" s="49"/>
      <c r="BI134" s="7"/>
      <c r="BJ134" s="49"/>
      <c r="BK134" s="49"/>
      <c r="BL134" s="49"/>
      <c r="BM134" s="49"/>
      <c r="BN134" s="49"/>
      <c r="BO134" s="49"/>
    </row>
    <row r="135" spans="1:67" ht="7.5" customHeight="1" thickBot="1">
      <c r="A135" s="49"/>
      <c r="B135" s="92"/>
      <c r="C135" s="71"/>
      <c r="D135" s="71"/>
      <c r="E135" s="71"/>
      <c r="F135" s="71"/>
      <c r="G135" s="71"/>
      <c r="H135" s="71"/>
      <c r="I135" s="71"/>
      <c r="J135" s="71"/>
      <c r="K135" s="71"/>
      <c r="L135" s="71"/>
      <c r="M135" s="71"/>
      <c r="N135" s="71"/>
      <c r="O135" s="71"/>
      <c r="P135" s="71"/>
      <c r="Q135" s="71"/>
      <c r="R135" s="71"/>
      <c r="S135" s="71"/>
      <c r="T135" s="71"/>
      <c r="U135" s="71"/>
      <c r="V135" s="71"/>
      <c r="W135" s="71"/>
      <c r="X135" s="71"/>
      <c r="Y135" s="71"/>
      <c r="Z135" s="71"/>
      <c r="AA135" s="71"/>
      <c r="AB135" s="71"/>
      <c r="AC135" s="71"/>
      <c r="AD135" s="71"/>
      <c r="AE135" s="71"/>
      <c r="AF135" s="71"/>
      <c r="AG135" s="71"/>
      <c r="AH135" s="71"/>
      <c r="AI135" s="71"/>
      <c r="AJ135" s="71"/>
      <c r="AK135" s="71"/>
      <c r="AL135" s="71"/>
      <c r="AM135" s="71"/>
      <c r="AN135" s="71"/>
      <c r="AO135" s="71"/>
      <c r="AP135" s="71"/>
      <c r="AQ135" s="71"/>
      <c r="AR135" s="71"/>
      <c r="AS135" s="71"/>
      <c r="AT135" s="71"/>
      <c r="AU135" s="71"/>
      <c r="AV135" s="71"/>
      <c r="AW135" s="71"/>
      <c r="AX135" s="71"/>
      <c r="AY135" s="71"/>
      <c r="AZ135" s="71"/>
      <c r="BA135" s="71"/>
      <c r="BB135" s="71"/>
      <c r="BC135" s="71"/>
      <c r="BD135" s="71"/>
      <c r="BE135" s="71"/>
      <c r="BF135" s="71"/>
      <c r="BG135" s="71"/>
      <c r="BH135" s="71"/>
      <c r="BI135" s="32"/>
      <c r="BJ135" s="71"/>
      <c r="BK135" s="71"/>
      <c r="BL135" s="71"/>
      <c r="BM135" s="71"/>
      <c r="BN135" s="71"/>
      <c r="BO135" s="49"/>
    </row>
    <row r="136" spans="1:67" ht="7.5" customHeight="1" thickTop="1">
      <c r="A136" s="49"/>
      <c r="B136" s="49"/>
      <c r="C136" s="49"/>
      <c r="D136" s="49"/>
      <c r="E136" s="49"/>
      <c r="F136" s="49"/>
      <c r="G136" s="49"/>
      <c r="H136" s="49"/>
      <c r="I136" s="49"/>
      <c r="J136" s="49"/>
      <c r="K136" s="49"/>
      <c r="L136" s="49"/>
      <c r="M136" s="49"/>
      <c r="N136" s="49"/>
      <c r="O136" s="49"/>
      <c r="P136" s="49"/>
      <c r="Q136" s="49"/>
      <c r="R136" s="49"/>
      <c r="S136" s="49"/>
      <c r="T136" s="49"/>
      <c r="U136" s="49"/>
      <c r="V136" s="49"/>
      <c r="W136" s="49"/>
      <c r="X136" s="49"/>
      <c r="Y136" s="49"/>
      <c r="Z136" s="49"/>
      <c r="AA136" s="49"/>
      <c r="AB136" s="49"/>
      <c r="AC136" s="49"/>
      <c r="AD136" s="49"/>
      <c r="AE136" s="49"/>
      <c r="AF136" s="49"/>
      <c r="AG136" s="49"/>
      <c r="AH136" s="49"/>
      <c r="AI136" s="49"/>
      <c r="AJ136" s="49"/>
      <c r="AK136" s="49"/>
      <c r="AL136" s="49"/>
      <c r="AM136" s="49"/>
      <c r="AN136" s="49"/>
      <c r="AO136" s="49"/>
      <c r="AP136" s="49"/>
      <c r="AQ136" s="49"/>
      <c r="AR136" s="49"/>
      <c r="AS136" s="49"/>
      <c r="AT136" s="49"/>
      <c r="AU136" s="49"/>
      <c r="AV136" s="49"/>
      <c r="AW136" s="49"/>
      <c r="AX136" s="49"/>
      <c r="AY136" s="49"/>
      <c r="AZ136" s="49"/>
      <c r="BA136" s="49"/>
      <c r="BB136" s="49"/>
      <c r="BC136" s="49"/>
      <c r="BD136" s="49"/>
      <c r="BE136" s="49"/>
      <c r="BF136" s="49"/>
      <c r="BG136" s="49"/>
      <c r="BH136" s="49"/>
      <c r="BI136" s="7"/>
      <c r="BJ136" s="49"/>
      <c r="BK136" s="49"/>
      <c r="BL136" s="49"/>
      <c r="BM136" s="49"/>
      <c r="BN136" s="49"/>
      <c r="BO136" s="49"/>
    </row>
    <row r="137" spans="1:67" ht="12" customHeight="1">
      <c r="A137" s="49"/>
      <c r="B137" s="80"/>
      <c r="C137" s="80"/>
      <c r="D137" s="49"/>
      <c r="E137" s="49"/>
      <c r="F137" s="49"/>
      <c r="G137" s="49"/>
      <c r="H137" s="49"/>
      <c r="I137" s="49"/>
      <c r="J137" s="49"/>
      <c r="K137" s="49"/>
      <c r="L137" s="49"/>
      <c r="M137" s="49"/>
      <c r="N137" s="49"/>
      <c r="O137" s="49"/>
      <c r="P137" s="49"/>
      <c r="Q137" s="49"/>
      <c r="R137" s="49"/>
      <c r="S137" s="49"/>
      <c r="T137" s="49"/>
      <c r="U137" s="49"/>
      <c r="V137" s="49"/>
      <c r="W137" s="49"/>
      <c r="X137" s="49"/>
      <c r="Y137" s="49"/>
      <c r="Z137" s="49"/>
      <c r="AA137" s="49"/>
      <c r="AB137" s="49"/>
      <c r="AC137" s="49"/>
      <c r="AD137" s="49"/>
      <c r="AE137" s="49"/>
      <c r="AF137" s="49"/>
      <c r="AG137" s="49"/>
      <c r="AH137" s="49"/>
      <c r="AI137" s="49"/>
      <c r="AJ137" s="49"/>
      <c r="AK137" s="49"/>
      <c r="AL137" s="49"/>
      <c r="AM137" s="49"/>
      <c r="AN137" s="49"/>
      <c r="AO137" s="49"/>
      <c r="AP137" s="49"/>
      <c r="AQ137" s="49"/>
      <c r="AR137" s="49"/>
      <c r="AS137" s="49"/>
      <c r="AT137" s="49"/>
      <c r="AU137" s="49"/>
      <c r="AV137" s="49"/>
      <c r="AW137" s="49"/>
      <c r="AX137" s="49"/>
      <c r="AY137" s="49"/>
      <c r="AZ137" s="49"/>
      <c r="BA137" s="49"/>
      <c r="BB137" s="49"/>
      <c r="BC137" s="49"/>
      <c r="BD137" s="49"/>
      <c r="BE137" s="49"/>
      <c r="BF137" s="49"/>
      <c r="BG137" s="49"/>
      <c r="BH137" s="49"/>
      <c r="BI137" s="7"/>
      <c r="BJ137" s="49"/>
      <c r="BK137" s="49"/>
      <c r="BL137" s="49"/>
      <c r="BM137" s="49"/>
      <c r="BN137" s="49"/>
      <c r="BO137" s="49"/>
    </row>
    <row r="138" spans="1:67" ht="12" customHeight="1">
      <c r="A138" s="49"/>
      <c r="B138" s="80"/>
      <c r="C138" s="80"/>
      <c r="D138" s="49"/>
      <c r="E138" s="49"/>
      <c r="F138" s="49"/>
      <c r="G138" s="49"/>
      <c r="H138" s="49"/>
      <c r="I138" s="49"/>
      <c r="J138" s="49"/>
      <c r="K138" s="49"/>
      <c r="L138" s="49"/>
      <c r="M138" s="49"/>
      <c r="N138" s="49"/>
      <c r="O138" s="49"/>
      <c r="P138" s="49"/>
      <c r="Q138" s="49"/>
      <c r="R138" s="49"/>
      <c r="S138" s="49"/>
      <c r="T138" s="49"/>
      <c r="U138" s="49"/>
      <c r="V138" s="49"/>
      <c r="W138" s="49"/>
      <c r="X138" s="49"/>
      <c r="Y138" s="49"/>
      <c r="Z138" s="49"/>
      <c r="AA138" s="49"/>
      <c r="AB138" s="49"/>
      <c r="AC138" s="49"/>
      <c r="AD138" s="49"/>
      <c r="AE138" s="49"/>
      <c r="AF138" s="49"/>
      <c r="AG138" s="49"/>
      <c r="AH138" s="49"/>
      <c r="AI138" s="49"/>
      <c r="AJ138" s="49"/>
      <c r="AK138" s="49"/>
      <c r="AL138" s="49"/>
      <c r="AM138" s="49"/>
      <c r="AN138" s="49"/>
      <c r="AO138" s="49"/>
      <c r="AP138" s="49"/>
      <c r="AQ138" s="49"/>
      <c r="AR138" s="49"/>
      <c r="AS138" s="49"/>
      <c r="AT138" s="49"/>
      <c r="AU138" s="49"/>
      <c r="AV138" s="49"/>
      <c r="AW138" s="49"/>
      <c r="AX138" s="49"/>
      <c r="AY138" s="49"/>
      <c r="AZ138" s="49"/>
      <c r="BA138" s="49"/>
      <c r="BB138" s="49"/>
      <c r="BC138" s="49"/>
      <c r="BD138" s="49"/>
      <c r="BE138" s="49"/>
      <c r="BF138" s="49"/>
      <c r="BG138" s="49"/>
      <c r="BH138" s="49"/>
      <c r="BI138" s="7"/>
      <c r="BJ138" s="49"/>
      <c r="BK138" s="49"/>
      <c r="BL138" s="49"/>
      <c r="BM138" s="49"/>
      <c r="BN138" s="49"/>
      <c r="BO138" s="49"/>
    </row>
    <row r="139" spans="1:67" ht="12" customHeight="1">
      <c r="A139" s="49"/>
      <c r="B139" s="82"/>
      <c r="C139" s="80"/>
      <c r="D139" s="49"/>
      <c r="E139" s="49"/>
      <c r="F139" s="49"/>
      <c r="G139" s="49"/>
      <c r="H139" s="49"/>
      <c r="I139" s="49"/>
      <c r="J139" s="49"/>
      <c r="K139" s="49"/>
      <c r="L139" s="49"/>
      <c r="M139" s="49"/>
      <c r="N139" s="49"/>
      <c r="O139" s="49"/>
      <c r="P139" s="49"/>
      <c r="Q139" s="49"/>
      <c r="R139" s="49"/>
      <c r="S139" s="49"/>
      <c r="T139" s="49"/>
      <c r="U139" s="49"/>
      <c r="V139" s="49"/>
      <c r="W139" s="49"/>
      <c r="X139" s="49"/>
      <c r="Y139" s="49"/>
      <c r="Z139" s="49"/>
      <c r="AA139" s="49"/>
      <c r="AB139" s="49"/>
      <c r="AC139" s="49"/>
      <c r="AD139" s="49"/>
      <c r="AE139" s="49"/>
      <c r="AF139" s="49"/>
      <c r="AG139" s="49"/>
      <c r="AH139" s="49"/>
      <c r="AI139" s="49"/>
      <c r="AJ139" s="49"/>
      <c r="AK139" s="49"/>
      <c r="AL139" s="49"/>
      <c r="AM139" s="49"/>
      <c r="AN139" s="49"/>
      <c r="AO139" s="49"/>
      <c r="AP139" s="49"/>
      <c r="AQ139" s="49"/>
      <c r="AR139" s="49"/>
      <c r="AS139" s="49"/>
      <c r="AT139" s="49"/>
      <c r="AU139" s="49"/>
      <c r="AV139" s="49"/>
      <c r="AW139" s="49"/>
      <c r="AX139" s="49"/>
      <c r="AY139" s="49"/>
      <c r="AZ139" s="49"/>
      <c r="BA139" s="49"/>
      <c r="BB139" s="49"/>
      <c r="BC139" s="49"/>
      <c r="BD139" s="49"/>
      <c r="BE139" s="49"/>
      <c r="BF139" s="49"/>
      <c r="BG139" s="49"/>
      <c r="BH139" s="49"/>
      <c r="BI139" s="7"/>
      <c r="BJ139" s="49"/>
      <c r="BK139" s="49"/>
      <c r="BL139" s="49"/>
      <c r="BM139" s="49"/>
      <c r="BN139" s="49"/>
      <c r="BO139" s="49"/>
    </row>
    <row r="140" spans="1:67" ht="12" customHeight="1">
      <c r="A140" s="49"/>
      <c r="B140" s="82"/>
      <c r="C140" s="80"/>
      <c r="D140" s="49"/>
      <c r="E140" s="49"/>
      <c r="F140" s="49"/>
      <c r="G140" s="49"/>
      <c r="H140" s="49"/>
      <c r="I140" s="49"/>
      <c r="J140" s="49"/>
      <c r="K140" s="49"/>
      <c r="L140" s="49"/>
      <c r="M140" s="49"/>
      <c r="N140" s="49"/>
      <c r="O140" s="49"/>
      <c r="P140" s="49"/>
      <c r="Q140" s="49"/>
      <c r="R140" s="49"/>
      <c r="S140" s="49"/>
      <c r="T140" s="49"/>
      <c r="U140" s="49"/>
      <c r="V140" s="49"/>
      <c r="W140" s="49"/>
      <c r="X140" s="49"/>
      <c r="Y140" s="49"/>
      <c r="Z140" s="49"/>
      <c r="AA140" s="49"/>
      <c r="AB140" s="49"/>
      <c r="AC140" s="49"/>
      <c r="AD140" s="49"/>
      <c r="AE140" s="49"/>
      <c r="AF140" s="49"/>
      <c r="AG140" s="49"/>
      <c r="AH140" s="49"/>
      <c r="AI140" s="49"/>
      <c r="AJ140" s="49"/>
      <c r="AK140" s="49"/>
      <c r="AL140" s="49"/>
      <c r="AM140" s="49"/>
      <c r="AN140" s="49"/>
      <c r="AO140" s="49"/>
      <c r="AP140" s="49"/>
      <c r="AQ140" s="49"/>
      <c r="AR140" s="49"/>
      <c r="AS140" s="49"/>
      <c r="AT140" s="49"/>
      <c r="AU140" s="49"/>
      <c r="AV140" s="49"/>
      <c r="AW140" s="49"/>
      <c r="AX140" s="49"/>
      <c r="AY140" s="49"/>
      <c r="AZ140" s="49"/>
      <c r="BA140" s="49"/>
      <c r="BB140" s="49"/>
      <c r="BC140" s="49"/>
      <c r="BD140" s="49"/>
      <c r="BE140" s="49"/>
      <c r="BF140" s="49"/>
      <c r="BG140" s="49"/>
      <c r="BH140" s="49"/>
      <c r="BI140" s="7"/>
      <c r="BJ140" s="49"/>
      <c r="BK140" s="49"/>
      <c r="BL140" s="49"/>
      <c r="BM140" s="49"/>
      <c r="BN140" s="49"/>
      <c r="BO140" s="49"/>
    </row>
    <row r="141" spans="1:67" ht="12" customHeight="1">
      <c r="A141" s="49"/>
      <c r="B141" s="82"/>
      <c r="C141" s="80"/>
      <c r="D141" s="49"/>
      <c r="E141" s="49"/>
      <c r="F141" s="49"/>
      <c r="G141" s="49"/>
      <c r="H141" s="49"/>
      <c r="I141" s="49"/>
      <c r="J141" s="49"/>
      <c r="K141" s="49"/>
      <c r="L141" s="49"/>
      <c r="M141" s="49"/>
      <c r="N141" s="49"/>
      <c r="O141" s="49"/>
      <c r="P141" s="49"/>
      <c r="Q141" s="49"/>
      <c r="R141" s="49"/>
      <c r="S141" s="49"/>
      <c r="T141" s="49"/>
      <c r="U141" s="49"/>
      <c r="V141" s="49"/>
      <c r="W141" s="49"/>
      <c r="X141" s="49"/>
      <c r="Y141" s="49"/>
      <c r="Z141" s="49"/>
      <c r="AA141" s="49"/>
      <c r="AB141" s="49"/>
      <c r="AC141" s="49"/>
      <c r="AD141" s="49"/>
      <c r="AE141" s="49"/>
      <c r="AF141" s="49"/>
      <c r="AG141" s="49"/>
      <c r="AH141" s="49"/>
      <c r="AI141" s="49"/>
      <c r="AJ141" s="49"/>
      <c r="AK141" s="49"/>
      <c r="AL141" s="49"/>
      <c r="AM141" s="49"/>
      <c r="AN141" s="49"/>
      <c r="AO141" s="49"/>
      <c r="AP141" s="49"/>
      <c r="AQ141" s="49"/>
      <c r="AR141" s="49"/>
      <c r="AS141" s="49"/>
      <c r="AT141" s="49"/>
      <c r="AU141" s="49"/>
      <c r="AV141" s="49"/>
      <c r="AW141" s="49"/>
      <c r="AX141" s="49"/>
      <c r="AY141" s="49"/>
      <c r="AZ141" s="49"/>
      <c r="BA141" s="49"/>
      <c r="BB141" s="49"/>
      <c r="BC141" s="49"/>
      <c r="BD141" s="49"/>
      <c r="BE141" s="49"/>
      <c r="BF141" s="49"/>
      <c r="BG141" s="49"/>
      <c r="BH141" s="49"/>
      <c r="BI141" s="7"/>
      <c r="BJ141" s="49"/>
      <c r="BK141" s="49"/>
      <c r="BL141" s="49"/>
      <c r="BM141" s="49"/>
      <c r="BN141" s="49"/>
      <c r="BO141" s="49"/>
    </row>
    <row r="142" spans="1:67" ht="12" customHeight="1">
      <c r="A142" s="49"/>
      <c r="B142" s="82"/>
      <c r="C142" s="80"/>
      <c r="D142" s="49"/>
      <c r="E142" s="49"/>
      <c r="F142" s="49"/>
      <c r="G142" s="49"/>
      <c r="H142" s="49"/>
      <c r="I142" s="49"/>
      <c r="J142" s="49"/>
      <c r="K142" s="49"/>
      <c r="L142" s="49"/>
      <c r="M142" s="49"/>
      <c r="N142" s="49"/>
      <c r="O142" s="49"/>
      <c r="P142" s="49"/>
      <c r="Q142" s="49"/>
      <c r="R142" s="49"/>
      <c r="S142" s="49"/>
      <c r="T142" s="49"/>
      <c r="U142" s="49"/>
      <c r="V142" s="49"/>
      <c r="W142" s="49"/>
      <c r="X142" s="49"/>
      <c r="Y142" s="49"/>
      <c r="Z142" s="49"/>
      <c r="AA142" s="49"/>
      <c r="AB142" s="49"/>
      <c r="AC142" s="49"/>
      <c r="AD142" s="49"/>
      <c r="AE142" s="49"/>
      <c r="AF142" s="49"/>
      <c r="AG142" s="49"/>
      <c r="AH142" s="49"/>
      <c r="AI142" s="49"/>
      <c r="AJ142" s="49"/>
      <c r="AK142" s="49"/>
      <c r="AL142" s="49"/>
      <c r="AM142" s="49"/>
      <c r="AN142" s="49"/>
      <c r="AO142" s="49"/>
      <c r="AP142" s="49"/>
      <c r="AQ142" s="49"/>
      <c r="AR142" s="49"/>
      <c r="AS142" s="49"/>
      <c r="AT142" s="49"/>
      <c r="AU142" s="49"/>
      <c r="AV142" s="49"/>
      <c r="AW142" s="49"/>
      <c r="AX142" s="49"/>
      <c r="AY142" s="49"/>
      <c r="AZ142" s="49"/>
      <c r="BA142" s="49"/>
      <c r="BB142" s="49"/>
      <c r="BC142" s="49"/>
      <c r="BD142" s="49"/>
      <c r="BE142" s="49"/>
      <c r="BF142" s="49"/>
      <c r="BG142" s="49"/>
      <c r="BH142" s="49"/>
      <c r="BI142" s="7"/>
      <c r="BJ142" s="49"/>
      <c r="BK142" s="49"/>
      <c r="BL142" s="49"/>
      <c r="BM142" s="49"/>
      <c r="BN142" s="49"/>
      <c r="BO142" s="49"/>
    </row>
    <row r="143" spans="1:67" ht="12.75" customHeight="1">
      <c r="A143" s="49"/>
      <c r="B143" s="82"/>
      <c r="C143" s="80"/>
      <c r="D143" s="49"/>
      <c r="E143" s="49"/>
      <c r="F143" s="49"/>
      <c r="G143" s="49"/>
      <c r="H143" s="49"/>
      <c r="I143" s="49"/>
      <c r="J143" s="49"/>
      <c r="K143" s="49"/>
      <c r="L143" s="49"/>
      <c r="M143" s="49"/>
      <c r="N143" s="49"/>
      <c r="O143" s="49"/>
      <c r="P143" s="49"/>
      <c r="Q143" s="49"/>
      <c r="R143" s="49"/>
      <c r="S143" s="49"/>
      <c r="T143" s="49"/>
      <c r="U143" s="49"/>
      <c r="V143" s="49"/>
      <c r="W143" s="49"/>
      <c r="X143" s="49"/>
      <c r="Y143" s="49"/>
      <c r="Z143" s="49"/>
      <c r="AA143" s="49"/>
      <c r="AB143" s="49"/>
      <c r="AC143" s="49"/>
      <c r="AD143" s="49"/>
      <c r="AE143" s="49"/>
      <c r="AF143" s="49"/>
      <c r="AG143" s="49"/>
      <c r="AH143" s="49"/>
      <c r="AI143" s="49"/>
      <c r="AJ143" s="49"/>
      <c r="AK143" s="49"/>
      <c r="AL143" s="49"/>
      <c r="AM143" s="49"/>
      <c r="AN143" s="49"/>
      <c r="AO143" s="49"/>
      <c r="AP143" s="49"/>
      <c r="AQ143" s="49"/>
      <c r="AR143" s="49"/>
      <c r="AS143" s="49"/>
      <c r="AT143" s="49"/>
      <c r="AU143" s="49"/>
      <c r="AV143" s="49"/>
      <c r="AW143" s="49"/>
      <c r="AX143" s="49"/>
      <c r="AY143" s="49"/>
      <c r="AZ143" s="49"/>
      <c r="BA143" s="49"/>
      <c r="BB143" s="49"/>
      <c r="BC143" s="49"/>
      <c r="BD143" s="49"/>
      <c r="BE143" s="49"/>
      <c r="BF143" s="49"/>
      <c r="BG143" s="49"/>
      <c r="BH143" s="49"/>
      <c r="BI143" s="7"/>
      <c r="BJ143" s="49"/>
      <c r="BK143" s="49"/>
      <c r="BL143" s="49"/>
      <c r="BM143" s="49"/>
      <c r="BN143" s="49"/>
      <c r="BO143" s="49"/>
    </row>
    <row r="144" spans="1:67" ht="12.75" customHeight="1">
      <c r="A144" s="49"/>
      <c r="B144" s="90"/>
      <c r="C144" s="80"/>
      <c r="D144" s="49"/>
      <c r="E144" s="49"/>
      <c r="F144" s="49"/>
      <c r="G144" s="49"/>
      <c r="H144" s="49"/>
      <c r="I144" s="49"/>
      <c r="J144" s="49"/>
      <c r="K144" s="49"/>
      <c r="L144" s="49"/>
      <c r="M144" s="49"/>
      <c r="N144" s="49"/>
      <c r="O144" s="49"/>
      <c r="P144" s="49"/>
      <c r="Q144" s="49"/>
      <c r="R144" s="49"/>
      <c r="S144" s="49"/>
      <c r="T144" s="49"/>
      <c r="U144" s="49"/>
      <c r="V144" s="49"/>
      <c r="W144" s="49"/>
      <c r="X144" s="49"/>
      <c r="Y144" s="49"/>
      <c r="Z144" s="49"/>
      <c r="AA144" s="49"/>
      <c r="AB144" s="49"/>
      <c r="AC144" s="49"/>
      <c r="AD144" s="49"/>
      <c r="AE144" s="49"/>
      <c r="AF144" s="49"/>
      <c r="AG144" s="49"/>
      <c r="AH144" s="49"/>
      <c r="AI144" s="49"/>
      <c r="AJ144" s="49"/>
      <c r="AK144" s="49"/>
      <c r="AL144" s="49"/>
      <c r="AM144" s="49"/>
      <c r="AN144" s="49"/>
      <c r="AO144" s="49"/>
      <c r="AP144" s="49"/>
      <c r="AQ144" s="49"/>
      <c r="AR144" s="49"/>
      <c r="AS144" s="49"/>
      <c r="AT144" s="49"/>
      <c r="AU144" s="49"/>
      <c r="AV144" s="49"/>
      <c r="AW144" s="49"/>
      <c r="AX144" s="49"/>
      <c r="AY144" s="49"/>
      <c r="AZ144" s="49"/>
      <c r="BA144" s="49"/>
      <c r="BB144" s="49"/>
      <c r="BC144" s="49"/>
      <c r="BD144" s="49"/>
      <c r="BE144" s="49"/>
      <c r="BF144" s="49"/>
      <c r="BG144" s="49"/>
      <c r="BH144" s="49"/>
      <c r="BI144" s="7"/>
      <c r="BJ144" s="49"/>
      <c r="BK144" s="49"/>
      <c r="BL144" s="49"/>
      <c r="BM144" s="49"/>
      <c r="BN144" s="49"/>
      <c r="BO144" s="49"/>
    </row>
    <row r="145" spans="1:67" ht="11.25" customHeight="1">
      <c r="A145" s="49"/>
      <c r="B145" s="82"/>
      <c r="C145" s="80"/>
      <c r="D145" s="49"/>
      <c r="E145" s="49"/>
      <c r="F145" s="49"/>
      <c r="G145" s="49"/>
      <c r="H145" s="49"/>
      <c r="I145" s="49"/>
      <c r="J145" s="49"/>
      <c r="K145" s="49"/>
      <c r="L145" s="49"/>
      <c r="M145" s="49"/>
      <c r="N145" s="49"/>
      <c r="O145" s="49"/>
      <c r="P145" s="49"/>
      <c r="Q145" s="49"/>
      <c r="R145" s="49"/>
      <c r="S145" s="49"/>
      <c r="T145" s="49"/>
      <c r="U145" s="49"/>
      <c r="V145" s="49"/>
      <c r="W145" s="49"/>
      <c r="X145" s="49"/>
      <c r="Y145" s="49"/>
      <c r="Z145" s="49"/>
      <c r="AA145" s="49"/>
      <c r="AB145" s="49"/>
      <c r="AC145" s="49"/>
      <c r="AD145" s="49"/>
      <c r="AE145" s="49"/>
      <c r="AF145" s="49"/>
      <c r="AG145" s="49"/>
      <c r="AH145" s="49"/>
      <c r="AI145" s="49"/>
      <c r="AJ145" s="49"/>
      <c r="AK145" s="49"/>
      <c r="AL145" s="49"/>
      <c r="AM145" s="49"/>
      <c r="AN145" s="49"/>
      <c r="AO145" s="49"/>
      <c r="AP145" s="49"/>
      <c r="AQ145" s="49"/>
      <c r="AR145" s="49"/>
      <c r="AS145" s="49"/>
      <c r="AT145" s="49"/>
      <c r="AU145" s="49"/>
      <c r="AV145" s="49"/>
      <c r="AW145" s="49"/>
      <c r="AX145" s="49"/>
      <c r="AY145" s="49"/>
      <c r="AZ145" s="49"/>
      <c r="BA145" s="49"/>
      <c r="BB145" s="49"/>
      <c r="BC145" s="49"/>
      <c r="BD145" s="49"/>
      <c r="BE145" s="49"/>
      <c r="BF145" s="49"/>
      <c r="BG145" s="49"/>
      <c r="BH145" s="49"/>
      <c r="BI145" s="7"/>
      <c r="BJ145" s="49"/>
      <c r="BK145" s="49"/>
      <c r="BL145" s="49"/>
      <c r="BM145" s="49"/>
      <c r="BN145" s="49"/>
      <c r="BO145" s="49"/>
    </row>
    <row r="146" spans="1:67" ht="12.75" customHeight="1">
      <c r="A146" s="49"/>
      <c r="B146" s="82"/>
      <c r="C146" s="80"/>
      <c r="D146" s="49"/>
      <c r="E146" s="49"/>
      <c r="F146" s="49"/>
      <c r="G146" s="49"/>
      <c r="H146" s="49"/>
      <c r="I146" s="49"/>
      <c r="J146" s="49"/>
      <c r="K146" s="49"/>
      <c r="L146" s="49"/>
      <c r="M146" s="49"/>
      <c r="N146" s="49"/>
      <c r="O146" s="49"/>
      <c r="P146" s="49"/>
      <c r="Q146" s="49"/>
      <c r="R146" s="49"/>
      <c r="S146" s="49"/>
      <c r="T146" s="49"/>
      <c r="U146" s="49"/>
      <c r="V146" s="49"/>
      <c r="W146" s="49"/>
      <c r="X146" s="49"/>
      <c r="Y146" s="49"/>
      <c r="Z146" s="49"/>
      <c r="AA146" s="49"/>
      <c r="AB146" s="49"/>
      <c r="AC146" s="49"/>
      <c r="AD146" s="49"/>
      <c r="AE146" s="49"/>
      <c r="AF146" s="49"/>
      <c r="AG146" s="49"/>
      <c r="AH146" s="49"/>
      <c r="AI146" s="49"/>
      <c r="AJ146" s="49"/>
      <c r="AK146" s="49"/>
      <c r="AL146" s="49"/>
      <c r="AM146" s="49"/>
      <c r="AN146" s="49"/>
      <c r="AO146" s="49"/>
      <c r="AP146" s="49"/>
      <c r="AQ146" s="49"/>
      <c r="AR146" s="49"/>
      <c r="AS146" s="49"/>
      <c r="AT146" s="49"/>
      <c r="AU146" s="49"/>
      <c r="AV146" s="49"/>
      <c r="AW146" s="49"/>
      <c r="AX146" s="49"/>
      <c r="AY146" s="49"/>
      <c r="AZ146" s="49"/>
      <c r="BA146" s="49"/>
      <c r="BB146" s="49"/>
      <c r="BC146" s="49"/>
      <c r="BD146" s="49"/>
      <c r="BE146" s="49"/>
      <c r="BF146" s="49"/>
      <c r="BG146" s="49"/>
      <c r="BH146" s="49"/>
      <c r="BI146" s="7"/>
      <c r="BJ146" s="49"/>
      <c r="BK146" s="49"/>
      <c r="BL146" s="49"/>
      <c r="BM146" s="49"/>
      <c r="BN146" s="49"/>
      <c r="BO146" s="49"/>
    </row>
    <row r="147" spans="1:67" ht="13.5" customHeight="1">
      <c r="A147" s="49"/>
      <c r="B147" s="82"/>
      <c r="C147" s="82"/>
      <c r="D147" s="49"/>
      <c r="E147" s="49"/>
      <c r="F147" s="49"/>
      <c r="G147" s="49"/>
      <c r="H147" s="49"/>
      <c r="I147" s="49"/>
      <c r="J147" s="49"/>
      <c r="K147" s="49"/>
      <c r="L147" s="49"/>
      <c r="M147" s="49"/>
      <c r="N147" s="49"/>
      <c r="O147" s="49"/>
      <c r="P147" s="49"/>
      <c r="Q147" s="49"/>
      <c r="R147" s="49"/>
      <c r="S147" s="49"/>
      <c r="T147" s="49"/>
      <c r="U147" s="49"/>
      <c r="V147" s="49"/>
      <c r="W147" s="49"/>
      <c r="X147" s="49"/>
      <c r="Y147" s="49"/>
      <c r="Z147" s="49"/>
      <c r="AA147" s="49"/>
      <c r="AB147" s="49"/>
      <c r="AC147" s="49"/>
      <c r="AD147" s="49"/>
      <c r="AE147" s="49"/>
      <c r="AF147" s="49"/>
      <c r="AG147" s="49"/>
      <c r="AH147" s="49"/>
      <c r="AI147" s="49"/>
      <c r="AJ147" s="49"/>
      <c r="AK147" s="49"/>
      <c r="AL147" s="49"/>
      <c r="AM147" s="49"/>
      <c r="AN147" s="49"/>
      <c r="AO147" s="49"/>
      <c r="AP147" s="49"/>
      <c r="AQ147" s="49"/>
      <c r="AR147" s="49"/>
      <c r="AS147" s="49"/>
      <c r="AT147" s="49"/>
      <c r="AU147" s="49"/>
      <c r="AV147" s="49"/>
      <c r="AW147" s="49"/>
      <c r="AX147" s="49"/>
      <c r="AY147" s="49"/>
      <c r="AZ147" s="49"/>
      <c r="BA147" s="49"/>
      <c r="BB147" s="49"/>
      <c r="BC147" s="49"/>
      <c r="BD147" s="49"/>
      <c r="BE147" s="49"/>
      <c r="BF147" s="49"/>
      <c r="BG147" s="49"/>
      <c r="BH147" s="49"/>
      <c r="BI147" s="7"/>
      <c r="BJ147" s="49"/>
      <c r="BK147" s="49"/>
      <c r="BL147" s="49"/>
      <c r="BM147" s="49"/>
      <c r="BN147" s="49"/>
      <c r="BO147" s="49"/>
    </row>
    <row r="148" spans="1:67" ht="12.75" customHeight="1">
      <c r="A148" s="49"/>
      <c r="B148" s="82"/>
      <c r="C148" s="82"/>
      <c r="D148" s="49"/>
      <c r="E148" s="49"/>
      <c r="F148" s="49"/>
      <c r="G148" s="49"/>
      <c r="H148" s="49"/>
      <c r="I148" s="49"/>
      <c r="J148" s="49"/>
      <c r="K148" s="49"/>
      <c r="L148" s="49"/>
      <c r="M148" s="49"/>
      <c r="N148" s="49"/>
      <c r="O148" s="49"/>
      <c r="P148" s="49"/>
      <c r="Q148" s="49"/>
      <c r="R148" s="49"/>
      <c r="S148" s="49"/>
      <c r="T148" s="49"/>
      <c r="U148" s="49"/>
      <c r="V148" s="49"/>
      <c r="W148" s="49"/>
      <c r="X148" s="49"/>
      <c r="Y148" s="49"/>
      <c r="Z148" s="49"/>
      <c r="AA148" s="49"/>
      <c r="AB148" s="49"/>
      <c r="AC148" s="49"/>
      <c r="AD148" s="49"/>
      <c r="AE148" s="49"/>
      <c r="AF148" s="49"/>
      <c r="AG148" s="49"/>
      <c r="AH148" s="49"/>
      <c r="AI148" s="49"/>
      <c r="AJ148" s="49"/>
      <c r="AK148" s="49"/>
      <c r="AL148" s="49"/>
      <c r="AM148" s="49"/>
      <c r="AN148" s="49"/>
      <c r="AO148" s="49"/>
      <c r="AP148" s="49"/>
      <c r="AQ148" s="49"/>
      <c r="AR148" s="49"/>
      <c r="AS148" s="49"/>
      <c r="AT148" s="49"/>
      <c r="AU148" s="49"/>
      <c r="AV148" s="49"/>
      <c r="AW148" s="49"/>
      <c r="AX148" s="49"/>
      <c r="AY148" s="49"/>
      <c r="AZ148" s="49"/>
      <c r="BA148" s="49"/>
      <c r="BB148" s="49"/>
      <c r="BC148" s="49"/>
      <c r="BD148" s="49"/>
      <c r="BE148" s="49"/>
      <c r="BF148" s="49"/>
      <c r="BG148" s="49"/>
      <c r="BH148" s="49"/>
      <c r="BI148" s="7"/>
      <c r="BJ148" s="49"/>
      <c r="BK148" s="49"/>
      <c r="BL148" s="49"/>
      <c r="BM148" s="49"/>
      <c r="BN148" s="49"/>
      <c r="BO148" s="49"/>
    </row>
    <row r="149" spans="1:67" ht="9.75" customHeight="1">
      <c r="A149" s="49"/>
      <c r="B149" s="86"/>
      <c r="C149" s="85"/>
      <c r="D149" s="85"/>
      <c r="E149" s="85"/>
      <c r="F149" s="85"/>
      <c r="G149" s="85"/>
      <c r="H149" s="85"/>
      <c r="I149" s="85"/>
      <c r="J149" s="85"/>
      <c r="K149" s="85"/>
      <c r="L149" s="85"/>
      <c r="M149" s="85"/>
      <c r="N149" s="85"/>
      <c r="O149" s="85"/>
      <c r="P149" s="85"/>
      <c r="Q149" s="85"/>
      <c r="R149" s="85"/>
      <c r="S149" s="85"/>
      <c r="T149" s="85"/>
      <c r="U149" s="85"/>
      <c r="V149" s="85"/>
      <c r="W149" s="85"/>
      <c r="X149" s="85"/>
      <c r="Y149" s="85"/>
      <c r="Z149" s="85"/>
      <c r="AA149" s="85"/>
      <c r="AB149" s="85"/>
      <c r="AC149" s="85"/>
      <c r="AD149" s="85"/>
      <c r="AE149" s="85"/>
      <c r="AF149" s="85"/>
      <c r="AG149" s="85"/>
      <c r="AH149" s="85"/>
      <c r="AI149" s="85"/>
      <c r="AJ149" s="85"/>
      <c r="AK149" s="85"/>
      <c r="AL149" s="85"/>
      <c r="AM149" s="85"/>
      <c r="AN149" s="85"/>
      <c r="AO149" s="85"/>
      <c r="AP149" s="85"/>
      <c r="AQ149" s="85"/>
      <c r="AR149" s="85"/>
      <c r="AS149" s="85"/>
      <c r="AT149" s="85"/>
      <c r="AU149" s="85"/>
      <c r="AV149" s="85"/>
      <c r="AW149" s="85"/>
      <c r="AX149" s="85"/>
      <c r="AY149" s="85"/>
      <c r="AZ149" s="85"/>
      <c r="BA149" s="85"/>
      <c r="BB149" s="85"/>
      <c r="BC149" s="85"/>
      <c r="BD149" s="85"/>
      <c r="BE149" s="85"/>
      <c r="BF149" s="85"/>
      <c r="BG149" s="85"/>
      <c r="BH149" s="85"/>
      <c r="BI149" s="13"/>
      <c r="BJ149" s="85"/>
      <c r="BK149" s="85"/>
      <c r="BL149" s="85"/>
      <c r="BM149" s="85"/>
      <c r="BN149" s="85"/>
      <c r="BO149" s="49"/>
    </row>
    <row r="150" spans="1:67" ht="8.25" customHeight="1">
      <c r="A150" s="49"/>
      <c r="B150" s="82"/>
      <c r="C150" s="49"/>
      <c r="D150" s="49"/>
      <c r="E150" s="49"/>
      <c r="F150" s="49"/>
      <c r="G150" s="49"/>
      <c r="H150" s="49"/>
      <c r="I150" s="49"/>
      <c r="J150" s="49"/>
      <c r="K150" s="49"/>
      <c r="L150" s="49"/>
      <c r="M150" s="49"/>
      <c r="N150" s="49"/>
      <c r="O150" s="49"/>
      <c r="P150" s="49"/>
      <c r="Q150" s="49"/>
      <c r="R150" s="49"/>
      <c r="S150" s="49"/>
      <c r="T150" s="49"/>
      <c r="U150" s="49"/>
      <c r="V150" s="49"/>
      <c r="W150" s="49"/>
      <c r="X150" s="49"/>
      <c r="Y150" s="49"/>
      <c r="Z150" s="49"/>
      <c r="AA150" s="49"/>
      <c r="AB150" s="49"/>
      <c r="AC150" s="49"/>
      <c r="AD150" s="49"/>
      <c r="AE150" s="49"/>
      <c r="AF150" s="49"/>
      <c r="AG150" s="49"/>
      <c r="AH150" s="49"/>
      <c r="AI150" s="49"/>
      <c r="AJ150" s="49"/>
      <c r="AK150" s="49"/>
      <c r="AL150" s="49"/>
      <c r="AM150" s="49"/>
      <c r="AN150" s="49"/>
      <c r="AO150" s="49"/>
      <c r="AP150" s="49"/>
      <c r="AQ150" s="49"/>
      <c r="AR150" s="49"/>
      <c r="AS150" s="49"/>
      <c r="AT150" s="49"/>
      <c r="AU150" s="49"/>
      <c r="AV150" s="49"/>
      <c r="AW150" s="49"/>
      <c r="AX150" s="49"/>
      <c r="AY150" s="49"/>
      <c r="AZ150" s="49"/>
      <c r="BA150" s="49"/>
      <c r="BB150" s="49"/>
      <c r="BC150" s="49"/>
      <c r="BD150" s="49"/>
      <c r="BE150" s="49"/>
      <c r="BF150" s="49"/>
      <c r="BG150" s="49"/>
      <c r="BH150" s="49"/>
      <c r="BI150" s="7"/>
      <c r="BJ150" s="49"/>
      <c r="BK150" s="49"/>
      <c r="BL150" s="49"/>
      <c r="BM150" s="49"/>
      <c r="BN150" s="49"/>
      <c r="BO150" s="49"/>
    </row>
    <row r="151" spans="1:67" ht="15" customHeight="1">
      <c r="A151" s="49"/>
      <c r="B151" s="82"/>
      <c r="C151" s="49" t="s">
        <v>8518</v>
      </c>
      <c r="D151" s="49"/>
      <c r="E151" s="49"/>
      <c r="F151" s="49"/>
      <c r="G151" s="49"/>
      <c r="H151" s="49"/>
      <c r="I151" s="49"/>
      <c r="J151" s="49"/>
      <c r="K151" s="49"/>
      <c r="L151" s="49"/>
      <c r="M151" s="49"/>
      <c r="N151" s="49"/>
      <c r="O151" s="49"/>
      <c r="P151" s="49"/>
      <c r="Q151" s="49"/>
      <c r="R151" s="49"/>
      <c r="S151" s="49"/>
      <c r="T151" s="49"/>
      <c r="U151" s="49"/>
      <c r="V151" s="49"/>
      <c r="W151" s="49"/>
      <c r="X151" s="49"/>
      <c r="Y151" s="49"/>
      <c r="Z151" s="49"/>
      <c r="AA151" s="49"/>
      <c r="AB151" s="49"/>
      <c r="AC151" s="49"/>
      <c r="AD151" s="49"/>
      <c r="AE151" s="49"/>
      <c r="AF151" s="49"/>
      <c r="AG151" s="49"/>
      <c r="AH151" s="49"/>
      <c r="AI151" s="49"/>
      <c r="AJ151" s="49"/>
      <c r="AK151" s="49"/>
      <c r="AL151" s="49"/>
      <c r="AM151" s="49"/>
      <c r="AN151" s="49"/>
      <c r="AO151" s="49"/>
      <c r="AP151" s="49"/>
      <c r="AQ151" s="49"/>
      <c r="AR151" s="49"/>
      <c r="AS151" s="49"/>
      <c r="AT151" s="49"/>
      <c r="AU151" s="49"/>
      <c r="AV151" s="49"/>
      <c r="AW151" s="49"/>
      <c r="AX151" s="49"/>
      <c r="AY151" s="49"/>
      <c r="AZ151" s="49"/>
      <c r="BA151" s="49"/>
      <c r="BB151" s="49"/>
      <c r="BC151" s="49"/>
      <c r="BD151" s="49"/>
      <c r="BE151" s="49"/>
      <c r="BF151" s="49"/>
      <c r="BG151" s="49"/>
      <c r="BH151" s="49"/>
      <c r="BI151" s="7"/>
      <c r="BJ151" s="49"/>
      <c r="BK151" s="49"/>
      <c r="BL151" s="49"/>
      <c r="BM151" s="49"/>
      <c r="BN151" s="49"/>
      <c r="BO151" s="49"/>
    </row>
    <row r="152" spans="1:67" ht="3.75" customHeight="1">
      <c r="A152" s="49"/>
      <c r="B152" s="82"/>
      <c r="C152" s="49"/>
      <c r="D152" s="49"/>
      <c r="E152" s="49"/>
      <c r="F152" s="49"/>
      <c r="G152" s="49"/>
      <c r="H152" s="49"/>
      <c r="I152" s="49"/>
      <c r="J152" s="49"/>
      <c r="K152" s="49"/>
      <c r="L152" s="49"/>
      <c r="M152" s="49"/>
      <c r="N152" s="49"/>
      <c r="O152" s="49"/>
      <c r="P152" s="49"/>
      <c r="Q152" s="49"/>
      <c r="R152" s="49"/>
      <c r="S152" s="49"/>
      <c r="T152" s="49"/>
      <c r="U152" s="49"/>
      <c r="V152" s="49"/>
      <c r="W152" s="49"/>
      <c r="X152" s="49"/>
      <c r="Y152" s="49"/>
      <c r="Z152" s="49"/>
      <c r="AA152" s="49"/>
      <c r="AB152" s="49"/>
      <c r="AC152" s="49"/>
      <c r="AD152" s="49"/>
      <c r="AE152" s="49"/>
      <c r="AF152" s="49"/>
      <c r="AG152" s="49"/>
      <c r="AH152" s="49"/>
      <c r="AI152" s="49"/>
      <c r="AJ152" s="49"/>
      <c r="AK152" s="49"/>
      <c r="AL152" s="49"/>
      <c r="AM152" s="49"/>
      <c r="AN152" s="49"/>
      <c r="AO152" s="49"/>
      <c r="AP152" s="49"/>
      <c r="AQ152" s="49"/>
      <c r="AR152" s="49"/>
      <c r="AS152" s="49"/>
      <c r="AT152" s="49"/>
      <c r="AU152" s="49"/>
      <c r="AV152" s="49"/>
      <c r="AW152" s="49"/>
      <c r="AX152" s="49"/>
      <c r="AY152" s="49"/>
      <c r="AZ152" s="49"/>
      <c r="BA152" s="49"/>
      <c r="BB152" s="49"/>
      <c r="BC152" s="49"/>
      <c r="BD152" s="49"/>
      <c r="BE152" s="49"/>
      <c r="BF152" s="49"/>
      <c r="BG152" s="49"/>
      <c r="BH152" s="49"/>
      <c r="BI152" s="7"/>
      <c r="BJ152" s="49"/>
      <c r="BK152" s="49"/>
      <c r="BL152" s="49"/>
      <c r="BM152" s="49"/>
      <c r="BN152" s="49"/>
      <c r="BO152" s="49"/>
    </row>
    <row r="153" spans="1:67" ht="15" customHeight="1">
      <c r="A153" s="49"/>
      <c r="B153" s="82"/>
      <c r="C153" s="49" t="s">
        <v>8519</v>
      </c>
      <c r="D153" s="49"/>
      <c r="E153" s="49"/>
      <c r="F153" s="49"/>
      <c r="G153" s="49"/>
      <c r="H153" s="49"/>
      <c r="I153" s="49"/>
      <c r="J153" s="49"/>
      <c r="K153" s="49"/>
      <c r="L153" s="49"/>
      <c r="M153" s="49"/>
      <c r="N153" s="49"/>
      <c r="O153" s="49"/>
      <c r="P153" s="49"/>
      <c r="Q153" s="49"/>
      <c r="R153" s="49"/>
      <c r="S153" s="49"/>
      <c r="T153" s="49"/>
      <c r="U153" s="49"/>
      <c r="V153" s="49"/>
      <c r="W153" s="49"/>
      <c r="X153" s="49"/>
      <c r="Y153" s="49"/>
      <c r="Z153" s="49"/>
      <c r="AA153" s="49"/>
      <c r="AB153" s="49"/>
      <c r="AC153" s="49"/>
      <c r="AD153" s="49"/>
      <c r="AE153" s="49"/>
      <c r="AF153" s="49"/>
      <c r="AG153" s="49"/>
      <c r="AH153" s="49" t="s">
        <v>8524</v>
      </c>
      <c r="AI153" s="49"/>
      <c r="AJ153" s="49"/>
      <c r="AK153" s="49"/>
      <c r="AL153" s="49"/>
      <c r="AM153" s="49"/>
      <c r="AN153" s="49"/>
      <c r="AO153" s="49"/>
      <c r="AP153" s="49"/>
      <c r="AQ153" s="49"/>
      <c r="AR153" s="49"/>
      <c r="AS153" s="49"/>
      <c r="AT153" s="49"/>
      <c r="AU153" s="49"/>
      <c r="AV153" s="49"/>
      <c r="AW153" s="49"/>
      <c r="AX153" s="49"/>
      <c r="AY153" s="49"/>
      <c r="AZ153" s="49"/>
      <c r="BA153" s="49"/>
      <c r="BB153" s="49"/>
      <c r="BC153" s="49"/>
      <c r="BD153" s="49"/>
      <c r="BE153" s="49"/>
      <c r="BF153" s="49"/>
      <c r="BG153" s="49"/>
      <c r="BH153" s="49"/>
      <c r="BI153" s="7"/>
      <c r="BJ153" s="49"/>
      <c r="BK153" s="49"/>
      <c r="BL153" s="49"/>
      <c r="BM153" s="49"/>
      <c r="BN153" s="49"/>
      <c r="BO153" s="49"/>
    </row>
    <row r="154" spans="1:67" ht="15" customHeight="1">
      <c r="A154" s="49"/>
      <c r="B154" s="82"/>
      <c r="C154" s="49" t="s">
        <v>8520</v>
      </c>
      <c r="D154" s="49"/>
      <c r="E154" s="49"/>
      <c r="F154" s="49"/>
      <c r="G154" s="49"/>
      <c r="H154" s="49"/>
      <c r="I154" s="49"/>
      <c r="J154" s="49"/>
      <c r="K154" s="49"/>
      <c r="L154" s="49"/>
      <c r="M154" s="49"/>
      <c r="N154" s="49"/>
      <c r="O154" s="49"/>
      <c r="P154" s="49"/>
      <c r="Q154" s="49"/>
      <c r="R154" s="49"/>
      <c r="S154" s="49"/>
      <c r="T154" s="49"/>
      <c r="U154" s="49"/>
      <c r="V154" s="49"/>
      <c r="W154" s="49"/>
      <c r="X154" s="49"/>
      <c r="Y154" s="49"/>
      <c r="Z154" s="49"/>
      <c r="AA154" s="49"/>
      <c r="AB154" s="49"/>
      <c r="AC154" s="49"/>
      <c r="AD154" s="49"/>
      <c r="AE154" s="49"/>
      <c r="AF154" s="49"/>
      <c r="AG154" s="49"/>
      <c r="AH154" s="49" t="s">
        <v>8525</v>
      </c>
      <c r="AI154" s="49"/>
      <c r="AJ154" s="49"/>
      <c r="AK154" s="49"/>
      <c r="AL154" s="49"/>
      <c r="AM154" s="49"/>
      <c r="AN154" s="49"/>
      <c r="AO154" s="49"/>
      <c r="AP154" s="49"/>
      <c r="AQ154" s="49"/>
      <c r="AR154" s="49"/>
      <c r="AS154" s="49"/>
      <c r="AT154" s="49"/>
      <c r="AU154" s="49"/>
      <c r="AV154" s="49"/>
      <c r="AW154" s="49"/>
      <c r="AX154" s="49"/>
      <c r="AY154" s="49"/>
      <c r="AZ154" s="49"/>
      <c r="BA154" s="49"/>
      <c r="BB154" s="49"/>
      <c r="BC154" s="49"/>
      <c r="BD154" s="49"/>
      <c r="BE154" s="49"/>
      <c r="BF154" s="49"/>
      <c r="BG154" s="49"/>
      <c r="BH154" s="49"/>
      <c r="BI154" s="7"/>
      <c r="BJ154" s="49"/>
      <c r="BK154" s="49"/>
      <c r="BL154" s="49"/>
      <c r="BM154" s="49"/>
      <c r="BN154" s="49"/>
      <c r="BO154" s="49"/>
    </row>
    <row r="155" spans="1:67" ht="15" customHeight="1">
      <c r="A155" s="49"/>
      <c r="B155" s="82"/>
      <c r="C155" s="49" t="s">
        <v>8521</v>
      </c>
      <c r="D155" s="49"/>
      <c r="E155" s="49"/>
      <c r="F155" s="49"/>
      <c r="G155" s="49"/>
      <c r="H155" s="49"/>
      <c r="I155" s="49"/>
      <c r="J155" s="49"/>
      <c r="K155" s="49"/>
      <c r="L155" s="49"/>
      <c r="M155" s="49"/>
      <c r="N155" s="49"/>
      <c r="O155" s="49"/>
      <c r="P155" s="49"/>
      <c r="Q155" s="49"/>
      <c r="R155" s="49"/>
      <c r="S155" s="49"/>
      <c r="T155" s="49"/>
      <c r="U155" s="49"/>
      <c r="V155" s="49"/>
      <c r="W155" s="49"/>
      <c r="X155" s="49"/>
      <c r="Y155" s="49"/>
      <c r="Z155" s="49"/>
      <c r="AA155" s="49"/>
      <c r="AB155" s="49"/>
      <c r="AC155" s="49"/>
      <c r="AD155" s="49"/>
      <c r="AE155" s="49"/>
      <c r="AF155" s="49"/>
      <c r="AG155" s="49"/>
      <c r="AH155" s="49" t="s">
        <v>8526</v>
      </c>
      <c r="AI155" s="49"/>
      <c r="AJ155" s="49"/>
      <c r="AK155" s="49"/>
      <c r="AL155" s="49"/>
      <c r="AM155" s="49"/>
      <c r="AN155" s="49"/>
      <c r="AO155" s="49"/>
      <c r="AP155" s="49"/>
      <c r="AQ155" s="49"/>
      <c r="AR155" s="49"/>
      <c r="AS155" s="49"/>
      <c r="AT155" s="49"/>
      <c r="AU155" s="49"/>
      <c r="AV155" s="49"/>
      <c r="AW155" s="49"/>
      <c r="AX155" s="49"/>
      <c r="AY155" s="49"/>
      <c r="AZ155" s="49"/>
      <c r="BA155" s="49"/>
      <c r="BB155" s="49"/>
      <c r="BC155" s="49"/>
      <c r="BD155" s="49"/>
      <c r="BE155" s="49"/>
      <c r="BF155" s="49"/>
      <c r="BG155" s="49"/>
      <c r="BH155" s="49"/>
      <c r="BI155" s="7"/>
      <c r="BJ155" s="49"/>
      <c r="BK155" s="49"/>
      <c r="BL155" s="49"/>
      <c r="BM155" s="49"/>
      <c r="BN155" s="49"/>
      <c r="BO155" s="49"/>
    </row>
    <row r="156" spans="1:67" ht="15" customHeight="1">
      <c r="A156" s="49"/>
      <c r="B156" s="82"/>
      <c r="C156" s="49" t="s">
        <v>8522</v>
      </c>
      <c r="D156" s="49"/>
      <c r="E156" s="49"/>
      <c r="F156" s="49"/>
      <c r="G156" s="49"/>
      <c r="H156" s="49"/>
      <c r="I156" s="49"/>
      <c r="J156" s="49"/>
      <c r="K156" s="49"/>
      <c r="L156" s="49"/>
      <c r="M156" s="49"/>
      <c r="N156" s="49"/>
      <c r="O156" s="49"/>
      <c r="P156" s="49"/>
      <c r="Q156" s="49"/>
      <c r="R156" s="49"/>
      <c r="S156" s="49"/>
      <c r="T156" s="49"/>
      <c r="U156" s="49"/>
      <c r="V156" s="49"/>
      <c r="W156" s="49"/>
      <c r="X156" s="49"/>
      <c r="Y156" s="49"/>
      <c r="Z156" s="49"/>
      <c r="AA156" s="49"/>
      <c r="AB156" s="49"/>
      <c r="AC156" s="49"/>
      <c r="AD156" s="49"/>
      <c r="AE156" s="49"/>
      <c r="AF156" s="49"/>
      <c r="AG156" s="49"/>
      <c r="AH156" s="49" t="s">
        <v>8523</v>
      </c>
      <c r="AI156" s="49"/>
      <c r="AJ156" s="49"/>
      <c r="AK156" s="49"/>
      <c r="AL156" s="49"/>
      <c r="AM156" s="49"/>
      <c r="AN156" s="49"/>
      <c r="AO156" s="49"/>
      <c r="AP156" s="49"/>
      <c r="AQ156" s="49"/>
      <c r="AR156" s="49"/>
      <c r="AS156" s="49"/>
      <c r="AT156" s="49"/>
      <c r="AU156" s="49"/>
      <c r="AV156" s="49"/>
      <c r="AW156" s="49"/>
      <c r="AX156" s="49"/>
      <c r="AY156" s="49"/>
      <c r="AZ156" s="49"/>
      <c r="BA156" s="49"/>
      <c r="BB156" s="49"/>
      <c r="BC156" s="49"/>
      <c r="BD156" s="49"/>
      <c r="BE156" s="49"/>
      <c r="BF156" s="49"/>
      <c r="BG156" s="49"/>
      <c r="BH156" s="49"/>
      <c r="BI156" s="7"/>
      <c r="BJ156" s="49"/>
      <c r="BK156" s="49"/>
      <c r="BL156" s="49"/>
      <c r="BM156" s="49"/>
      <c r="BN156" s="49"/>
      <c r="BO156" s="49"/>
    </row>
    <row r="157" spans="1:67" ht="15" customHeight="1">
      <c r="A157" s="49"/>
      <c r="B157" s="82"/>
      <c r="C157" s="49" t="s">
        <v>8523</v>
      </c>
      <c r="D157" s="49"/>
      <c r="E157" s="49"/>
      <c r="F157" s="49"/>
      <c r="G157" s="49"/>
      <c r="H157" s="49"/>
      <c r="I157" s="49"/>
      <c r="J157" s="49"/>
      <c r="K157" s="49"/>
      <c r="L157" s="49"/>
      <c r="M157" s="49"/>
      <c r="N157" s="49"/>
      <c r="O157" s="49"/>
      <c r="P157" s="49"/>
      <c r="Q157" s="49"/>
      <c r="R157" s="49"/>
      <c r="S157" s="49"/>
      <c r="T157" s="49"/>
      <c r="U157" s="49"/>
      <c r="V157" s="49"/>
      <c r="W157" s="49"/>
      <c r="X157" s="49"/>
      <c r="Y157" s="49"/>
      <c r="Z157" s="49"/>
      <c r="AA157" s="49"/>
      <c r="AB157" s="49"/>
      <c r="AC157" s="49"/>
      <c r="AD157" s="49"/>
      <c r="AE157" s="49"/>
      <c r="AF157" s="49"/>
      <c r="AG157" s="49"/>
      <c r="AH157" s="49" t="s">
        <v>8527</v>
      </c>
      <c r="AI157" s="49"/>
      <c r="AJ157" s="49"/>
      <c r="AK157" s="49"/>
      <c r="AL157" s="49"/>
      <c r="AM157" s="49"/>
      <c r="AN157" s="49"/>
      <c r="AO157" s="49"/>
      <c r="AP157" s="49"/>
      <c r="AQ157" s="49"/>
      <c r="AR157" s="49"/>
      <c r="AS157" s="49"/>
      <c r="AT157" s="49"/>
      <c r="AU157" s="49"/>
      <c r="AV157" s="49"/>
      <c r="AW157" s="49"/>
      <c r="AX157" s="49"/>
      <c r="AY157" s="49"/>
      <c r="AZ157" s="49"/>
      <c r="BA157" s="49"/>
      <c r="BB157" s="49"/>
      <c r="BC157" s="49"/>
      <c r="BD157" s="49"/>
      <c r="BE157" s="49"/>
      <c r="BF157" s="49"/>
      <c r="BG157" s="49"/>
      <c r="BH157" s="49"/>
      <c r="BI157" s="7"/>
      <c r="BJ157" s="49"/>
      <c r="BK157" s="49"/>
      <c r="BL157" s="49"/>
      <c r="BM157" s="49"/>
      <c r="BN157" s="49"/>
      <c r="BO157" s="49"/>
    </row>
    <row r="158" spans="1:67" ht="12" customHeight="1">
      <c r="A158" s="49"/>
      <c r="B158" s="86"/>
      <c r="C158" s="85"/>
      <c r="D158" s="85"/>
      <c r="E158" s="85"/>
      <c r="F158" s="85"/>
      <c r="G158" s="85"/>
      <c r="H158" s="85"/>
      <c r="I158" s="85"/>
      <c r="J158" s="85"/>
      <c r="K158" s="85"/>
      <c r="L158" s="85"/>
      <c r="M158" s="85"/>
      <c r="N158" s="85"/>
      <c r="O158" s="85"/>
      <c r="P158" s="85"/>
      <c r="Q158" s="85"/>
      <c r="R158" s="85"/>
      <c r="S158" s="85"/>
      <c r="T158" s="85"/>
      <c r="U158" s="85"/>
      <c r="V158" s="85"/>
      <c r="W158" s="85"/>
      <c r="X158" s="85"/>
      <c r="Y158" s="85"/>
      <c r="Z158" s="85"/>
      <c r="AA158" s="85"/>
      <c r="AB158" s="85"/>
      <c r="AC158" s="85"/>
      <c r="AD158" s="85"/>
      <c r="AE158" s="85"/>
      <c r="AF158" s="85"/>
      <c r="AG158" s="85"/>
      <c r="AH158" s="85"/>
      <c r="AI158" s="85"/>
      <c r="AJ158" s="85"/>
      <c r="AK158" s="85"/>
      <c r="AL158" s="85"/>
      <c r="AM158" s="85"/>
      <c r="AN158" s="85"/>
      <c r="AO158" s="85"/>
      <c r="AP158" s="85"/>
      <c r="AQ158" s="85"/>
      <c r="AR158" s="85"/>
      <c r="AS158" s="85"/>
      <c r="AT158" s="85"/>
      <c r="AU158" s="85"/>
      <c r="AV158" s="85"/>
      <c r="AW158" s="85"/>
      <c r="AX158" s="85"/>
      <c r="AY158" s="85"/>
      <c r="AZ158" s="85"/>
      <c r="BA158" s="85"/>
      <c r="BB158" s="85"/>
      <c r="BC158" s="85"/>
      <c r="BD158" s="85"/>
      <c r="BE158" s="85"/>
      <c r="BF158" s="85"/>
      <c r="BG158" s="85"/>
      <c r="BH158" s="85"/>
      <c r="BI158" s="13"/>
      <c r="BJ158" s="85"/>
      <c r="BK158" s="85"/>
      <c r="BL158" s="85"/>
      <c r="BM158" s="85"/>
      <c r="BN158" s="85"/>
      <c r="BO158" s="49"/>
    </row>
    <row r="159" spans="1:67" ht="13.5" customHeight="1">
      <c r="A159" s="49"/>
      <c r="B159" s="82"/>
      <c r="C159" s="49"/>
      <c r="D159" s="49"/>
      <c r="E159" s="49"/>
      <c r="F159" s="49"/>
      <c r="G159" s="49"/>
      <c r="H159" s="49"/>
      <c r="I159" s="49"/>
      <c r="J159" s="49"/>
      <c r="K159" s="49"/>
      <c r="L159" s="49"/>
      <c r="M159" s="49"/>
      <c r="N159" s="49"/>
      <c r="O159" s="49"/>
      <c r="P159" s="49"/>
      <c r="Q159" s="49"/>
      <c r="R159" s="49"/>
      <c r="S159" s="49"/>
      <c r="T159" s="49"/>
      <c r="U159" s="49"/>
      <c r="V159" s="49"/>
      <c r="W159" s="49"/>
      <c r="X159" s="49"/>
      <c r="Y159" s="49"/>
      <c r="Z159" s="49"/>
      <c r="AA159" s="49"/>
      <c r="AB159" s="49"/>
      <c r="AC159" s="49"/>
      <c r="AD159" s="49"/>
      <c r="AE159" s="49"/>
      <c r="AF159" s="49"/>
      <c r="AG159" s="49"/>
      <c r="AH159" s="49"/>
      <c r="AI159" s="49"/>
      <c r="AJ159" s="49"/>
      <c r="AK159" s="49"/>
      <c r="AL159" s="49"/>
      <c r="AM159" s="49"/>
      <c r="AN159" s="49"/>
      <c r="AO159" s="49"/>
      <c r="AP159" s="49"/>
      <c r="AQ159" s="49"/>
      <c r="AR159" s="49"/>
      <c r="AS159" s="49"/>
      <c r="AT159" s="49"/>
      <c r="AU159" s="49"/>
      <c r="AV159" s="49"/>
      <c r="AW159" s="49"/>
      <c r="AX159" s="49"/>
      <c r="AY159" s="49"/>
      <c r="AZ159" s="49"/>
      <c r="BA159" s="49"/>
      <c r="BB159" s="49"/>
      <c r="BC159" s="49"/>
      <c r="BD159" s="49"/>
      <c r="BE159" s="49"/>
      <c r="BF159" s="49"/>
      <c r="BG159" s="49"/>
      <c r="BH159" s="49"/>
      <c r="BI159" s="7"/>
      <c r="BJ159" s="49"/>
      <c r="BK159" s="49"/>
      <c r="BL159" s="49"/>
      <c r="BM159" s="49"/>
      <c r="BN159" s="49"/>
      <c r="BO159" s="49"/>
    </row>
    <row r="160" spans="1:67" ht="15" customHeight="1">
      <c r="A160" s="49"/>
      <c r="B160" s="82"/>
      <c r="C160" s="49"/>
      <c r="D160" s="49"/>
      <c r="E160" s="49"/>
      <c r="F160" s="49"/>
      <c r="G160" s="49"/>
      <c r="H160" s="49"/>
      <c r="I160" s="49"/>
      <c r="J160" s="49"/>
      <c r="K160" s="49"/>
      <c r="L160" s="49"/>
      <c r="M160" s="49"/>
      <c r="N160" s="49"/>
      <c r="O160" s="80"/>
      <c r="P160" s="80"/>
      <c r="Q160" s="80"/>
      <c r="R160" s="80"/>
      <c r="S160" s="80"/>
      <c r="T160" s="80"/>
      <c r="U160" s="80"/>
      <c r="V160" s="80"/>
      <c r="W160" s="80"/>
      <c r="X160" s="80"/>
      <c r="Y160" s="80"/>
      <c r="Z160" s="80"/>
      <c r="AA160" s="80"/>
      <c r="AB160" s="80"/>
      <c r="AC160" s="80"/>
      <c r="AD160" s="80"/>
      <c r="AE160" s="80"/>
      <c r="AF160" s="80"/>
      <c r="AG160" s="80"/>
      <c r="AH160" s="49"/>
      <c r="AI160" s="49"/>
      <c r="AJ160" s="49"/>
      <c r="AK160" s="49"/>
      <c r="AL160" s="49"/>
      <c r="AM160" s="49"/>
      <c r="AN160" s="49"/>
      <c r="AO160" s="49"/>
      <c r="AP160" s="49"/>
      <c r="AQ160" s="49"/>
      <c r="AR160" s="49"/>
      <c r="AS160" s="49"/>
      <c r="AT160" s="49"/>
      <c r="AU160" s="49"/>
      <c r="AV160" s="49"/>
      <c r="AW160" s="49"/>
      <c r="AX160" s="49"/>
      <c r="AY160" s="49"/>
      <c r="AZ160" s="49"/>
      <c r="BA160" s="49"/>
      <c r="BB160" s="49"/>
      <c r="BC160" s="49"/>
      <c r="BD160" s="49"/>
      <c r="BE160" s="49"/>
      <c r="BF160" s="49"/>
      <c r="BG160" s="49"/>
      <c r="BH160" s="49"/>
      <c r="BI160" s="7"/>
      <c r="BJ160" s="49"/>
      <c r="BK160" s="49"/>
      <c r="BL160" s="49"/>
      <c r="BM160" s="49"/>
      <c r="BN160" s="49"/>
      <c r="BO160" s="49"/>
    </row>
    <row r="161" spans="1:67" ht="9" customHeight="1">
      <c r="A161" s="49"/>
      <c r="B161" s="87"/>
      <c r="C161" s="49"/>
      <c r="D161" s="49"/>
      <c r="E161" s="49"/>
      <c r="F161" s="49"/>
      <c r="G161" s="49"/>
      <c r="H161" s="49"/>
      <c r="I161" s="49"/>
      <c r="J161" s="49"/>
      <c r="K161" s="49"/>
      <c r="L161" s="49"/>
      <c r="M161" s="49"/>
      <c r="N161" s="49"/>
      <c r="O161" s="49"/>
      <c r="P161" s="49"/>
      <c r="Q161" s="49"/>
      <c r="R161" s="49"/>
      <c r="S161" s="49"/>
      <c r="T161" s="49"/>
      <c r="U161" s="49"/>
      <c r="V161" s="49"/>
      <c r="W161" s="49"/>
      <c r="X161" s="49"/>
      <c r="Y161" s="49"/>
      <c r="Z161" s="49"/>
      <c r="AA161" s="49"/>
      <c r="AB161" s="49"/>
      <c r="AC161" s="49"/>
      <c r="AD161" s="49"/>
      <c r="AE161" s="49"/>
      <c r="AF161" s="49"/>
      <c r="AG161" s="49"/>
      <c r="AH161" s="49"/>
      <c r="AI161" s="49"/>
      <c r="AJ161" s="49"/>
      <c r="AK161" s="49"/>
      <c r="AL161" s="49"/>
      <c r="AM161" s="49"/>
      <c r="AN161" s="49"/>
      <c r="AO161" s="49"/>
      <c r="AP161" s="49"/>
      <c r="AQ161" s="49"/>
      <c r="AR161" s="49"/>
      <c r="AS161" s="49"/>
      <c r="AT161" s="49"/>
      <c r="AU161" s="49"/>
      <c r="AV161" s="49"/>
      <c r="AW161" s="49"/>
      <c r="AX161" s="49"/>
      <c r="AY161" s="49"/>
      <c r="AZ161" s="49"/>
      <c r="BA161" s="49"/>
      <c r="BB161" s="49"/>
      <c r="BC161" s="49"/>
      <c r="BD161" s="49"/>
      <c r="BE161" s="49"/>
      <c r="BF161" s="49"/>
      <c r="BG161" s="49"/>
      <c r="BH161" s="49"/>
      <c r="BI161" s="7"/>
      <c r="BJ161" s="49"/>
      <c r="BK161" s="49"/>
      <c r="BL161" s="49"/>
      <c r="BM161" s="49"/>
      <c r="BN161" s="49"/>
      <c r="BO161" s="49"/>
    </row>
    <row r="162" spans="1:67" ht="15.75" customHeight="1">
      <c r="A162" s="49"/>
      <c r="B162" s="657"/>
      <c r="C162" s="657"/>
      <c r="D162" s="657"/>
      <c r="E162" s="657"/>
      <c r="F162" s="657"/>
      <c r="G162" s="657"/>
      <c r="H162" s="657"/>
      <c r="I162" s="657"/>
      <c r="J162" s="657"/>
      <c r="K162" s="657"/>
      <c r="L162" s="657"/>
      <c r="M162" s="657"/>
      <c r="N162" s="657"/>
      <c r="O162" s="657"/>
      <c r="P162" s="657"/>
      <c r="Q162" s="657"/>
      <c r="R162" s="657"/>
      <c r="S162" s="657"/>
      <c r="T162" s="657"/>
      <c r="U162" s="657"/>
      <c r="V162" s="657"/>
      <c r="W162" s="657"/>
      <c r="X162" s="657"/>
      <c r="Y162" s="657"/>
      <c r="Z162" s="657"/>
      <c r="AA162" s="657"/>
      <c r="AB162" s="657"/>
      <c r="AC162" s="657"/>
      <c r="AD162" s="657"/>
      <c r="AE162" s="657"/>
      <c r="AF162" s="657"/>
      <c r="AG162" s="657"/>
      <c r="AH162" s="657"/>
      <c r="AI162" s="657"/>
      <c r="AJ162" s="657"/>
      <c r="AK162" s="657"/>
      <c r="AL162" s="657"/>
      <c r="AM162" s="657"/>
      <c r="AN162" s="657"/>
      <c r="AO162" s="657"/>
      <c r="AP162" s="657"/>
      <c r="AQ162" s="657"/>
      <c r="AR162" s="657"/>
      <c r="AS162" s="657"/>
      <c r="AT162" s="657"/>
      <c r="AU162" s="657"/>
      <c r="AV162" s="657"/>
      <c r="AW162" s="657"/>
      <c r="AX162" s="657"/>
      <c r="AY162" s="657"/>
      <c r="AZ162" s="657"/>
      <c r="BA162" s="657"/>
      <c r="BB162" s="657"/>
      <c r="BC162" s="657"/>
      <c r="BD162" s="657"/>
      <c r="BE162" s="657"/>
      <c r="BF162" s="657"/>
      <c r="BG162" s="657"/>
      <c r="BH162" s="657"/>
      <c r="BI162" s="657"/>
      <c r="BJ162" s="657"/>
      <c r="BK162" s="657"/>
      <c r="BL162" s="657"/>
      <c r="BM162" s="657"/>
      <c r="BN162" s="657"/>
      <c r="BO162" s="49"/>
    </row>
    <row r="163" spans="1:67" ht="9" customHeight="1">
      <c r="A163" s="49"/>
      <c r="B163" s="657"/>
      <c r="C163" s="657"/>
      <c r="D163" s="657"/>
      <c r="E163" s="657"/>
      <c r="F163" s="657"/>
      <c r="G163" s="657"/>
      <c r="H163" s="657"/>
      <c r="I163" s="657"/>
      <c r="J163" s="657"/>
      <c r="K163" s="657"/>
      <c r="L163" s="657"/>
      <c r="M163" s="657"/>
      <c r="N163" s="657"/>
      <c r="O163" s="657"/>
      <c r="P163" s="657"/>
      <c r="Q163" s="657"/>
      <c r="R163" s="657"/>
      <c r="S163" s="657"/>
      <c r="T163" s="657"/>
      <c r="U163" s="657"/>
      <c r="V163" s="657"/>
      <c r="W163" s="657"/>
      <c r="X163" s="657"/>
      <c r="Y163" s="657"/>
      <c r="Z163" s="657"/>
      <c r="AA163" s="657"/>
      <c r="AB163" s="657"/>
      <c r="AC163" s="657"/>
      <c r="AD163" s="657"/>
      <c r="AE163" s="657"/>
      <c r="AF163" s="657"/>
      <c r="AG163" s="657"/>
      <c r="AH163" s="657"/>
      <c r="AI163" s="657"/>
      <c r="AJ163" s="657"/>
      <c r="AK163" s="657"/>
      <c r="AL163" s="657"/>
      <c r="AM163" s="657"/>
      <c r="AN163" s="657"/>
      <c r="AO163" s="657"/>
      <c r="AP163" s="657"/>
      <c r="AQ163" s="657"/>
      <c r="AR163" s="657"/>
      <c r="AS163" s="657"/>
      <c r="AT163" s="657"/>
      <c r="AU163" s="657"/>
      <c r="AV163" s="657"/>
      <c r="AW163" s="657"/>
      <c r="AX163" s="657"/>
      <c r="AY163" s="657"/>
      <c r="AZ163" s="657"/>
      <c r="BA163" s="657"/>
      <c r="BB163" s="657"/>
      <c r="BC163" s="657"/>
      <c r="BD163" s="657"/>
      <c r="BE163" s="657"/>
      <c r="BF163" s="657"/>
      <c r="BG163" s="657"/>
      <c r="BH163" s="657"/>
      <c r="BI163" s="657"/>
      <c r="BJ163" s="657"/>
      <c r="BK163" s="657"/>
      <c r="BL163" s="657"/>
      <c r="BM163" s="657"/>
      <c r="BN163" s="657"/>
      <c r="BO163" s="49"/>
    </row>
    <row r="164" spans="1:67" ht="9" customHeight="1">
      <c r="A164" s="49"/>
      <c r="B164" s="657"/>
      <c r="C164" s="657"/>
      <c r="D164" s="657"/>
      <c r="E164" s="657"/>
      <c r="F164" s="657"/>
      <c r="G164" s="657"/>
      <c r="H164" s="657"/>
      <c r="I164" s="657"/>
      <c r="J164" s="657"/>
      <c r="K164" s="657"/>
      <c r="L164" s="657"/>
      <c r="M164" s="657"/>
      <c r="N164" s="657"/>
      <c r="O164" s="657"/>
      <c r="P164" s="657"/>
      <c r="Q164" s="657"/>
      <c r="R164" s="657"/>
      <c r="S164" s="657"/>
      <c r="T164" s="657"/>
      <c r="U164" s="657"/>
      <c r="V164" s="657"/>
      <c r="W164" s="657"/>
      <c r="X164" s="657"/>
      <c r="Y164" s="657"/>
      <c r="Z164" s="657"/>
      <c r="AA164" s="657"/>
      <c r="AB164" s="657"/>
      <c r="AC164" s="657"/>
      <c r="AD164" s="657"/>
      <c r="AE164" s="657"/>
      <c r="AF164" s="657"/>
      <c r="AG164" s="657"/>
      <c r="AH164" s="657"/>
      <c r="AI164" s="657"/>
      <c r="AJ164" s="657"/>
      <c r="AK164" s="657"/>
      <c r="AL164" s="657"/>
      <c r="AM164" s="657"/>
      <c r="AN164" s="657"/>
      <c r="AO164" s="657"/>
      <c r="AP164" s="657"/>
      <c r="AQ164" s="657"/>
      <c r="AR164" s="657"/>
      <c r="AS164" s="657"/>
      <c r="AT164" s="657"/>
      <c r="AU164" s="657"/>
      <c r="AV164" s="657"/>
      <c r="AW164" s="657"/>
      <c r="AX164" s="657"/>
      <c r="AY164" s="657"/>
      <c r="AZ164" s="657"/>
      <c r="BA164" s="657"/>
      <c r="BB164" s="657"/>
      <c r="BC164" s="657"/>
      <c r="BD164" s="657"/>
      <c r="BE164" s="657"/>
      <c r="BF164" s="657"/>
      <c r="BG164" s="657"/>
      <c r="BH164" s="657"/>
      <c r="BI164" s="657"/>
      <c r="BJ164" s="657"/>
      <c r="BK164" s="657"/>
      <c r="BL164" s="657"/>
      <c r="BM164" s="657"/>
      <c r="BN164" s="657"/>
      <c r="BO164" s="49"/>
    </row>
    <row r="165" spans="1:67" ht="9" customHeight="1">
      <c r="A165" s="49"/>
      <c r="B165" s="657"/>
      <c r="C165" s="657"/>
      <c r="D165" s="657"/>
      <c r="E165" s="657"/>
      <c r="F165" s="657"/>
      <c r="G165" s="657"/>
      <c r="H165" s="657"/>
      <c r="I165" s="657"/>
      <c r="J165" s="657"/>
      <c r="K165" s="657"/>
      <c r="L165" s="657"/>
      <c r="M165" s="657"/>
      <c r="N165" s="657"/>
      <c r="O165" s="657"/>
      <c r="P165" s="657"/>
      <c r="Q165" s="657"/>
      <c r="R165" s="657"/>
      <c r="S165" s="657"/>
      <c r="T165" s="657"/>
      <c r="U165" s="657"/>
      <c r="V165" s="657"/>
      <c r="W165" s="657"/>
      <c r="X165" s="657"/>
      <c r="Y165" s="657"/>
      <c r="Z165" s="657"/>
      <c r="AA165" s="657"/>
      <c r="AB165" s="657"/>
      <c r="AC165" s="657"/>
      <c r="AD165" s="657"/>
      <c r="AE165" s="657"/>
      <c r="AF165" s="657"/>
      <c r="AG165" s="657"/>
      <c r="AH165" s="657"/>
      <c r="AI165" s="657"/>
      <c r="AJ165" s="657"/>
      <c r="AK165" s="657"/>
      <c r="AL165" s="657"/>
      <c r="AM165" s="657"/>
      <c r="AN165" s="657"/>
      <c r="AO165" s="657"/>
      <c r="AP165" s="657"/>
      <c r="AQ165" s="657"/>
      <c r="AR165" s="657"/>
      <c r="AS165" s="657"/>
      <c r="AT165" s="657"/>
      <c r="AU165" s="657"/>
      <c r="AV165" s="657"/>
      <c r="AW165" s="657"/>
      <c r="AX165" s="657"/>
      <c r="AY165" s="657"/>
      <c r="AZ165" s="657"/>
      <c r="BA165" s="657"/>
      <c r="BB165" s="657"/>
      <c r="BC165" s="657"/>
      <c r="BD165" s="657"/>
      <c r="BE165" s="657"/>
      <c r="BF165" s="657"/>
      <c r="BG165" s="657"/>
      <c r="BH165" s="657"/>
      <c r="BI165" s="657"/>
      <c r="BJ165" s="657"/>
      <c r="BK165" s="657"/>
      <c r="BL165" s="657"/>
      <c r="BM165" s="657"/>
      <c r="BN165" s="657"/>
      <c r="BO165" s="49"/>
    </row>
    <row r="166" spans="1:67" ht="13.5" customHeight="1">
      <c r="A166" s="80"/>
      <c r="B166" s="592"/>
      <c r="C166" s="593"/>
      <c r="D166" s="593"/>
      <c r="E166" s="593"/>
      <c r="F166" s="593"/>
      <c r="G166" s="593"/>
      <c r="H166" s="593"/>
      <c r="I166" s="593"/>
      <c r="J166" s="593"/>
      <c r="K166" s="593"/>
      <c r="L166" s="593"/>
      <c r="M166" s="593"/>
      <c r="N166" s="593"/>
      <c r="O166" s="593"/>
      <c r="P166" s="593"/>
      <c r="Q166" s="593"/>
      <c r="R166" s="593"/>
      <c r="S166" s="593"/>
      <c r="T166" s="593"/>
      <c r="U166" s="593"/>
      <c r="V166" s="593"/>
      <c r="W166" s="593"/>
      <c r="X166" s="593"/>
      <c r="Y166" s="593"/>
      <c r="Z166" s="593"/>
      <c r="AA166" s="593"/>
      <c r="AB166" s="593"/>
      <c r="AC166" s="593"/>
      <c r="AD166" s="593"/>
      <c r="AE166" s="593"/>
      <c r="AF166" s="593"/>
      <c r="AG166" s="593"/>
      <c r="AH166" s="593"/>
      <c r="AI166" s="593"/>
      <c r="AJ166" s="78"/>
      <c r="AK166" s="78"/>
      <c r="AL166" s="78"/>
      <c r="AM166" s="78"/>
      <c r="AN166" s="78"/>
      <c r="AO166" s="78"/>
      <c r="AP166" s="78"/>
      <c r="AQ166" s="78"/>
      <c r="AR166" s="78"/>
      <c r="AS166" s="78"/>
      <c r="AT166" s="78"/>
      <c r="AU166" s="78"/>
      <c r="AV166" s="78"/>
      <c r="AW166" s="78"/>
      <c r="AX166" s="78"/>
      <c r="AY166" s="78"/>
      <c r="AZ166" s="78"/>
      <c r="BA166" s="78"/>
      <c r="BB166" s="78"/>
      <c r="BC166" s="78"/>
      <c r="BD166" s="78"/>
      <c r="BE166" s="78"/>
      <c r="BF166" s="78"/>
      <c r="BG166" s="78"/>
      <c r="BH166" s="78"/>
      <c r="BI166" s="81"/>
      <c r="BJ166" s="80"/>
      <c r="BK166" s="80"/>
      <c r="BL166" s="80"/>
      <c r="BM166" s="80"/>
      <c r="BN166" s="80"/>
      <c r="BO166" s="80"/>
    </row>
    <row r="167" spans="1:67" ht="13.5" customHeight="1">
      <c r="A167" s="80"/>
      <c r="B167" s="593"/>
      <c r="C167" s="593"/>
      <c r="D167" s="593"/>
      <c r="E167" s="593"/>
      <c r="F167" s="593"/>
      <c r="G167" s="593"/>
      <c r="H167" s="593"/>
      <c r="I167" s="593"/>
      <c r="J167" s="593"/>
      <c r="K167" s="593"/>
      <c r="L167" s="593"/>
      <c r="M167" s="593"/>
      <c r="N167" s="593"/>
      <c r="O167" s="593"/>
      <c r="P167" s="593"/>
      <c r="Q167" s="593"/>
      <c r="R167" s="593"/>
      <c r="S167" s="593"/>
      <c r="T167" s="593"/>
      <c r="U167" s="593"/>
      <c r="V167" s="593"/>
      <c r="W167" s="593"/>
      <c r="X167" s="593"/>
      <c r="Y167" s="593"/>
      <c r="Z167" s="593"/>
      <c r="AA167" s="593"/>
      <c r="AB167" s="593"/>
      <c r="AC167" s="593"/>
      <c r="AD167" s="593"/>
      <c r="AE167" s="593"/>
      <c r="AF167" s="593"/>
      <c r="AG167" s="593"/>
      <c r="AH167" s="593"/>
      <c r="AI167" s="593"/>
      <c r="AJ167" s="78"/>
      <c r="AK167" s="78"/>
      <c r="AL167" s="78"/>
      <c r="AM167" s="78"/>
      <c r="AN167" s="78"/>
      <c r="AO167" s="78"/>
      <c r="AP167" s="78"/>
      <c r="AQ167" s="78"/>
      <c r="AR167" s="78"/>
      <c r="AS167" s="78"/>
      <c r="AT167" s="78"/>
      <c r="AU167" s="78"/>
      <c r="AV167" s="78"/>
      <c r="AW167" s="78"/>
      <c r="AX167" s="78"/>
      <c r="AY167" s="78"/>
      <c r="AZ167" s="78"/>
      <c r="BA167" s="78"/>
      <c r="BB167" s="78"/>
      <c r="BC167" s="78"/>
      <c r="BD167" s="78"/>
      <c r="BE167" s="78"/>
      <c r="BF167" s="78"/>
      <c r="BG167" s="78"/>
      <c r="BH167" s="78"/>
      <c r="BI167" s="81"/>
      <c r="BJ167" s="80"/>
      <c r="BK167" s="80"/>
      <c r="BL167" s="80"/>
      <c r="BM167" s="80"/>
      <c r="BN167" s="80"/>
      <c r="BO167" s="80"/>
    </row>
    <row r="168" spans="1:67" ht="13.5" customHeight="1">
      <c r="A168" s="80"/>
      <c r="B168" s="593"/>
      <c r="C168" s="593"/>
      <c r="D168" s="593"/>
      <c r="E168" s="593"/>
      <c r="F168" s="593"/>
      <c r="G168" s="593"/>
      <c r="H168" s="593"/>
      <c r="I168" s="593"/>
      <c r="J168" s="593"/>
      <c r="K168" s="593"/>
      <c r="L168" s="593"/>
      <c r="M168" s="593"/>
      <c r="N168" s="593"/>
      <c r="O168" s="593"/>
      <c r="P168" s="593"/>
      <c r="Q168" s="593"/>
      <c r="R168" s="593"/>
      <c r="S168" s="593"/>
      <c r="T168" s="593"/>
      <c r="U168" s="593"/>
      <c r="V168" s="593"/>
      <c r="W168" s="593"/>
      <c r="X168" s="593"/>
      <c r="Y168" s="593"/>
      <c r="Z168" s="593"/>
      <c r="AA168" s="593"/>
      <c r="AB168" s="593"/>
      <c r="AC168" s="593"/>
      <c r="AD168" s="593"/>
      <c r="AE168" s="593"/>
      <c r="AF168" s="593"/>
      <c r="AG168" s="593"/>
      <c r="AH168" s="593"/>
      <c r="AI168" s="593"/>
      <c r="AJ168" s="78"/>
      <c r="AK168" s="78"/>
      <c r="AL168" s="78"/>
      <c r="AM168" s="78"/>
      <c r="AN168" s="78"/>
      <c r="AO168" s="78"/>
      <c r="AP168" s="78"/>
      <c r="AQ168" s="78"/>
      <c r="AR168" s="78"/>
      <c r="AS168" s="78"/>
      <c r="AT168" s="78"/>
      <c r="AU168" s="78"/>
      <c r="AV168" s="78"/>
      <c r="AW168" s="78"/>
      <c r="AX168" s="78"/>
      <c r="AY168" s="78"/>
      <c r="AZ168" s="78"/>
      <c r="BA168" s="78"/>
      <c r="BB168" s="78"/>
      <c r="BC168" s="78"/>
      <c r="BD168" s="78"/>
      <c r="BE168" s="78"/>
      <c r="BF168" s="78"/>
      <c r="BG168" s="78"/>
      <c r="BH168" s="78"/>
      <c r="BI168" s="81"/>
      <c r="BJ168" s="80"/>
      <c r="BK168" s="80"/>
      <c r="BL168" s="80"/>
      <c r="BM168" s="80"/>
      <c r="BN168" s="80"/>
      <c r="BO168" s="80"/>
    </row>
    <row r="169" spans="1:67" ht="9" customHeight="1">
      <c r="A169" s="49"/>
      <c r="B169" s="78"/>
      <c r="C169" s="78"/>
      <c r="D169" s="78"/>
      <c r="E169" s="78"/>
      <c r="F169" s="78"/>
      <c r="G169" s="78"/>
      <c r="H169" s="78"/>
      <c r="I169" s="78"/>
      <c r="J169" s="78"/>
      <c r="K169" s="78"/>
      <c r="L169" s="78"/>
      <c r="M169" s="78"/>
      <c r="N169" s="78"/>
      <c r="O169" s="78"/>
      <c r="P169" s="78"/>
      <c r="Q169" s="78"/>
      <c r="R169" s="78"/>
      <c r="S169" s="78"/>
      <c r="T169" s="78"/>
      <c r="U169" s="78"/>
      <c r="V169" s="78"/>
      <c r="W169" s="78"/>
      <c r="X169" s="78"/>
      <c r="Y169" s="78"/>
      <c r="Z169" s="78"/>
      <c r="AA169" s="78"/>
      <c r="AB169" s="78"/>
      <c r="AC169" s="78"/>
      <c r="AD169" s="78"/>
      <c r="AE169" s="78"/>
      <c r="AF169" s="78"/>
      <c r="AG169" s="78"/>
      <c r="AH169" s="78"/>
      <c r="AI169" s="78"/>
      <c r="AJ169" s="78"/>
      <c r="AK169" s="78"/>
      <c r="AL169" s="78"/>
      <c r="AM169" s="78"/>
      <c r="AN169" s="78"/>
      <c r="AO169" s="78"/>
      <c r="AP169" s="78"/>
      <c r="AQ169" s="78"/>
      <c r="AR169" s="78"/>
      <c r="AS169" s="78"/>
      <c r="AT169" s="78"/>
      <c r="AU169" s="78"/>
      <c r="AV169" s="78"/>
      <c r="AW169" s="78"/>
      <c r="AX169" s="78"/>
      <c r="AY169" s="78"/>
      <c r="AZ169" s="78"/>
      <c r="BA169" s="78"/>
      <c r="BB169" s="78"/>
      <c r="BC169" s="78"/>
      <c r="BD169" s="78"/>
      <c r="BE169" s="78"/>
      <c r="BF169" s="78"/>
      <c r="BG169" s="78"/>
      <c r="BH169" s="78"/>
      <c r="BI169" s="7"/>
      <c r="BJ169" s="49"/>
      <c r="BK169" s="49"/>
      <c r="BL169" s="49"/>
      <c r="BM169" s="49"/>
      <c r="BN169" s="49"/>
      <c r="BO169" s="49"/>
    </row>
    <row r="170" spans="1:67" ht="9" customHeight="1">
      <c r="A170" s="49"/>
      <c r="B170" s="78"/>
      <c r="C170" s="78"/>
      <c r="D170" s="78"/>
      <c r="E170" s="78"/>
      <c r="F170" s="78"/>
      <c r="G170" s="78"/>
      <c r="H170" s="78"/>
      <c r="I170" s="78"/>
      <c r="J170" s="78"/>
      <c r="K170" s="78"/>
      <c r="L170" s="78"/>
      <c r="M170" s="78"/>
      <c r="N170" s="78"/>
      <c r="O170" s="78"/>
      <c r="P170" s="78"/>
      <c r="Q170" s="78"/>
      <c r="R170" s="78"/>
      <c r="S170" s="78"/>
      <c r="T170" s="78"/>
      <c r="U170" s="78"/>
      <c r="V170" s="78"/>
      <c r="W170" s="78"/>
      <c r="X170" s="78"/>
      <c r="Y170" s="78"/>
      <c r="Z170" s="78"/>
      <c r="AA170" s="78"/>
      <c r="AB170" s="78"/>
      <c r="AC170" s="78"/>
      <c r="AD170" s="78"/>
      <c r="AE170" s="78"/>
      <c r="AF170" s="78"/>
      <c r="AG170" s="78"/>
      <c r="AH170" s="78"/>
      <c r="AI170" s="78"/>
      <c r="AJ170" s="78"/>
      <c r="AK170" s="78"/>
      <c r="AL170" s="78"/>
      <c r="AM170" s="78"/>
      <c r="AN170" s="78"/>
      <c r="AO170" s="78"/>
      <c r="AP170" s="78"/>
      <c r="AQ170" s="78"/>
      <c r="AR170" s="78"/>
      <c r="AS170" s="78"/>
      <c r="AT170" s="78"/>
      <c r="AU170" s="78"/>
      <c r="AV170" s="78"/>
      <c r="AW170" s="78"/>
      <c r="AX170" s="78"/>
      <c r="AY170" s="78"/>
      <c r="AZ170" s="78"/>
      <c r="BA170" s="78"/>
      <c r="BB170" s="78"/>
      <c r="BC170" s="78"/>
      <c r="BD170" s="78"/>
      <c r="BE170" s="78"/>
      <c r="BF170" s="78"/>
      <c r="BG170" s="78"/>
      <c r="BH170" s="78"/>
      <c r="BI170" s="7"/>
      <c r="BJ170" s="49"/>
      <c r="BK170" s="49"/>
      <c r="BL170" s="49"/>
      <c r="BM170" s="49"/>
      <c r="BN170" s="49"/>
      <c r="BO170" s="49"/>
    </row>
    <row r="171" spans="1:67" ht="9" customHeight="1">
      <c r="A171" s="49"/>
      <c r="B171" s="78"/>
      <c r="C171" s="78"/>
      <c r="D171" s="78"/>
      <c r="E171" s="78"/>
      <c r="F171" s="78"/>
      <c r="G171" s="78"/>
      <c r="H171" s="78"/>
      <c r="I171" s="78"/>
      <c r="J171" s="78"/>
      <c r="K171" s="78"/>
      <c r="L171" s="78"/>
      <c r="M171" s="78"/>
      <c r="N171" s="78"/>
      <c r="O171" s="78"/>
      <c r="P171" s="78"/>
      <c r="Q171" s="78"/>
      <c r="R171" s="78"/>
      <c r="S171" s="78"/>
      <c r="T171" s="78"/>
      <c r="U171" s="78"/>
      <c r="V171" s="78"/>
      <c r="W171" s="78"/>
      <c r="X171" s="78"/>
      <c r="Y171" s="78"/>
      <c r="Z171" s="78"/>
      <c r="AA171" s="78"/>
      <c r="AB171" s="78"/>
      <c r="AC171" s="78"/>
      <c r="AD171" s="78"/>
      <c r="AE171" s="78"/>
      <c r="AF171" s="78"/>
      <c r="AG171" s="78"/>
      <c r="AH171" s="78"/>
      <c r="AI171" s="78"/>
      <c r="AJ171" s="78"/>
      <c r="AK171" s="78"/>
      <c r="AL171" s="78"/>
      <c r="AM171" s="78"/>
      <c r="AN171" s="78"/>
      <c r="AO171" s="78"/>
      <c r="AP171" s="78"/>
      <c r="AQ171" s="78"/>
      <c r="AR171" s="78"/>
      <c r="AS171" s="78"/>
      <c r="AT171" s="78"/>
      <c r="AU171" s="78"/>
      <c r="AV171" s="78"/>
      <c r="AW171" s="78"/>
      <c r="AX171" s="78"/>
      <c r="AY171" s="78"/>
      <c r="AZ171" s="78"/>
      <c r="BA171" s="78"/>
      <c r="BB171" s="78"/>
      <c r="BC171" s="78"/>
      <c r="BD171" s="78"/>
      <c r="BE171" s="78"/>
      <c r="BF171" s="78"/>
      <c r="BG171" s="78"/>
      <c r="BH171" s="78"/>
      <c r="BI171" s="7"/>
      <c r="BJ171" s="49"/>
      <c r="BK171" s="49"/>
      <c r="BL171" s="49"/>
      <c r="BM171" s="49"/>
      <c r="BN171" s="49"/>
      <c r="BO171" s="49"/>
    </row>
    <row r="172" spans="1:67" ht="9" customHeight="1">
      <c r="A172" s="49"/>
      <c r="B172" s="78"/>
      <c r="C172" s="78"/>
      <c r="D172" s="78"/>
      <c r="E172" s="78"/>
      <c r="F172" s="78"/>
      <c r="G172" s="78"/>
      <c r="H172" s="78"/>
      <c r="I172" s="78"/>
      <c r="J172" s="78"/>
      <c r="K172" s="78"/>
      <c r="L172" s="78"/>
      <c r="M172" s="78"/>
      <c r="N172" s="78"/>
      <c r="O172" s="78"/>
      <c r="P172" s="78"/>
      <c r="Q172" s="78"/>
      <c r="R172" s="78"/>
      <c r="S172" s="78"/>
      <c r="T172" s="78"/>
      <c r="U172" s="78"/>
      <c r="V172" s="78"/>
      <c r="W172" s="78"/>
      <c r="X172" s="78"/>
      <c r="Y172" s="78"/>
      <c r="Z172" s="78"/>
      <c r="AA172" s="78"/>
      <c r="AB172" s="78"/>
      <c r="AC172" s="78"/>
      <c r="AD172" s="78"/>
      <c r="AE172" s="78"/>
      <c r="AF172" s="78"/>
      <c r="AG172" s="78"/>
      <c r="AH172" s="78"/>
      <c r="AI172" s="78"/>
      <c r="AJ172" s="78"/>
      <c r="AK172" s="78"/>
      <c r="AL172" s="78"/>
      <c r="AM172" s="78"/>
      <c r="AN172" s="78"/>
      <c r="AO172" s="78"/>
      <c r="AP172" s="78"/>
      <c r="AQ172" s="78"/>
      <c r="AR172" s="78"/>
      <c r="AS172" s="78"/>
      <c r="AT172" s="78"/>
      <c r="AU172" s="78"/>
      <c r="AV172" s="78"/>
      <c r="AW172" s="78"/>
      <c r="AX172" s="78"/>
      <c r="AY172" s="78"/>
      <c r="AZ172" s="78"/>
      <c r="BA172" s="78"/>
      <c r="BB172" s="78"/>
      <c r="BC172" s="78"/>
      <c r="BD172" s="78"/>
      <c r="BE172" s="78"/>
      <c r="BF172" s="78"/>
      <c r="BG172" s="78"/>
      <c r="BH172" s="78"/>
      <c r="BI172" s="7"/>
      <c r="BJ172" s="49"/>
      <c r="BK172" s="49"/>
      <c r="BL172" s="49"/>
      <c r="BM172" s="49"/>
      <c r="BN172" s="49"/>
      <c r="BO172" s="49"/>
    </row>
  </sheetData>
  <sheetProtection sort="0" autoFilter="0"/>
  <protectedRanges>
    <protectedRange sqref="F5:F6" name="Диапазон1_2_1"/>
  </protectedRanges>
  <mergeCells count="76">
    <mergeCell ref="B162:BN165"/>
    <mergeCell ref="B1:Q3"/>
    <mergeCell ref="AR16:BE16"/>
    <mergeCell ref="N16:R18"/>
    <mergeCell ref="C15:R15"/>
    <mergeCell ref="U1:AO4"/>
    <mergeCell ref="C5:BM8"/>
    <mergeCell ref="C13:R14"/>
    <mergeCell ref="C16:M23"/>
    <mergeCell ref="B9:BE9"/>
    <mergeCell ref="D10:BD10"/>
    <mergeCell ref="U21:V23"/>
    <mergeCell ref="W21:AQ23"/>
    <mergeCell ref="AR21:BE23"/>
    <mergeCell ref="U16:AQ16"/>
    <mergeCell ref="C69:BE69"/>
    <mergeCell ref="BI47:BN48"/>
    <mergeCell ref="BI45:BN46"/>
    <mergeCell ref="C43:R44"/>
    <mergeCell ref="W50:AN51"/>
    <mergeCell ref="U47:V48"/>
    <mergeCell ref="W47:AQ48"/>
    <mergeCell ref="AR47:BE48"/>
    <mergeCell ref="AR50:BE51"/>
    <mergeCell ref="W43:AQ44"/>
    <mergeCell ref="U54:W55"/>
    <mergeCell ref="U43:V44"/>
    <mergeCell ref="C58:BE58"/>
    <mergeCell ref="C60:BE60"/>
    <mergeCell ref="C62:BE62"/>
    <mergeCell ref="C66:BE66"/>
    <mergeCell ref="C65:BE65"/>
    <mergeCell ref="C32:R32"/>
    <mergeCell ref="W18:AQ20"/>
    <mergeCell ref="U29:V31"/>
    <mergeCell ref="W29:AQ31"/>
    <mergeCell ref="W27:AQ28"/>
    <mergeCell ref="U27:V28"/>
    <mergeCell ref="AH54:AJ55"/>
    <mergeCell ref="X54:AG55"/>
    <mergeCell ref="AK54:AL55"/>
    <mergeCell ref="AN54:AX55"/>
    <mergeCell ref="AR18:BE20"/>
    <mergeCell ref="N19:R23"/>
    <mergeCell ref="B166:AI168"/>
    <mergeCell ref="C24:R24"/>
    <mergeCell ref="AR27:BE28"/>
    <mergeCell ref="BI43:BN44"/>
    <mergeCell ref="BI52:BN53"/>
    <mergeCell ref="BI49:BN50"/>
    <mergeCell ref="AR35:BE37"/>
    <mergeCell ref="W24:AQ26"/>
    <mergeCell ref="AR24:BE26"/>
    <mergeCell ref="C33:R41"/>
    <mergeCell ref="C45:R45"/>
    <mergeCell ref="C49:R57"/>
    <mergeCell ref="C25:R31"/>
    <mergeCell ref="C42:R42"/>
    <mergeCell ref="C46:R47"/>
    <mergeCell ref="BH18:BI42"/>
    <mergeCell ref="T14:BE15"/>
    <mergeCell ref="U40:BF41"/>
    <mergeCell ref="W45:AQ46"/>
    <mergeCell ref="AR45:BE46"/>
    <mergeCell ref="AR32:BA34"/>
    <mergeCell ref="BB32:BE34"/>
    <mergeCell ref="U42:BE42"/>
    <mergeCell ref="U39:BE39"/>
    <mergeCell ref="AR43:BE44"/>
    <mergeCell ref="U45:V46"/>
    <mergeCell ref="U32:AQ34"/>
    <mergeCell ref="U35:V37"/>
    <mergeCell ref="U18:V20"/>
    <mergeCell ref="AR29:BE31"/>
    <mergeCell ref="U24:V26"/>
    <mergeCell ref="W35:AQ37"/>
  </mergeCells>
  <hyperlinks>
    <hyperlink ref="W18:AM20" location="Лилии.Весна!A1" display="ЛИЛИИ 2018 &quot;COLOR LINE&quot; "/>
    <hyperlink ref="W21:AM23" location="'ГЛД,БГН,ГЛКС,ГЕОРГИНЫ'!A1" display="ВЕСНА 2018 &quot;COLOR LINE&quot; "/>
    <hyperlink ref="W24:AM26" location="'Многолетники (2)'!A1" display="МНОГОЛЕТНИКИ &quot;COLOR LINE&quot; "/>
    <hyperlink ref="W24:AQ26" location="'Многолетники в упаковке'!N19" display="МНОГОЛЕТНИКИ &quot;COLOR LINE&quot; "/>
    <hyperlink ref="W21:AQ23" location="'Луковичные в упаковке'!N20" display="ВЕСНА &quot;COLOR LINE&quot; +ЭКОНОМ ЛИНИЯ"/>
    <hyperlink ref="W18:AQ20" location="'Лилии в упаковке'!N19" display="ЛИЛИИ &quot;COLOR LINE&quot; "/>
  </hyperlinks>
  <pageMargins left="0.47244094488188981" right="0.19685039370078741" top="0.78740157480314965" bottom="0.27559055118110237" header="0.27559055118110237" footer="0.19685039370078741"/>
  <pageSetup paperSize="9" scale="74" orientation="portrait" r:id="rId1"/>
  <headerFooter alignWithMargins="0">
    <oddHeader>&amp;LООО "Семена и Селекция"&amp;RЗаявки присылайте
на  эл. адрес semena@aelita-nn.ru  
тел.: (831) 246-72-22, 246-58-80</oddHeader>
  </headerFooter>
  <rowBreaks count="1" manualBreakCount="1">
    <brk id="88" max="66" man="1"/>
  </rowBreaks>
</worksheet>
</file>

<file path=xl/worksheets/sheet2.xml><?xml version="1.0" encoding="utf-8"?>
<worksheet xmlns="http://schemas.openxmlformats.org/spreadsheetml/2006/main" xmlns:r="http://schemas.openxmlformats.org/officeDocument/2006/relationships">
  <sheetPr codeName="Лист7">
    <tabColor indexed="12"/>
  </sheetPr>
  <dimension ref="A1:U1031"/>
  <sheetViews>
    <sheetView tabSelected="1" view="pageBreakPreview" zoomScaleNormal="100" zoomScaleSheetLayoutView="100" workbookViewId="0">
      <pane ySplit="13" topLeftCell="A14" activePane="bottomLeft" state="frozen"/>
      <selection activeCell="BS31" sqref="BS31"/>
      <selection pane="bottomLeft" activeCell="E5" sqref="E5:I5"/>
    </sheetView>
  </sheetViews>
  <sheetFormatPr defaultColWidth="9.140625" defaultRowHeight="12.75" outlineLevelCol="1"/>
  <cols>
    <col min="1" max="1" width="2.140625" customWidth="1"/>
    <col min="2" max="2" width="6.28515625" customWidth="1"/>
    <col min="3" max="3" width="8.28515625" hidden="1" customWidth="1"/>
    <col min="4" max="4" width="6.42578125" style="292" customWidth="1"/>
    <col min="5" max="5" width="11.7109375" customWidth="1"/>
    <col min="6" max="6" width="20.7109375" customWidth="1"/>
    <col min="7" max="7" width="19.5703125" customWidth="1"/>
    <col min="8" max="8" width="7.140625" customWidth="1"/>
    <col min="9" max="9" width="47.85546875" customWidth="1"/>
    <col min="10" max="10" width="7.7109375" customWidth="1"/>
    <col min="11" max="11" width="6.42578125" customWidth="1"/>
    <col min="12" max="12" width="9.42578125" customWidth="1"/>
    <col min="13" max="13" width="6" customWidth="1"/>
    <col min="14" max="14" width="10.42578125" customWidth="1"/>
    <col min="15" max="15" width="13" customWidth="1" outlineLevel="1"/>
    <col min="16" max="16" width="17.5703125" customWidth="1" outlineLevel="1"/>
    <col min="17" max="17" width="8.28515625" style="429" customWidth="1"/>
    <col min="18" max="18" width="8.28515625" style="510" customWidth="1"/>
    <col min="19" max="19" width="9.140625" style="429"/>
  </cols>
  <sheetData>
    <row r="1" spans="1:19" ht="22.5" customHeight="1">
      <c r="A1" s="6"/>
      <c r="B1" s="41"/>
      <c r="C1" s="42"/>
      <c r="D1" s="272"/>
      <c r="E1" s="324" t="s">
        <v>11724</v>
      </c>
      <c r="F1" s="324"/>
      <c r="G1" s="325"/>
      <c r="H1" s="325"/>
      <c r="I1" s="326"/>
      <c r="J1" s="2"/>
      <c r="K1" s="679" t="s">
        <v>192</v>
      </c>
      <c r="L1" s="680"/>
      <c r="M1" s="680"/>
      <c r="N1" s="681"/>
      <c r="O1" s="35"/>
      <c r="P1" s="678" t="s">
        <v>8713</v>
      </c>
      <c r="Q1" s="678"/>
      <c r="R1" s="509"/>
      <c r="S1" s="18"/>
    </row>
    <row r="2" spans="1:19" ht="6" customHeight="1">
      <c r="A2" s="40"/>
      <c r="B2" s="41"/>
      <c r="C2" s="59"/>
      <c r="D2" s="321"/>
      <c r="E2" s="674"/>
      <c r="F2" s="674"/>
      <c r="G2" s="674"/>
      <c r="H2" s="674"/>
      <c r="I2" s="674"/>
      <c r="J2" s="2"/>
      <c r="K2" s="682">
        <f>'ЗАКАЗ-ФОРМА'!C16</f>
        <v>0</v>
      </c>
      <c r="L2" s="683"/>
      <c r="M2" s="683"/>
      <c r="N2" s="684"/>
      <c r="O2" s="35"/>
      <c r="P2" s="678"/>
      <c r="Q2" s="678"/>
      <c r="R2" s="509"/>
      <c r="S2" s="18"/>
    </row>
    <row r="3" spans="1:19" ht="12.75" customHeight="1">
      <c r="A3" s="40"/>
      <c r="B3" s="41"/>
      <c r="C3" s="59"/>
      <c r="D3" s="273"/>
      <c r="E3" s="675" t="s">
        <v>11725</v>
      </c>
      <c r="F3" s="675"/>
      <c r="G3" s="675"/>
      <c r="H3" s="675"/>
      <c r="I3" s="675"/>
      <c r="J3" s="75"/>
      <c r="K3" s="685"/>
      <c r="L3" s="686"/>
      <c r="M3" s="686"/>
      <c r="N3" s="687"/>
      <c r="O3" s="35"/>
      <c r="P3" s="678"/>
      <c r="Q3" s="678"/>
      <c r="R3" s="509"/>
      <c r="S3" s="18"/>
    </row>
    <row r="4" spans="1:19" ht="3.75" customHeight="1">
      <c r="A4" s="40"/>
      <c r="B4" s="41"/>
      <c r="C4" s="59"/>
      <c r="D4" s="320"/>
      <c r="E4" s="329"/>
      <c r="F4" s="329"/>
      <c r="G4" s="329"/>
      <c r="H4" s="329"/>
      <c r="I4" s="329"/>
      <c r="J4" s="76"/>
      <c r="K4" s="688"/>
      <c r="L4" s="689"/>
      <c r="M4" s="689"/>
      <c r="N4" s="690"/>
      <c r="O4" s="35"/>
      <c r="P4" s="678"/>
      <c r="Q4" s="678"/>
      <c r="R4" s="509"/>
    </row>
    <row r="5" spans="1:19" ht="9.75" customHeight="1">
      <c r="A5" s="40"/>
      <c r="B5" s="41"/>
      <c r="C5" s="59"/>
      <c r="D5" s="274"/>
      <c r="E5" s="676"/>
      <c r="F5" s="676"/>
      <c r="G5" s="676"/>
      <c r="H5" s="676"/>
      <c r="I5" s="676"/>
      <c r="J5" s="76"/>
      <c r="K5" s="691" t="s">
        <v>11726</v>
      </c>
      <c r="L5" s="691"/>
      <c r="M5" s="691"/>
      <c r="N5" s="691"/>
      <c r="O5" s="35"/>
      <c r="P5" s="678"/>
      <c r="Q5" s="678"/>
      <c r="R5" s="509"/>
    </row>
    <row r="6" spans="1:19" ht="4.5" customHeight="1">
      <c r="A6" s="132"/>
      <c r="B6" s="44"/>
      <c r="C6" s="59"/>
      <c r="D6" s="265"/>
      <c r="E6" s="59"/>
      <c r="F6" s="327"/>
      <c r="G6" s="328"/>
      <c r="H6" s="33"/>
      <c r="I6" s="327"/>
      <c r="J6" s="77"/>
      <c r="K6" s="692">
        <f>SUM(O18:O1022)</f>
        <v>0</v>
      </c>
      <c r="L6" s="693"/>
      <c r="M6" s="693"/>
      <c r="N6" s="694"/>
      <c r="O6" s="35"/>
      <c r="P6" s="678"/>
      <c r="Q6" s="678"/>
      <c r="R6" s="509"/>
    </row>
    <row r="7" spans="1:19" ht="15" customHeight="1">
      <c r="A7" s="132"/>
      <c r="B7" s="44"/>
      <c r="C7" s="59"/>
      <c r="D7" s="45"/>
      <c r="E7" s="677" t="s">
        <v>9093</v>
      </c>
      <c r="F7" s="677"/>
      <c r="G7" s="677"/>
      <c r="H7" s="677"/>
      <c r="I7" s="677"/>
      <c r="J7" s="30"/>
      <c r="K7" s="695"/>
      <c r="L7" s="696"/>
      <c r="M7" s="696"/>
      <c r="N7" s="697"/>
      <c r="O7" s="35"/>
      <c r="P7" s="33"/>
    </row>
    <row r="8" spans="1:19" ht="4.5" customHeight="1">
      <c r="A8" s="132"/>
      <c r="B8" s="44"/>
      <c r="C8" s="59"/>
      <c r="D8" s="271"/>
      <c r="E8" s="677"/>
      <c r="F8" s="677"/>
      <c r="G8" s="677"/>
      <c r="H8" s="677"/>
      <c r="I8" s="677"/>
      <c r="J8" s="51"/>
      <c r="K8" s="31"/>
      <c r="L8" s="31"/>
      <c r="M8" s="43"/>
      <c r="N8" s="31"/>
      <c r="O8" s="35"/>
      <c r="P8" s="33"/>
    </row>
    <row r="9" spans="1:19" ht="17.25" customHeight="1">
      <c r="A9" s="132"/>
      <c r="B9" s="44"/>
      <c r="C9" s="59"/>
      <c r="D9" s="271"/>
      <c r="E9" s="677"/>
      <c r="F9" s="677"/>
      <c r="G9" s="677"/>
      <c r="H9" s="677"/>
      <c r="I9" s="677"/>
      <c r="J9" s="51"/>
      <c r="K9" s="20"/>
      <c r="L9" s="698">
        <f>SUM(N18:N1022)</f>
        <v>0</v>
      </c>
      <c r="M9" s="699"/>
      <c r="N9" s="700"/>
      <c r="O9" s="35"/>
      <c r="P9" s="33"/>
    </row>
    <row r="10" spans="1:19" ht="5.25" customHeight="1">
      <c r="A10" s="132"/>
      <c r="B10" s="44"/>
      <c r="C10" s="59"/>
      <c r="D10" s="271"/>
      <c r="E10" s="45"/>
      <c r="F10" s="45"/>
      <c r="G10" s="45"/>
      <c r="H10" s="45"/>
      <c r="I10" s="45"/>
      <c r="J10" s="51"/>
      <c r="K10" s="219"/>
      <c r="L10" s="701"/>
      <c r="M10" s="702"/>
      <c r="N10" s="703"/>
      <c r="O10" s="35"/>
      <c r="P10" s="33"/>
    </row>
    <row r="11" spans="1:19" ht="16.5" customHeight="1" thickBot="1">
      <c r="A11" s="4"/>
      <c r="B11" s="45"/>
      <c r="C11" s="43"/>
      <c r="D11" s="300"/>
      <c r="E11" s="540" t="s">
        <v>11727</v>
      </c>
      <c r="F11" s="541"/>
      <c r="G11" s="542"/>
      <c r="H11" s="543"/>
      <c r="I11" s="542"/>
      <c r="J11" s="50"/>
      <c r="K11" s="544"/>
      <c r="L11" s="52"/>
      <c r="M11" s="43"/>
      <c r="N11" s="439"/>
      <c r="O11" s="440" t="s">
        <v>10556</v>
      </c>
      <c r="P11" s="5"/>
      <c r="Q11" s="18"/>
      <c r="R11" s="511"/>
      <c r="S11" s="18"/>
    </row>
    <row r="12" spans="1:19" ht="43.5" customHeight="1" thickBot="1">
      <c r="A12" s="133"/>
      <c r="B12" s="125" t="s">
        <v>1793</v>
      </c>
      <c r="C12" s="165"/>
      <c r="D12" s="293"/>
      <c r="E12" s="296"/>
      <c r="F12" s="295"/>
      <c r="G12" s="294"/>
      <c r="H12" s="127" t="s">
        <v>1795</v>
      </c>
      <c r="I12" s="128" t="s">
        <v>25</v>
      </c>
      <c r="J12" s="232" t="s">
        <v>10680</v>
      </c>
      <c r="K12" s="231" t="s">
        <v>1796</v>
      </c>
      <c r="L12" s="129" t="s">
        <v>1797</v>
      </c>
      <c r="M12" s="130" t="s">
        <v>1798</v>
      </c>
      <c r="N12" s="319" t="s">
        <v>1799</v>
      </c>
      <c r="O12" s="131" t="s">
        <v>836</v>
      </c>
      <c r="P12" s="125" t="s">
        <v>26</v>
      </c>
      <c r="Q12" s="125" t="s">
        <v>1800</v>
      </c>
      <c r="R12" s="504"/>
    </row>
    <row r="13" spans="1:19" ht="17.25" customHeight="1">
      <c r="A13" s="134"/>
      <c r="B13" s="301"/>
      <c r="C13" s="301"/>
      <c r="D13" s="302" t="s">
        <v>1801</v>
      </c>
      <c r="E13" s="304"/>
      <c r="F13" s="304"/>
      <c r="G13" s="303"/>
      <c r="H13" s="305"/>
      <c r="I13" s="306"/>
      <c r="J13" s="307"/>
      <c r="K13" s="308"/>
      <c r="L13" s="309"/>
      <c r="M13" s="310"/>
      <c r="N13" s="311"/>
      <c r="O13" s="312"/>
      <c r="P13" s="312"/>
      <c r="Q13" s="312"/>
      <c r="R13" s="505"/>
      <c r="S13" s="18"/>
    </row>
    <row r="14" spans="1:19" ht="5.25" customHeight="1">
      <c r="A14" s="166">
        <v>1</v>
      </c>
      <c r="B14" s="95"/>
      <c r="C14" s="95"/>
      <c r="D14" s="317"/>
      <c r="E14" s="95"/>
      <c r="F14" s="95"/>
      <c r="G14" s="95"/>
      <c r="H14" s="95"/>
      <c r="I14" s="170"/>
      <c r="J14" s="95"/>
      <c r="K14" s="96"/>
      <c r="L14" s="136"/>
      <c r="M14" s="98"/>
      <c r="N14" s="95"/>
      <c r="O14" s="95"/>
      <c r="P14" s="95"/>
      <c r="Q14" s="446"/>
      <c r="R14" s="512"/>
    </row>
    <row r="15" spans="1:19" ht="23.25" customHeight="1">
      <c r="A15" s="166">
        <v>2</v>
      </c>
      <c r="B15" s="340" t="s">
        <v>11661</v>
      </c>
      <c r="C15" s="341"/>
      <c r="D15" s="342"/>
      <c r="E15" s="343"/>
      <c r="F15" s="343"/>
      <c r="G15" s="342"/>
      <c r="H15" s="343"/>
      <c r="I15" s="344"/>
      <c r="J15" s="344"/>
      <c r="K15" s="345"/>
      <c r="L15" s="346"/>
      <c r="M15" s="344"/>
      <c r="N15" s="344"/>
      <c r="O15" s="344"/>
      <c r="P15" s="344"/>
      <c r="Q15" s="344"/>
      <c r="R15" s="513"/>
    </row>
    <row r="16" spans="1:19" ht="5.25" customHeight="1">
      <c r="A16" s="166">
        <v>3</v>
      </c>
      <c r="B16" s="198"/>
      <c r="C16" s="198"/>
      <c r="D16" s="210"/>
      <c r="E16" s="199"/>
      <c r="F16" s="199"/>
      <c r="G16" s="199"/>
      <c r="H16" s="200"/>
      <c r="I16" s="200"/>
      <c r="J16" s="200"/>
      <c r="K16" s="200"/>
      <c r="L16" s="200"/>
      <c r="M16" s="200"/>
      <c r="N16" s="200"/>
      <c r="O16" s="200"/>
      <c r="P16" s="200"/>
      <c r="Q16" s="200"/>
      <c r="R16" s="500"/>
    </row>
    <row r="17" spans="1:19" ht="21" customHeight="1">
      <c r="A17" s="166">
        <v>4</v>
      </c>
      <c r="B17" s="137"/>
      <c r="C17" s="137"/>
      <c r="D17" s="139"/>
      <c r="E17" s="140" t="s">
        <v>9973</v>
      </c>
      <c r="F17" s="141"/>
      <c r="G17" s="140"/>
      <c r="H17" s="142"/>
      <c r="I17" s="143"/>
      <c r="J17" s="144"/>
      <c r="K17" s="144"/>
      <c r="L17" s="142"/>
      <c r="M17" s="145"/>
      <c r="N17" s="142"/>
      <c r="O17" s="142"/>
      <c r="P17" s="142"/>
      <c r="Q17" s="142"/>
      <c r="R17" s="492"/>
      <c r="S17" s="18"/>
    </row>
    <row r="18" spans="1:19" ht="15.75">
      <c r="A18" s="166">
        <v>5</v>
      </c>
      <c r="B18" s="238"/>
      <c r="C18" s="238"/>
      <c r="D18" s="237"/>
      <c r="E18" s="441" t="s">
        <v>27</v>
      </c>
      <c r="F18" s="174"/>
      <c r="G18" s="237"/>
      <c r="H18" s="239"/>
      <c r="I18" s="240"/>
      <c r="J18" s="238"/>
      <c r="K18" s="238"/>
      <c r="L18" s="238"/>
      <c r="M18" s="238"/>
      <c r="N18" s="238"/>
      <c r="O18" s="151"/>
      <c r="P18" s="151"/>
      <c r="Q18" s="151"/>
      <c r="R18" s="489"/>
      <c r="S18" s="169"/>
    </row>
    <row r="19" spans="1:19" ht="52.5" customHeight="1">
      <c r="A19" s="166">
        <v>6</v>
      </c>
      <c r="B19" s="152">
        <v>11068</v>
      </c>
      <c r="C19" s="230" t="s">
        <v>1817</v>
      </c>
      <c r="D19" s="334" t="s">
        <v>1806</v>
      </c>
      <c r="E19" s="284" t="s">
        <v>9092</v>
      </c>
      <c r="F19" s="284" t="s">
        <v>1819</v>
      </c>
      <c r="G19" s="335" t="s">
        <v>1818</v>
      </c>
      <c r="H19" s="354" t="str">
        <f t="shared" ref="H19:H99" si="0">HYPERLINK("https://www.gardenbulbs.ru/images/promoline_CL/thumbnails/"&amp;C19&amp;".jpg","фото")</f>
        <v>фото</v>
      </c>
      <c r="I19" s="156" t="s">
        <v>1820</v>
      </c>
      <c r="J19" s="331" t="s">
        <v>196</v>
      </c>
      <c r="K19" s="332">
        <v>2</v>
      </c>
      <c r="L19" s="283">
        <v>180</v>
      </c>
      <c r="M19" s="280">
        <v>5</v>
      </c>
      <c r="N19" s="163"/>
      <c r="O19" s="160">
        <f t="shared" ref="O19:O25" si="1">IF(ISERROR(L19*N19),0,L19*N19)</f>
        <v>0</v>
      </c>
      <c r="P19" s="161">
        <v>4607109962275</v>
      </c>
      <c r="Q19" s="167"/>
      <c r="R19" s="473" t="str">
        <f t="shared" ref="R19:R25" si="2">HYPERLINK("https://www.gardenbulbs.ru/images/promoline_CL/thumbnails/"&amp;C19&amp;".jpg","фото")</f>
        <v>фото</v>
      </c>
      <c r="S19" s="229" t="s">
        <v>8551</v>
      </c>
    </row>
    <row r="20" spans="1:19" ht="52.5" customHeight="1">
      <c r="A20" s="166">
        <v>7</v>
      </c>
      <c r="B20" s="152">
        <v>449</v>
      </c>
      <c r="C20" s="230" t="s">
        <v>1023</v>
      </c>
      <c r="D20" s="334" t="s">
        <v>1806</v>
      </c>
      <c r="E20" s="284" t="s">
        <v>9092</v>
      </c>
      <c r="F20" s="284" t="s">
        <v>1025</v>
      </c>
      <c r="G20" s="335" t="s">
        <v>1024</v>
      </c>
      <c r="H20" s="354" t="str">
        <f t="shared" si="0"/>
        <v>фото</v>
      </c>
      <c r="I20" s="156" t="s">
        <v>1807</v>
      </c>
      <c r="J20" s="331" t="s">
        <v>196</v>
      </c>
      <c r="K20" s="332">
        <v>2</v>
      </c>
      <c r="L20" s="283">
        <v>180</v>
      </c>
      <c r="M20" s="280">
        <v>5</v>
      </c>
      <c r="N20" s="163"/>
      <c r="O20" s="160">
        <f t="shared" si="1"/>
        <v>0</v>
      </c>
      <c r="P20" s="161">
        <v>4607109947913</v>
      </c>
      <c r="Q20" s="167"/>
      <c r="R20" s="473" t="str">
        <f t="shared" si="2"/>
        <v>фото</v>
      </c>
      <c r="S20" s="229" t="s">
        <v>8551</v>
      </c>
    </row>
    <row r="21" spans="1:19" ht="52.5" customHeight="1">
      <c r="A21" s="166">
        <v>8</v>
      </c>
      <c r="B21" s="152">
        <v>3058</v>
      </c>
      <c r="C21" s="230" t="s">
        <v>8542</v>
      </c>
      <c r="D21" s="334" t="s">
        <v>1802</v>
      </c>
      <c r="E21" s="284" t="s">
        <v>9092</v>
      </c>
      <c r="F21" s="284" t="s">
        <v>1809</v>
      </c>
      <c r="G21" s="335" t="s">
        <v>1808</v>
      </c>
      <c r="H21" s="354" t="str">
        <f t="shared" si="0"/>
        <v>фото</v>
      </c>
      <c r="I21" s="156" t="s">
        <v>9130</v>
      </c>
      <c r="J21" s="331" t="s">
        <v>196</v>
      </c>
      <c r="K21" s="332">
        <v>2</v>
      </c>
      <c r="L21" s="283">
        <v>180</v>
      </c>
      <c r="M21" s="280">
        <v>5</v>
      </c>
      <c r="N21" s="163"/>
      <c r="O21" s="160">
        <f t="shared" si="1"/>
        <v>0</v>
      </c>
      <c r="P21" s="161">
        <v>4607109980118</v>
      </c>
      <c r="Q21" s="167"/>
      <c r="R21" s="473" t="str">
        <f t="shared" si="2"/>
        <v>фото</v>
      </c>
      <c r="S21" s="229" t="s">
        <v>8551</v>
      </c>
    </row>
    <row r="22" spans="1:19" ht="52.5" customHeight="1">
      <c r="A22" s="166">
        <v>9</v>
      </c>
      <c r="B22" s="152">
        <v>11287</v>
      </c>
      <c r="C22" s="230" t="s">
        <v>1263</v>
      </c>
      <c r="D22" s="334" t="s">
        <v>1802</v>
      </c>
      <c r="E22" s="284" t="s">
        <v>9092</v>
      </c>
      <c r="F22" s="284" t="s">
        <v>1209</v>
      </c>
      <c r="G22" s="335" t="s">
        <v>1208</v>
      </c>
      <c r="H22" s="354" t="str">
        <f t="shared" si="0"/>
        <v>фото</v>
      </c>
      <c r="I22" s="156" t="s">
        <v>1810</v>
      </c>
      <c r="J22" s="331" t="s">
        <v>196</v>
      </c>
      <c r="K22" s="332">
        <v>1</v>
      </c>
      <c r="L22" s="283">
        <v>106.19999999999999</v>
      </c>
      <c r="M22" s="280">
        <v>5</v>
      </c>
      <c r="N22" s="163"/>
      <c r="O22" s="160">
        <f t="shared" si="1"/>
        <v>0</v>
      </c>
      <c r="P22" s="161">
        <v>4607109963623</v>
      </c>
      <c r="Q22" s="167"/>
      <c r="R22" s="473" t="str">
        <f t="shared" si="2"/>
        <v>фото</v>
      </c>
      <c r="S22" s="229" t="s">
        <v>8551</v>
      </c>
    </row>
    <row r="23" spans="1:19" ht="52.5" customHeight="1">
      <c r="A23" s="166">
        <v>10</v>
      </c>
      <c r="B23" s="152">
        <v>338</v>
      </c>
      <c r="C23" s="230" t="s">
        <v>1264</v>
      </c>
      <c r="D23" s="334" t="s">
        <v>1802</v>
      </c>
      <c r="E23" s="284" t="s">
        <v>9092</v>
      </c>
      <c r="F23" s="284" t="s">
        <v>1211</v>
      </c>
      <c r="G23" s="335" t="s">
        <v>1210</v>
      </c>
      <c r="H23" s="354" t="str">
        <f t="shared" si="0"/>
        <v>фото</v>
      </c>
      <c r="I23" s="156" t="s">
        <v>1811</v>
      </c>
      <c r="J23" s="331" t="s">
        <v>196</v>
      </c>
      <c r="K23" s="332">
        <v>1</v>
      </c>
      <c r="L23" s="283">
        <v>106.19999999999999</v>
      </c>
      <c r="M23" s="280">
        <v>5</v>
      </c>
      <c r="N23" s="163"/>
      <c r="O23" s="160">
        <f t="shared" si="1"/>
        <v>0</v>
      </c>
      <c r="P23" s="161">
        <v>4607109931356</v>
      </c>
      <c r="Q23" s="167"/>
      <c r="R23" s="473" t="str">
        <f t="shared" si="2"/>
        <v>фото</v>
      </c>
      <c r="S23" s="229" t="s">
        <v>8551</v>
      </c>
    </row>
    <row r="24" spans="1:19" ht="52.5" customHeight="1">
      <c r="A24" s="166">
        <v>11</v>
      </c>
      <c r="B24" s="152">
        <v>11171</v>
      </c>
      <c r="C24" s="230" t="s">
        <v>1813</v>
      </c>
      <c r="D24" s="334" t="s">
        <v>1806</v>
      </c>
      <c r="E24" s="284" t="s">
        <v>9092</v>
      </c>
      <c r="F24" s="284" t="s">
        <v>1815</v>
      </c>
      <c r="G24" s="335" t="s">
        <v>1814</v>
      </c>
      <c r="H24" s="354" t="str">
        <f t="shared" si="0"/>
        <v>фото</v>
      </c>
      <c r="I24" s="156" t="s">
        <v>1816</v>
      </c>
      <c r="J24" s="331" t="s">
        <v>196</v>
      </c>
      <c r="K24" s="332">
        <v>2</v>
      </c>
      <c r="L24" s="283">
        <v>180</v>
      </c>
      <c r="M24" s="280">
        <v>5</v>
      </c>
      <c r="N24" s="163"/>
      <c r="O24" s="160">
        <f t="shared" si="1"/>
        <v>0</v>
      </c>
      <c r="P24" s="161">
        <v>4607109947326</v>
      </c>
      <c r="Q24" s="167"/>
      <c r="R24" s="473" t="str">
        <f t="shared" si="2"/>
        <v>фото</v>
      </c>
      <c r="S24" s="229" t="s">
        <v>8551</v>
      </c>
    </row>
    <row r="25" spans="1:19" ht="52.5" customHeight="1">
      <c r="A25" s="166">
        <v>12</v>
      </c>
      <c r="B25" s="152">
        <v>423</v>
      </c>
      <c r="C25" s="230" t="s">
        <v>1457</v>
      </c>
      <c r="D25" s="334" t="s">
        <v>1802</v>
      </c>
      <c r="E25" s="284" t="s">
        <v>9092</v>
      </c>
      <c r="F25" s="284" t="s">
        <v>1459</v>
      </c>
      <c r="G25" s="335" t="s">
        <v>1458</v>
      </c>
      <c r="H25" s="354" t="str">
        <f t="shared" si="0"/>
        <v>фото</v>
      </c>
      <c r="I25" s="156" t="s">
        <v>1805</v>
      </c>
      <c r="J25" s="331" t="s">
        <v>196</v>
      </c>
      <c r="K25" s="332">
        <v>1</v>
      </c>
      <c r="L25" s="283">
        <v>106.19999999999999</v>
      </c>
      <c r="M25" s="280">
        <v>5</v>
      </c>
      <c r="N25" s="163"/>
      <c r="O25" s="160">
        <f t="shared" si="1"/>
        <v>0</v>
      </c>
      <c r="P25" s="161">
        <v>4607109960974</v>
      </c>
      <c r="Q25" s="167"/>
      <c r="R25" s="473" t="str">
        <f t="shared" si="2"/>
        <v>фото</v>
      </c>
      <c r="S25" s="229" t="s">
        <v>8551</v>
      </c>
    </row>
    <row r="26" spans="1:19" ht="15.75">
      <c r="A26" s="166">
        <v>13</v>
      </c>
      <c r="B26" s="238"/>
      <c r="C26" s="238"/>
      <c r="D26" s="237"/>
      <c r="E26" s="441" t="s">
        <v>9364</v>
      </c>
      <c r="F26" s="174"/>
      <c r="G26" s="237"/>
      <c r="H26" s="239"/>
      <c r="I26" s="240"/>
      <c r="J26" s="238"/>
      <c r="K26" s="238"/>
      <c r="L26" s="238"/>
      <c r="M26" s="238"/>
      <c r="N26" s="238"/>
      <c r="O26" s="151"/>
      <c r="P26" s="151"/>
      <c r="Q26" s="151"/>
      <c r="R26" s="489"/>
      <c r="S26" s="169"/>
    </row>
    <row r="27" spans="1:19" ht="52.5" customHeight="1">
      <c r="A27" s="166">
        <v>14</v>
      </c>
      <c r="B27" s="152">
        <v>9463</v>
      </c>
      <c r="C27" s="230" t="s">
        <v>846</v>
      </c>
      <c r="D27" s="334" t="s">
        <v>1802</v>
      </c>
      <c r="E27" s="284" t="s">
        <v>9092</v>
      </c>
      <c r="F27" s="284" t="s">
        <v>848</v>
      </c>
      <c r="G27" s="335" t="s">
        <v>847</v>
      </c>
      <c r="H27" s="354" t="str">
        <f t="shared" ref="H27:H44" si="3">HYPERLINK("https://www.gardenbulbs.ru/images/promoline_CL/thumbnails/"&amp;C27&amp;".jpg","фото")</f>
        <v>фото</v>
      </c>
      <c r="I27" s="156" t="s">
        <v>1872</v>
      </c>
      <c r="J27" s="331" t="s">
        <v>196</v>
      </c>
      <c r="K27" s="332">
        <v>1</v>
      </c>
      <c r="L27" s="283">
        <v>95.3</v>
      </c>
      <c r="M27" s="280">
        <v>5</v>
      </c>
      <c r="N27" s="163"/>
      <c r="O27" s="160">
        <f t="shared" ref="O27:O44" si="4">IF(ISERROR(L27*N27),0,L27*N27)</f>
        <v>0</v>
      </c>
      <c r="P27" s="161">
        <v>4607109946909</v>
      </c>
      <c r="Q27" s="167"/>
      <c r="R27" s="473" t="str">
        <f t="shared" ref="R27:R44" si="5">HYPERLINK("https://www.gardenbulbs.ru/images/promoline_CL/thumbnails/"&amp;C27&amp;".jpg","фото")</f>
        <v>фото</v>
      </c>
      <c r="S27" s="229" t="s">
        <v>9972</v>
      </c>
    </row>
    <row r="28" spans="1:19" ht="52.5" customHeight="1">
      <c r="A28" s="166">
        <v>15</v>
      </c>
      <c r="B28" s="152">
        <v>203</v>
      </c>
      <c r="C28" s="230" t="s">
        <v>257</v>
      </c>
      <c r="D28" s="334" t="s">
        <v>1802</v>
      </c>
      <c r="E28" s="284" t="s">
        <v>9092</v>
      </c>
      <c r="F28" s="284" t="s">
        <v>45</v>
      </c>
      <c r="G28" s="335" t="s">
        <v>46</v>
      </c>
      <c r="H28" s="354" t="str">
        <f t="shared" si="3"/>
        <v>фото</v>
      </c>
      <c r="I28" s="156" t="s">
        <v>1876</v>
      </c>
      <c r="J28" s="331" t="s">
        <v>196</v>
      </c>
      <c r="K28" s="332">
        <v>2</v>
      </c>
      <c r="L28" s="283">
        <v>180</v>
      </c>
      <c r="M28" s="280">
        <v>5</v>
      </c>
      <c r="N28" s="163"/>
      <c r="O28" s="160">
        <f t="shared" si="4"/>
        <v>0</v>
      </c>
      <c r="P28" s="161">
        <v>4607109987520</v>
      </c>
      <c r="Q28" s="167"/>
      <c r="R28" s="473" t="str">
        <f t="shared" si="5"/>
        <v>фото</v>
      </c>
      <c r="S28" s="229" t="s">
        <v>9972</v>
      </c>
    </row>
    <row r="29" spans="1:19" ht="52.5" customHeight="1">
      <c r="A29" s="166">
        <v>16</v>
      </c>
      <c r="B29" s="152">
        <v>2964</v>
      </c>
      <c r="C29" s="230" t="s">
        <v>8541</v>
      </c>
      <c r="D29" s="334" t="s">
        <v>1802</v>
      </c>
      <c r="E29" s="284" t="s">
        <v>9092</v>
      </c>
      <c r="F29" s="284" t="s">
        <v>47</v>
      </c>
      <c r="G29" s="335" t="s">
        <v>48</v>
      </c>
      <c r="H29" s="354" t="str">
        <f t="shared" si="3"/>
        <v>фото</v>
      </c>
      <c r="I29" s="156" t="s">
        <v>1877</v>
      </c>
      <c r="J29" s="331" t="s">
        <v>196</v>
      </c>
      <c r="K29" s="332">
        <v>2</v>
      </c>
      <c r="L29" s="283">
        <v>177.5</v>
      </c>
      <c r="M29" s="280">
        <v>5</v>
      </c>
      <c r="N29" s="163"/>
      <c r="O29" s="160">
        <f t="shared" si="4"/>
        <v>0</v>
      </c>
      <c r="P29" s="161">
        <v>4607109931905</v>
      </c>
      <c r="Q29" s="167"/>
      <c r="R29" s="473" t="str">
        <f t="shared" si="5"/>
        <v>фото</v>
      </c>
      <c r="S29" s="229" t="s">
        <v>9972</v>
      </c>
    </row>
    <row r="30" spans="1:19" ht="52.5" customHeight="1">
      <c r="A30" s="166">
        <v>17</v>
      </c>
      <c r="B30" s="152">
        <v>7145</v>
      </c>
      <c r="C30" s="230" t="s">
        <v>258</v>
      </c>
      <c r="D30" s="334" t="s">
        <v>1802</v>
      </c>
      <c r="E30" s="284" t="s">
        <v>9092</v>
      </c>
      <c r="F30" s="284" t="s">
        <v>49</v>
      </c>
      <c r="G30" s="335" t="s">
        <v>50</v>
      </c>
      <c r="H30" s="354" t="str">
        <f t="shared" si="3"/>
        <v>фото</v>
      </c>
      <c r="I30" s="156" t="s">
        <v>1878</v>
      </c>
      <c r="J30" s="331" t="s">
        <v>196</v>
      </c>
      <c r="K30" s="332">
        <v>2</v>
      </c>
      <c r="L30" s="283">
        <v>128.5</v>
      </c>
      <c r="M30" s="280">
        <v>5</v>
      </c>
      <c r="N30" s="163"/>
      <c r="O30" s="160">
        <f t="shared" si="4"/>
        <v>0</v>
      </c>
      <c r="P30" s="161">
        <v>4607109963661</v>
      </c>
      <c r="Q30" s="167"/>
      <c r="R30" s="473" t="str">
        <f t="shared" si="5"/>
        <v>фото</v>
      </c>
      <c r="S30" s="229" t="s">
        <v>9972</v>
      </c>
    </row>
    <row r="31" spans="1:19" ht="52.5" customHeight="1">
      <c r="A31" s="166">
        <v>18</v>
      </c>
      <c r="B31" s="152">
        <v>3775</v>
      </c>
      <c r="C31" s="230" t="s">
        <v>259</v>
      </c>
      <c r="D31" s="334" t="s">
        <v>1802</v>
      </c>
      <c r="E31" s="284" t="s">
        <v>9092</v>
      </c>
      <c r="F31" s="284" t="s">
        <v>51</v>
      </c>
      <c r="G31" s="335" t="s">
        <v>52</v>
      </c>
      <c r="H31" s="354" t="str">
        <f t="shared" si="3"/>
        <v>фото</v>
      </c>
      <c r="I31" s="156" t="s">
        <v>1879</v>
      </c>
      <c r="J31" s="331" t="s">
        <v>196</v>
      </c>
      <c r="K31" s="332">
        <v>2</v>
      </c>
      <c r="L31" s="283">
        <v>177.5</v>
      </c>
      <c r="M31" s="280">
        <v>5</v>
      </c>
      <c r="N31" s="163"/>
      <c r="O31" s="160">
        <f t="shared" si="4"/>
        <v>0</v>
      </c>
      <c r="P31" s="161">
        <v>4607109960271</v>
      </c>
      <c r="Q31" s="167"/>
      <c r="R31" s="473" t="str">
        <f t="shared" si="5"/>
        <v>фото</v>
      </c>
      <c r="S31" s="229" t="s">
        <v>9972</v>
      </c>
    </row>
    <row r="32" spans="1:19" ht="52.5" customHeight="1">
      <c r="A32" s="166">
        <v>19</v>
      </c>
      <c r="B32" s="152">
        <v>10327</v>
      </c>
      <c r="C32" s="230" t="s">
        <v>1880</v>
      </c>
      <c r="D32" s="334" t="s">
        <v>1802</v>
      </c>
      <c r="E32" s="284" t="s">
        <v>9092</v>
      </c>
      <c r="F32" s="284" t="s">
        <v>1882</v>
      </c>
      <c r="G32" s="335" t="s">
        <v>1881</v>
      </c>
      <c r="H32" s="354" t="str">
        <f t="shared" si="3"/>
        <v>фото</v>
      </c>
      <c r="I32" s="156" t="s">
        <v>1883</v>
      </c>
      <c r="J32" s="331" t="s">
        <v>196</v>
      </c>
      <c r="K32" s="332">
        <v>2</v>
      </c>
      <c r="L32" s="283">
        <v>177.5</v>
      </c>
      <c r="M32" s="280">
        <v>5</v>
      </c>
      <c r="N32" s="163"/>
      <c r="O32" s="160">
        <f t="shared" si="4"/>
        <v>0</v>
      </c>
      <c r="P32" s="161">
        <v>4607109987698</v>
      </c>
      <c r="Q32" s="167"/>
      <c r="R32" s="473" t="str">
        <f t="shared" si="5"/>
        <v>фото</v>
      </c>
      <c r="S32" s="229" t="s">
        <v>9972</v>
      </c>
    </row>
    <row r="33" spans="1:19" ht="52.5" customHeight="1">
      <c r="A33" s="166">
        <v>20</v>
      </c>
      <c r="B33" s="152">
        <v>13596</v>
      </c>
      <c r="C33" s="230" t="s">
        <v>1884</v>
      </c>
      <c r="D33" s="334" t="s">
        <v>1802</v>
      </c>
      <c r="E33" s="284" t="s">
        <v>9092</v>
      </c>
      <c r="F33" s="284" t="s">
        <v>1886</v>
      </c>
      <c r="G33" s="335" t="s">
        <v>1885</v>
      </c>
      <c r="H33" s="354" t="str">
        <f t="shared" si="3"/>
        <v>фото</v>
      </c>
      <c r="I33" s="156" t="s">
        <v>1887</v>
      </c>
      <c r="J33" s="331" t="s">
        <v>194</v>
      </c>
      <c r="K33" s="332">
        <v>2</v>
      </c>
      <c r="L33" s="283">
        <v>113.69999999999999</v>
      </c>
      <c r="M33" s="280">
        <v>5</v>
      </c>
      <c r="N33" s="163"/>
      <c r="O33" s="160">
        <f t="shared" si="4"/>
        <v>0</v>
      </c>
      <c r="P33" s="161">
        <v>4607109961735</v>
      </c>
      <c r="Q33" s="167"/>
      <c r="R33" s="473" t="str">
        <f t="shared" si="5"/>
        <v>фото</v>
      </c>
      <c r="S33" s="229" t="s">
        <v>9972</v>
      </c>
    </row>
    <row r="34" spans="1:19" ht="52.5" customHeight="1">
      <c r="A34" s="166">
        <v>21</v>
      </c>
      <c r="B34" s="152">
        <v>11163</v>
      </c>
      <c r="C34" s="230" t="s">
        <v>1973</v>
      </c>
      <c r="D34" s="334" t="s">
        <v>1806</v>
      </c>
      <c r="E34" s="284" t="s">
        <v>9092</v>
      </c>
      <c r="F34" s="284" t="s">
        <v>1975</v>
      </c>
      <c r="G34" s="335" t="s">
        <v>1974</v>
      </c>
      <c r="H34" s="354" t="str">
        <f t="shared" si="3"/>
        <v>фото</v>
      </c>
      <c r="I34" s="156" t="s">
        <v>9952</v>
      </c>
      <c r="J34" s="331" t="s">
        <v>196</v>
      </c>
      <c r="K34" s="332">
        <v>2</v>
      </c>
      <c r="L34" s="283">
        <v>121.6</v>
      </c>
      <c r="M34" s="280">
        <v>5</v>
      </c>
      <c r="N34" s="163"/>
      <c r="O34" s="160">
        <f t="shared" si="4"/>
        <v>0</v>
      </c>
      <c r="P34" s="161">
        <v>4607109964507</v>
      </c>
      <c r="Q34" s="167"/>
      <c r="R34" s="473" t="str">
        <f t="shared" si="5"/>
        <v>фото</v>
      </c>
      <c r="S34" s="229" t="s">
        <v>9972</v>
      </c>
    </row>
    <row r="35" spans="1:19" ht="52.5" customHeight="1">
      <c r="A35" s="166">
        <v>22</v>
      </c>
      <c r="B35" s="152">
        <v>13688</v>
      </c>
      <c r="C35" s="230" t="s">
        <v>1063</v>
      </c>
      <c r="D35" s="334" t="s">
        <v>1806</v>
      </c>
      <c r="E35" s="284" t="s">
        <v>9092</v>
      </c>
      <c r="F35" s="284" t="s">
        <v>1065</v>
      </c>
      <c r="G35" s="335" t="s">
        <v>1064</v>
      </c>
      <c r="H35" s="354" t="str">
        <f t="shared" si="3"/>
        <v>фото</v>
      </c>
      <c r="I35" s="156" t="s">
        <v>9953</v>
      </c>
      <c r="J35" s="331" t="s">
        <v>196</v>
      </c>
      <c r="K35" s="332">
        <v>2</v>
      </c>
      <c r="L35" s="283">
        <v>121.6</v>
      </c>
      <c r="M35" s="280">
        <v>5</v>
      </c>
      <c r="N35" s="163"/>
      <c r="O35" s="160">
        <f t="shared" si="4"/>
        <v>0</v>
      </c>
      <c r="P35" s="161">
        <v>4607109948064</v>
      </c>
      <c r="Q35" s="167"/>
      <c r="R35" s="473" t="str">
        <f t="shared" si="5"/>
        <v>фото</v>
      </c>
      <c r="S35" s="229" t="s">
        <v>9972</v>
      </c>
    </row>
    <row r="36" spans="1:19" ht="52.5" customHeight="1">
      <c r="A36" s="166">
        <v>23</v>
      </c>
      <c r="B36" s="152">
        <v>10049</v>
      </c>
      <c r="C36" s="230" t="s">
        <v>1513</v>
      </c>
      <c r="D36" s="334" t="s">
        <v>1806</v>
      </c>
      <c r="E36" s="284" t="s">
        <v>9092</v>
      </c>
      <c r="F36" s="284" t="s">
        <v>1515</v>
      </c>
      <c r="G36" s="335" t="s">
        <v>1514</v>
      </c>
      <c r="H36" s="354" t="str">
        <f t="shared" si="3"/>
        <v>фото</v>
      </c>
      <c r="I36" s="156" t="s">
        <v>9954</v>
      </c>
      <c r="J36" s="331" t="s">
        <v>196</v>
      </c>
      <c r="K36" s="332">
        <v>2</v>
      </c>
      <c r="L36" s="283">
        <v>121.6</v>
      </c>
      <c r="M36" s="280">
        <v>5</v>
      </c>
      <c r="N36" s="163"/>
      <c r="O36" s="160">
        <f t="shared" si="4"/>
        <v>0</v>
      </c>
      <c r="P36" s="161">
        <v>4607109979969</v>
      </c>
      <c r="Q36" s="167"/>
      <c r="R36" s="473" t="str">
        <f t="shared" si="5"/>
        <v>фото</v>
      </c>
      <c r="S36" s="229" t="s">
        <v>9972</v>
      </c>
    </row>
    <row r="37" spans="1:19" ht="52.5" customHeight="1">
      <c r="A37" s="166">
        <v>24</v>
      </c>
      <c r="B37" s="152">
        <v>10363</v>
      </c>
      <c r="C37" s="230" t="s">
        <v>11682</v>
      </c>
      <c r="D37" s="519" t="s">
        <v>1802</v>
      </c>
      <c r="E37" s="284" t="s">
        <v>9092</v>
      </c>
      <c r="F37" s="284" t="s">
        <v>11683</v>
      </c>
      <c r="G37" s="335" t="s">
        <v>11684</v>
      </c>
      <c r="H37" s="354" t="str">
        <f t="shared" si="3"/>
        <v>фото</v>
      </c>
      <c r="I37" s="156" t="s">
        <v>11685</v>
      </c>
      <c r="J37" s="331" t="s">
        <v>194</v>
      </c>
      <c r="K37" s="332">
        <v>2</v>
      </c>
      <c r="L37" s="283">
        <v>117.8</v>
      </c>
      <c r="M37" s="280">
        <v>5</v>
      </c>
      <c r="N37" s="163"/>
      <c r="O37" s="160">
        <f t="shared" si="4"/>
        <v>0</v>
      </c>
      <c r="P37" s="161">
        <v>4607109971352</v>
      </c>
      <c r="Q37" s="167"/>
      <c r="R37" s="473" t="str">
        <f t="shared" si="5"/>
        <v>фото</v>
      </c>
      <c r="S37" s="229" t="s">
        <v>9972</v>
      </c>
    </row>
    <row r="38" spans="1:19" ht="52.5" customHeight="1">
      <c r="A38" s="166">
        <v>25</v>
      </c>
      <c r="B38" s="152">
        <v>10056</v>
      </c>
      <c r="C38" s="230" t="s">
        <v>1475</v>
      </c>
      <c r="D38" s="334" t="s">
        <v>1802</v>
      </c>
      <c r="E38" s="284" t="s">
        <v>9092</v>
      </c>
      <c r="F38" s="284" t="s">
        <v>1477</v>
      </c>
      <c r="G38" s="335" t="s">
        <v>1476</v>
      </c>
      <c r="H38" s="354" t="str">
        <f t="shared" si="3"/>
        <v>фото</v>
      </c>
      <c r="I38" s="156" t="s">
        <v>1888</v>
      </c>
      <c r="J38" s="331" t="s">
        <v>194</v>
      </c>
      <c r="K38" s="332">
        <v>2</v>
      </c>
      <c r="L38" s="283">
        <v>117.8</v>
      </c>
      <c r="M38" s="280">
        <v>5</v>
      </c>
      <c r="N38" s="163"/>
      <c r="O38" s="160">
        <f t="shared" si="4"/>
        <v>0</v>
      </c>
      <c r="P38" s="161">
        <v>4607109971253</v>
      </c>
      <c r="Q38" s="167"/>
      <c r="R38" s="473" t="str">
        <f t="shared" si="5"/>
        <v>фото</v>
      </c>
      <c r="S38" s="229" t="s">
        <v>9972</v>
      </c>
    </row>
    <row r="39" spans="1:19" ht="52.5" customHeight="1">
      <c r="A39" s="166">
        <v>26</v>
      </c>
      <c r="B39" s="152">
        <v>10294</v>
      </c>
      <c r="C39" s="230" t="s">
        <v>1478</v>
      </c>
      <c r="D39" s="334" t="s">
        <v>1802</v>
      </c>
      <c r="E39" s="284" t="s">
        <v>9092</v>
      </c>
      <c r="F39" s="284" t="s">
        <v>1480</v>
      </c>
      <c r="G39" s="335" t="s">
        <v>1479</v>
      </c>
      <c r="H39" s="354" t="str">
        <f t="shared" si="3"/>
        <v>фото</v>
      </c>
      <c r="I39" s="156" t="s">
        <v>9084</v>
      </c>
      <c r="J39" s="331" t="s">
        <v>194</v>
      </c>
      <c r="K39" s="332">
        <v>2</v>
      </c>
      <c r="L39" s="283">
        <v>113.69999999999999</v>
      </c>
      <c r="M39" s="333">
        <v>5</v>
      </c>
      <c r="N39" s="163"/>
      <c r="O39" s="160">
        <f t="shared" si="4"/>
        <v>0</v>
      </c>
      <c r="P39" s="161">
        <v>4607109937945</v>
      </c>
      <c r="Q39" s="167"/>
      <c r="R39" s="473" t="str">
        <f t="shared" si="5"/>
        <v>фото</v>
      </c>
      <c r="S39" s="229" t="s">
        <v>9972</v>
      </c>
    </row>
    <row r="40" spans="1:19" ht="52.5" customHeight="1">
      <c r="A40" s="166">
        <v>27</v>
      </c>
      <c r="B40" s="152">
        <v>11125</v>
      </c>
      <c r="C40" s="230" t="s">
        <v>11690</v>
      </c>
      <c r="D40" s="519" t="s">
        <v>1802</v>
      </c>
      <c r="E40" s="284" t="s">
        <v>9092</v>
      </c>
      <c r="F40" s="284" t="s">
        <v>11691</v>
      </c>
      <c r="G40" s="335" t="s">
        <v>11692</v>
      </c>
      <c r="H40" s="354" t="str">
        <f t="shared" si="3"/>
        <v>фото</v>
      </c>
      <c r="I40" s="156" t="s">
        <v>11693</v>
      </c>
      <c r="J40" s="331" t="s">
        <v>194</v>
      </c>
      <c r="K40" s="332">
        <v>2</v>
      </c>
      <c r="L40" s="283">
        <v>117.8</v>
      </c>
      <c r="M40" s="333">
        <v>5</v>
      </c>
      <c r="N40" s="163"/>
      <c r="O40" s="160">
        <f t="shared" si="4"/>
        <v>0</v>
      </c>
      <c r="P40" s="161">
        <v>4607109947340</v>
      </c>
      <c r="Q40" s="167"/>
      <c r="R40" s="473" t="str">
        <f t="shared" si="5"/>
        <v>фото</v>
      </c>
      <c r="S40" s="229" t="s">
        <v>9972</v>
      </c>
    </row>
    <row r="41" spans="1:19" ht="52.5" customHeight="1">
      <c r="A41" s="166">
        <v>28</v>
      </c>
      <c r="B41" s="152">
        <v>13736</v>
      </c>
      <c r="C41" s="230" t="s">
        <v>11686</v>
      </c>
      <c r="D41" s="519" t="s">
        <v>1802</v>
      </c>
      <c r="E41" s="284" t="s">
        <v>9092</v>
      </c>
      <c r="F41" s="284" t="s">
        <v>11687</v>
      </c>
      <c r="G41" s="335" t="s">
        <v>11688</v>
      </c>
      <c r="H41" s="354" t="str">
        <f t="shared" si="3"/>
        <v>фото</v>
      </c>
      <c r="I41" s="156" t="s">
        <v>11689</v>
      </c>
      <c r="J41" s="331" t="s">
        <v>194</v>
      </c>
      <c r="K41" s="332">
        <v>2</v>
      </c>
      <c r="L41" s="283">
        <v>117.8</v>
      </c>
      <c r="M41" s="333">
        <v>5</v>
      </c>
      <c r="N41" s="163"/>
      <c r="O41" s="160">
        <f t="shared" si="4"/>
        <v>0</v>
      </c>
      <c r="P41" s="161">
        <v>4607109987544</v>
      </c>
      <c r="Q41" s="167"/>
      <c r="R41" s="473" t="str">
        <f t="shared" si="5"/>
        <v>фото</v>
      </c>
      <c r="S41" s="229" t="s">
        <v>9972</v>
      </c>
    </row>
    <row r="42" spans="1:19" ht="52.5" customHeight="1">
      <c r="A42" s="166">
        <v>29</v>
      </c>
      <c r="B42" s="152">
        <v>10290</v>
      </c>
      <c r="C42" s="230" t="s">
        <v>601</v>
      </c>
      <c r="D42" s="334" t="s">
        <v>1802</v>
      </c>
      <c r="E42" s="284" t="s">
        <v>9092</v>
      </c>
      <c r="F42" s="284" t="s">
        <v>603</v>
      </c>
      <c r="G42" s="335" t="s">
        <v>602</v>
      </c>
      <c r="H42" s="354" t="str">
        <f t="shared" si="3"/>
        <v>фото</v>
      </c>
      <c r="I42" s="156" t="s">
        <v>1874</v>
      </c>
      <c r="J42" s="331" t="s">
        <v>196</v>
      </c>
      <c r="K42" s="332">
        <v>1</v>
      </c>
      <c r="L42" s="283">
        <v>94.1</v>
      </c>
      <c r="M42" s="280">
        <v>5</v>
      </c>
      <c r="N42" s="163"/>
      <c r="O42" s="160">
        <f t="shared" si="4"/>
        <v>0</v>
      </c>
      <c r="P42" s="161">
        <v>4607109959589</v>
      </c>
      <c r="Q42" s="167"/>
      <c r="R42" s="473" t="str">
        <f t="shared" si="5"/>
        <v>фото</v>
      </c>
      <c r="S42" s="229" t="s">
        <v>9972</v>
      </c>
    </row>
    <row r="43" spans="1:19" ht="52.5" customHeight="1">
      <c r="A43" s="166">
        <v>30</v>
      </c>
      <c r="B43" s="152">
        <v>10281</v>
      </c>
      <c r="C43" s="230" t="s">
        <v>1270</v>
      </c>
      <c r="D43" s="334" t="s">
        <v>1802</v>
      </c>
      <c r="E43" s="284" t="s">
        <v>9092</v>
      </c>
      <c r="F43" s="284" t="s">
        <v>1221</v>
      </c>
      <c r="G43" s="335" t="s">
        <v>1220</v>
      </c>
      <c r="H43" s="354" t="str">
        <f t="shared" si="3"/>
        <v>фото</v>
      </c>
      <c r="I43" s="156" t="s">
        <v>1875</v>
      </c>
      <c r="J43" s="331" t="s">
        <v>194</v>
      </c>
      <c r="K43" s="332">
        <v>2</v>
      </c>
      <c r="L43" s="283">
        <v>115.39999999999999</v>
      </c>
      <c r="M43" s="280">
        <v>5</v>
      </c>
      <c r="N43" s="163"/>
      <c r="O43" s="160">
        <f t="shared" si="4"/>
        <v>0</v>
      </c>
      <c r="P43" s="161">
        <v>4607109937587</v>
      </c>
      <c r="Q43" s="167"/>
      <c r="R43" s="473" t="str">
        <f t="shared" si="5"/>
        <v>фото</v>
      </c>
      <c r="S43" s="229" t="s">
        <v>9972</v>
      </c>
    </row>
    <row r="44" spans="1:19" ht="52.5" customHeight="1">
      <c r="A44" s="166">
        <v>31</v>
      </c>
      <c r="B44" s="152">
        <v>13734</v>
      </c>
      <c r="C44" s="230" t="s">
        <v>1041</v>
      </c>
      <c r="D44" s="334" t="s">
        <v>1802</v>
      </c>
      <c r="E44" s="284" t="s">
        <v>9092</v>
      </c>
      <c r="F44" s="284" t="s">
        <v>1043</v>
      </c>
      <c r="G44" s="335" t="s">
        <v>1042</v>
      </c>
      <c r="H44" s="354" t="str">
        <f t="shared" si="3"/>
        <v>фото</v>
      </c>
      <c r="I44" s="156" t="s">
        <v>1873</v>
      </c>
      <c r="J44" s="331" t="s">
        <v>196</v>
      </c>
      <c r="K44" s="332">
        <v>2</v>
      </c>
      <c r="L44" s="283">
        <v>170.9</v>
      </c>
      <c r="M44" s="280">
        <v>5</v>
      </c>
      <c r="N44" s="163"/>
      <c r="O44" s="160">
        <f t="shared" si="4"/>
        <v>0</v>
      </c>
      <c r="P44" s="161">
        <v>4607109967881</v>
      </c>
      <c r="Q44" s="167"/>
      <c r="R44" s="473" t="str">
        <f t="shared" si="5"/>
        <v>фото</v>
      </c>
      <c r="S44" s="229" t="s">
        <v>9972</v>
      </c>
    </row>
    <row r="45" spans="1:19" ht="15.75">
      <c r="A45" s="166">
        <v>32</v>
      </c>
      <c r="B45" s="238"/>
      <c r="C45" s="238"/>
      <c r="D45" s="237"/>
      <c r="E45" s="441" t="s">
        <v>10614</v>
      </c>
      <c r="F45" s="174"/>
      <c r="G45" s="237"/>
      <c r="H45" s="239"/>
      <c r="I45" s="240"/>
      <c r="J45" s="238"/>
      <c r="K45" s="238"/>
      <c r="L45" s="238"/>
      <c r="M45" s="238"/>
      <c r="N45" s="238"/>
      <c r="O45" s="151"/>
      <c r="P45" s="151"/>
      <c r="Q45" s="151"/>
      <c r="R45" s="489"/>
      <c r="S45" s="169"/>
    </row>
    <row r="46" spans="1:19" ht="52.5" customHeight="1">
      <c r="A46" s="166">
        <v>33</v>
      </c>
      <c r="B46" s="152">
        <v>14639</v>
      </c>
      <c r="C46" s="230" t="s">
        <v>843</v>
      </c>
      <c r="D46" s="334" t="s">
        <v>1802</v>
      </c>
      <c r="E46" s="284" t="s">
        <v>9092</v>
      </c>
      <c r="F46" s="284" t="s">
        <v>845</v>
      </c>
      <c r="G46" s="335" t="s">
        <v>844</v>
      </c>
      <c r="H46" s="354" t="str">
        <f t="shared" si="0"/>
        <v>фото</v>
      </c>
      <c r="I46" s="156" t="s">
        <v>1848</v>
      </c>
      <c r="J46" s="331" t="s">
        <v>196</v>
      </c>
      <c r="K46" s="332">
        <v>2</v>
      </c>
      <c r="L46" s="283">
        <v>137.19999999999999</v>
      </c>
      <c r="M46" s="280">
        <v>5</v>
      </c>
      <c r="N46" s="163"/>
      <c r="O46" s="160">
        <f t="shared" ref="O46:O55" si="6">IF(ISERROR(L46*N46),0,L46*N46)</f>
        <v>0</v>
      </c>
      <c r="P46" s="161">
        <v>4607105129399</v>
      </c>
      <c r="Q46" s="167"/>
      <c r="R46" s="473" t="str">
        <f t="shared" ref="R46:R55" si="7">HYPERLINK("https://www.gardenbulbs.ru/images/promoline_CL/thumbnails/"&amp;C46&amp;".jpg","фото")</f>
        <v>фото</v>
      </c>
      <c r="S46" s="229" t="s">
        <v>8557</v>
      </c>
    </row>
    <row r="47" spans="1:19" ht="52.5" customHeight="1">
      <c r="A47" s="166">
        <v>34</v>
      </c>
      <c r="B47" s="152">
        <v>9408</v>
      </c>
      <c r="C47" s="230" t="s">
        <v>1851</v>
      </c>
      <c r="D47" s="334" t="s">
        <v>1802</v>
      </c>
      <c r="E47" s="284" t="s">
        <v>9092</v>
      </c>
      <c r="F47" s="284" t="s">
        <v>1853</v>
      </c>
      <c r="G47" s="335" t="s">
        <v>1852</v>
      </c>
      <c r="H47" s="354" t="str">
        <f t="shared" si="0"/>
        <v>фото</v>
      </c>
      <c r="I47" s="156" t="s">
        <v>1854</v>
      </c>
      <c r="J47" s="331" t="s">
        <v>196</v>
      </c>
      <c r="K47" s="332">
        <v>2</v>
      </c>
      <c r="L47" s="283">
        <v>140.1</v>
      </c>
      <c r="M47" s="280">
        <v>5</v>
      </c>
      <c r="N47" s="163"/>
      <c r="O47" s="160">
        <f t="shared" si="6"/>
        <v>0</v>
      </c>
      <c r="P47" s="161">
        <v>4607109961858</v>
      </c>
      <c r="Q47" s="167"/>
      <c r="R47" s="473" t="str">
        <f t="shared" si="7"/>
        <v>фото</v>
      </c>
      <c r="S47" s="229" t="s">
        <v>8557</v>
      </c>
    </row>
    <row r="48" spans="1:19" ht="52.5" customHeight="1">
      <c r="A48" s="166">
        <v>35</v>
      </c>
      <c r="B48" s="152">
        <v>237</v>
      </c>
      <c r="C48" s="230" t="s">
        <v>1266</v>
      </c>
      <c r="D48" s="334" t="s">
        <v>1802</v>
      </c>
      <c r="E48" s="284" t="s">
        <v>9092</v>
      </c>
      <c r="F48" s="284" t="s">
        <v>1214</v>
      </c>
      <c r="G48" s="335" t="s">
        <v>1473</v>
      </c>
      <c r="H48" s="354" t="str">
        <f t="shared" si="0"/>
        <v>фото</v>
      </c>
      <c r="I48" s="156" t="s">
        <v>1857</v>
      </c>
      <c r="J48" s="331" t="s">
        <v>196</v>
      </c>
      <c r="K48" s="332">
        <v>2</v>
      </c>
      <c r="L48" s="283">
        <v>137.19999999999999</v>
      </c>
      <c r="M48" s="280">
        <v>5</v>
      </c>
      <c r="N48" s="163"/>
      <c r="O48" s="160">
        <f t="shared" si="6"/>
        <v>0</v>
      </c>
      <c r="P48" s="161">
        <v>4607109963708</v>
      </c>
      <c r="Q48" s="167"/>
      <c r="R48" s="473" t="str">
        <f t="shared" si="7"/>
        <v>фото</v>
      </c>
      <c r="S48" s="229" t="s">
        <v>8557</v>
      </c>
    </row>
    <row r="49" spans="1:19" ht="52.5" customHeight="1">
      <c r="A49" s="166">
        <v>36</v>
      </c>
      <c r="B49" s="152">
        <v>10065</v>
      </c>
      <c r="C49" s="230" t="s">
        <v>1269</v>
      </c>
      <c r="D49" s="334" t="s">
        <v>1802</v>
      </c>
      <c r="E49" s="284" t="s">
        <v>9092</v>
      </c>
      <c r="F49" s="284" t="s">
        <v>1219</v>
      </c>
      <c r="G49" s="335" t="s">
        <v>1218</v>
      </c>
      <c r="H49" s="354" t="str">
        <f t="shared" si="0"/>
        <v>фото</v>
      </c>
      <c r="I49" s="156" t="s">
        <v>1871</v>
      </c>
      <c r="J49" s="331" t="s">
        <v>196</v>
      </c>
      <c r="K49" s="332">
        <v>2</v>
      </c>
      <c r="L49" s="283">
        <v>123.6</v>
      </c>
      <c r="M49" s="280">
        <v>5</v>
      </c>
      <c r="N49" s="163"/>
      <c r="O49" s="160">
        <f t="shared" si="6"/>
        <v>0</v>
      </c>
      <c r="P49" s="161">
        <v>4607109937594</v>
      </c>
      <c r="Q49" s="167"/>
      <c r="R49" s="473" t="str">
        <f t="shared" si="7"/>
        <v>фото</v>
      </c>
      <c r="S49" s="229" t="s">
        <v>8557</v>
      </c>
    </row>
    <row r="50" spans="1:19" ht="52.5" customHeight="1">
      <c r="A50" s="166">
        <v>37</v>
      </c>
      <c r="B50" s="152">
        <v>7180</v>
      </c>
      <c r="C50" s="230" t="s">
        <v>252</v>
      </c>
      <c r="D50" s="334" t="s">
        <v>1802</v>
      </c>
      <c r="E50" s="284" t="s">
        <v>9092</v>
      </c>
      <c r="F50" s="284" t="s">
        <v>38</v>
      </c>
      <c r="G50" s="335" t="s">
        <v>39</v>
      </c>
      <c r="H50" s="354" t="str">
        <f t="shared" si="0"/>
        <v>фото</v>
      </c>
      <c r="I50" s="156" t="s">
        <v>1858</v>
      </c>
      <c r="J50" s="331" t="s">
        <v>194</v>
      </c>
      <c r="K50" s="332">
        <v>2</v>
      </c>
      <c r="L50" s="283">
        <v>124.39999999999999</v>
      </c>
      <c r="M50" s="280">
        <v>5</v>
      </c>
      <c r="N50" s="163"/>
      <c r="O50" s="160">
        <f t="shared" si="6"/>
        <v>0</v>
      </c>
      <c r="P50" s="161">
        <v>4607109963777</v>
      </c>
      <c r="Q50" s="167"/>
      <c r="R50" s="473" t="str">
        <f t="shared" si="7"/>
        <v>фото</v>
      </c>
      <c r="S50" s="229" t="s">
        <v>8557</v>
      </c>
    </row>
    <row r="51" spans="1:19" ht="52.5" customHeight="1">
      <c r="A51" s="166">
        <v>38</v>
      </c>
      <c r="B51" s="152">
        <v>264</v>
      </c>
      <c r="C51" s="230" t="s">
        <v>253</v>
      </c>
      <c r="D51" s="334" t="s">
        <v>1802</v>
      </c>
      <c r="E51" s="284" t="s">
        <v>9092</v>
      </c>
      <c r="F51" s="284" t="s">
        <v>5</v>
      </c>
      <c r="G51" s="335" t="s">
        <v>4</v>
      </c>
      <c r="H51" s="354" t="str">
        <f t="shared" si="0"/>
        <v>фото</v>
      </c>
      <c r="I51" s="156" t="s">
        <v>1859</v>
      </c>
      <c r="J51" s="331" t="s">
        <v>196</v>
      </c>
      <c r="K51" s="332">
        <v>2</v>
      </c>
      <c r="L51" s="283">
        <v>128.5</v>
      </c>
      <c r="M51" s="280">
        <v>5</v>
      </c>
      <c r="N51" s="163"/>
      <c r="O51" s="160">
        <f t="shared" si="6"/>
        <v>0</v>
      </c>
      <c r="P51" s="161">
        <v>4607109959794</v>
      </c>
      <c r="Q51" s="167"/>
      <c r="R51" s="473" t="str">
        <f t="shared" si="7"/>
        <v>фото</v>
      </c>
      <c r="S51" s="229" t="s">
        <v>8557</v>
      </c>
    </row>
    <row r="52" spans="1:19" ht="52.5" customHeight="1">
      <c r="A52" s="166">
        <v>39</v>
      </c>
      <c r="B52" s="152">
        <v>3667</v>
      </c>
      <c r="C52" s="230" t="s">
        <v>600</v>
      </c>
      <c r="D52" s="334" t="s">
        <v>1802</v>
      </c>
      <c r="E52" s="284" t="s">
        <v>9092</v>
      </c>
      <c r="F52" s="284" t="s">
        <v>399</v>
      </c>
      <c r="G52" s="335" t="s">
        <v>398</v>
      </c>
      <c r="H52" s="354" t="str">
        <f t="shared" si="0"/>
        <v>фото</v>
      </c>
      <c r="I52" s="156" t="s">
        <v>1860</v>
      </c>
      <c r="J52" s="331" t="s">
        <v>196</v>
      </c>
      <c r="K52" s="332">
        <v>2</v>
      </c>
      <c r="L52" s="283">
        <v>128.5</v>
      </c>
      <c r="M52" s="280">
        <v>5</v>
      </c>
      <c r="N52" s="163"/>
      <c r="O52" s="160">
        <f t="shared" si="6"/>
        <v>0</v>
      </c>
      <c r="P52" s="161">
        <v>4607109979778</v>
      </c>
      <c r="Q52" s="167"/>
      <c r="R52" s="473" t="str">
        <f t="shared" si="7"/>
        <v>фото</v>
      </c>
      <c r="S52" s="229" t="s">
        <v>8557</v>
      </c>
    </row>
    <row r="53" spans="1:19" ht="52.5" customHeight="1">
      <c r="A53" s="166">
        <v>40</v>
      </c>
      <c r="B53" s="152">
        <v>2852</v>
      </c>
      <c r="C53" s="230" t="s">
        <v>255</v>
      </c>
      <c r="D53" s="334" t="s">
        <v>1802</v>
      </c>
      <c r="E53" s="284" t="s">
        <v>9092</v>
      </c>
      <c r="F53" s="284" t="s">
        <v>41</v>
      </c>
      <c r="G53" s="335" t="s">
        <v>42</v>
      </c>
      <c r="H53" s="354" t="str">
        <f t="shared" si="0"/>
        <v>фото</v>
      </c>
      <c r="I53" s="156" t="s">
        <v>1861</v>
      </c>
      <c r="J53" s="331" t="s">
        <v>196</v>
      </c>
      <c r="K53" s="332">
        <v>2</v>
      </c>
      <c r="L53" s="283">
        <v>112.89999999999999</v>
      </c>
      <c r="M53" s="280">
        <v>5</v>
      </c>
      <c r="N53" s="163"/>
      <c r="O53" s="160">
        <f t="shared" si="6"/>
        <v>0</v>
      </c>
      <c r="P53" s="161">
        <v>4607109960721</v>
      </c>
      <c r="Q53" s="167"/>
      <c r="R53" s="473" t="str">
        <f t="shared" si="7"/>
        <v>фото</v>
      </c>
      <c r="S53" s="229" t="s">
        <v>8557</v>
      </c>
    </row>
    <row r="54" spans="1:19" ht="52.5" customHeight="1">
      <c r="A54" s="166">
        <v>41</v>
      </c>
      <c r="B54" s="152">
        <v>10551</v>
      </c>
      <c r="C54" s="230" t="s">
        <v>1038</v>
      </c>
      <c r="D54" s="334" t="s">
        <v>1802</v>
      </c>
      <c r="E54" s="284" t="s">
        <v>9092</v>
      </c>
      <c r="F54" s="284" t="s">
        <v>1040</v>
      </c>
      <c r="G54" s="335" t="s">
        <v>1039</v>
      </c>
      <c r="H54" s="354" t="str">
        <f t="shared" si="0"/>
        <v>фото</v>
      </c>
      <c r="I54" s="156" t="s">
        <v>1862</v>
      </c>
      <c r="J54" s="331" t="s">
        <v>196</v>
      </c>
      <c r="K54" s="332">
        <v>1</v>
      </c>
      <c r="L54" s="283">
        <v>104.89999999999999</v>
      </c>
      <c r="M54" s="280">
        <v>5</v>
      </c>
      <c r="N54" s="163"/>
      <c r="O54" s="160">
        <f t="shared" si="6"/>
        <v>0</v>
      </c>
      <c r="P54" s="161">
        <v>4607109947005</v>
      </c>
      <c r="Q54" s="167"/>
      <c r="R54" s="473" t="str">
        <f t="shared" si="7"/>
        <v>фото</v>
      </c>
      <c r="S54" s="229" t="s">
        <v>8557</v>
      </c>
    </row>
    <row r="55" spans="1:19" ht="52.5" customHeight="1">
      <c r="A55" s="166">
        <v>42</v>
      </c>
      <c r="B55" s="152">
        <v>11531</v>
      </c>
      <c r="C55" s="230" t="s">
        <v>1866</v>
      </c>
      <c r="D55" s="334" t="s">
        <v>1802</v>
      </c>
      <c r="E55" s="284" t="s">
        <v>9092</v>
      </c>
      <c r="F55" s="284" t="s">
        <v>1868</v>
      </c>
      <c r="G55" s="335" t="s">
        <v>1867</v>
      </c>
      <c r="H55" s="354" t="str">
        <f t="shared" si="0"/>
        <v>фото</v>
      </c>
      <c r="I55" s="156" t="s">
        <v>1869</v>
      </c>
      <c r="J55" s="331" t="s">
        <v>194</v>
      </c>
      <c r="K55" s="332">
        <v>2</v>
      </c>
      <c r="L55" s="283">
        <v>113.69999999999999</v>
      </c>
      <c r="M55" s="280">
        <v>5</v>
      </c>
      <c r="N55" s="163"/>
      <c r="O55" s="160">
        <f t="shared" si="6"/>
        <v>0</v>
      </c>
      <c r="P55" s="161">
        <v>4607105129610</v>
      </c>
      <c r="Q55" s="167"/>
      <c r="R55" s="473" t="str">
        <f t="shared" si="7"/>
        <v>фото</v>
      </c>
      <c r="S55" s="229" t="s">
        <v>8557</v>
      </c>
    </row>
    <row r="56" spans="1:19" ht="15.75">
      <c r="A56" s="166">
        <v>43</v>
      </c>
      <c r="B56" s="238"/>
      <c r="C56" s="238"/>
      <c r="D56" s="237"/>
      <c r="E56" s="441" t="s">
        <v>10615</v>
      </c>
      <c r="F56" s="174"/>
      <c r="G56" s="237"/>
      <c r="H56" s="239"/>
      <c r="I56" s="240"/>
      <c r="J56" s="238"/>
      <c r="K56" s="238"/>
      <c r="L56" s="238"/>
      <c r="M56" s="238"/>
      <c r="N56" s="238"/>
      <c r="O56" s="151"/>
      <c r="P56" s="151"/>
      <c r="Q56" s="151"/>
      <c r="R56" s="489"/>
      <c r="S56" s="169"/>
    </row>
    <row r="57" spans="1:19" ht="54.75" customHeight="1">
      <c r="A57" s="166">
        <v>44</v>
      </c>
      <c r="B57" s="152">
        <v>11161</v>
      </c>
      <c r="C57" s="230" t="s">
        <v>1839</v>
      </c>
      <c r="D57" s="334" t="s">
        <v>1821</v>
      </c>
      <c r="E57" s="284" t="s">
        <v>9092</v>
      </c>
      <c r="F57" s="284" t="s">
        <v>1841</v>
      </c>
      <c r="G57" s="335" t="s">
        <v>1840</v>
      </c>
      <c r="H57" s="354" t="str">
        <f t="shared" ref="H57:H64" si="8">HYPERLINK("https://www.gardenbulbs.ru/images/promoline_CL/thumbnails/"&amp;C57&amp;".jpg","фото")</f>
        <v>фото</v>
      </c>
      <c r="I57" s="156" t="s">
        <v>1842</v>
      </c>
      <c r="J57" s="331" t="s">
        <v>193</v>
      </c>
      <c r="K57" s="332">
        <v>2</v>
      </c>
      <c r="L57" s="283">
        <v>113.69999999999999</v>
      </c>
      <c r="M57" s="280">
        <v>5</v>
      </c>
      <c r="N57" s="163"/>
      <c r="O57" s="160">
        <f t="shared" ref="O57:O64" si="9">IF(ISERROR(L57*N57),0,L57*N57)</f>
        <v>0</v>
      </c>
      <c r="P57" s="161">
        <v>4607109931943</v>
      </c>
      <c r="Q57" s="167"/>
      <c r="R57" s="473" t="str">
        <f t="shared" ref="R57:R64" si="10">HYPERLINK("https://www.gardenbulbs.ru/images/promoline_CL/thumbnails/"&amp;C57&amp;".jpg","фото")</f>
        <v>фото</v>
      </c>
      <c r="S57" s="229" t="s">
        <v>8550</v>
      </c>
    </row>
    <row r="58" spans="1:19" ht="54.75" customHeight="1">
      <c r="A58" s="166">
        <v>45</v>
      </c>
      <c r="B58" s="152">
        <v>14919</v>
      </c>
      <c r="C58" s="230" t="s">
        <v>11666</v>
      </c>
      <c r="D58" s="334" t="s">
        <v>1821</v>
      </c>
      <c r="E58" s="284" t="s">
        <v>9092</v>
      </c>
      <c r="F58" s="284" t="s">
        <v>11667</v>
      </c>
      <c r="G58" s="335" t="s">
        <v>11668</v>
      </c>
      <c r="H58" s="354" t="str">
        <f t="shared" si="8"/>
        <v>фото</v>
      </c>
      <c r="I58" s="156" t="s">
        <v>11669</v>
      </c>
      <c r="J58" s="331" t="s">
        <v>194</v>
      </c>
      <c r="K58" s="332">
        <v>2</v>
      </c>
      <c r="L58" s="283">
        <v>113.69999999999999</v>
      </c>
      <c r="M58" s="280">
        <v>5</v>
      </c>
      <c r="N58" s="163"/>
      <c r="O58" s="160">
        <f t="shared" si="9"/>
        <v>0</v>
      </c>
      <c r="P58" s="161">
        <v>4607105129429</v>
      </c>
      <c r="Q58" s="167"/>
      <c r="R58" s="473" t="str">
        <f t="shared" si="10"/>
        <v>фото</v>
      </c>
      <c r="S58" s="229" t="s">
        <v>8550</v>
      </c>
    </row>
    <row r="59" spans="1:19" ht="54.75" customHeight="1">
      <c r="A59" s="166">
        <v>46</v>
      </c>
      <c r="B59" s="152">
        <v>10369</v>
      </c>
      <c r="C59" s="230" t="s">
        <v>10557</v>
      </c>
      <c r="D59" s="334" t="s">
        <v>1821</v>
      </c>
      <c r="E59" s="322" t="s">
        <v>9092</v>
      </c>
      <c r="F59" s="322" t="s">
        <v>10586</v>
      </c>
      <c r="G59" s="330" t="s">
        <v>10616</v>
      </c>
      <c r="H59" s="354" t="str">
        <f t="shared" si="8"/>
        <v>фото</v>
      </c>
      <c r="I59" s="156" t="s">
        <v>10647</v>
      </c>
      <c r="J59" s="331" t="s">
        <v>194</v>
      </c>
      <c r="K59" s="332">
        <v>2</v>
      </c>
      <c r="L59" s="283">
        <v>113.69999999999999</v>
      </c>
      <c r="M59" s="333">
        <v>5</v>
      </c>
      <c r="N59" s="163"/>
      <c r="O59" s="160">
        <f t="shared" si="9"/>
        <v>0</v>
      </c>
      <c r="P59" s="161">
        <v>4607109924037</v>
      </c>
      <c r="Q59" s="167" t="s">
        <v>222</v>
      </c>
      <c r="R59" s="473" t="str">
        <f t="shared" si="10"/>
        <v>фото</v>
      </c>
      <c r="S59" s="229" t="s">
        <v>8550</v>
      </c>
    </row>
    <row r="60" spans="1:19" ht="54.75" customHeight="1">
      <c r="A60" s="166">
        <v>47</v>
      </c>
      <c r="B60" s="152">
        <v>10287</v>
      </c>
      <c r="C60" s="230" t="s">
        <v>10558</v>
      </c>
      <c r="D60" s="334" t="s">
        <v>1821</v>
      </c>
      <c r="E60" s="284" t="s">
        <v>9092</v>
      </c>
      <c r="F60" s="284" t="s">
        <v>10587</v>
      </c>
      <c r="G60" s="335" t="s">
        <v>10617</v>
      </c>
      <c r="H60" s="354" t="str">
        <f t="shared" si="8"/>
        <v>фото</v>
      </c>
      <c r="I60" s="156" t="s">
        <v>10648</v>
      </c>
      <c r="J60" s="331" t="s">
        <v>194</v>
      </c>
      <c r="K60" s="332">
        <v>2</v>
      </c>
      <c r="L60" s="283">
        <v>113.69999999999999</v>
      </c>
      <c r="M60" s="333">
        <v>5</v>
      </c>
      <c r="N60" s="163"/>
      <c r="O60" s="160">
        <f t="shared" si="9"/>
        <v>0</v>
      </c>
      <c r="P60" s="161">
        <v>4607109947333</v>
      </c>
      <c r="Q60" s="167"/>
      <c r="R60" s="473" t="str">
        <f t="shared" si="10"/>
        <v>фото</v>
      </c>
      <c r="S60" s="229" t="s">
        <v>8550</v>
      </c>
    </row>
    <row r="61" spans="1:19" ht="54.75" customHeight="1">
      <c r="A61" s="166">
        <v>48</v>
      </c>
      <c r="B61" s="152">
        <v>11623</v>
      </c>
      <c r="C61" s="230" t="s">
        <v>11670</v>
      </c>
      <c r="D61" s="334" t="s">
        <v>1821</v>
      </c>
      <c r="E61" s="284" t="s">
        <v>9092</v>
      </c>
      <c r="F61" s="284" t="s">
        <v>11671</v>
      </c>
      <c r="G61" s="335" t="s">
        <v>11672</v>
      </c>
      <c r="H61" s="354" t="str">
        <f t="shared" si="8"/>
        <v>фото</v>
      </c>
      <c r="I61" s="156" t="s">
        <v>11673</v>
      </c>
      <c r="J61" s="331" t="s">
        <v>194</v>
      </c>
      <c r="K61" s="332">
        <v>2</v>
      </c>
      <c r="L61" s="283">
        <v>113.69999999999999</v>
      </c>
      <c r="M61" s="333">
        <v>5</v>
      </c>
      <c r="N61" s="163"/>
      <c r="O61" s="160">
        <f t="shared" si="9"/>
        <v>0</v>
      </c>
      <c r="P61" s="161">
        <v>4607105129627</v>
      </c>
      <c r="Q61" s="167"/>
      <c r="R61" s="473" t="str">
        <f t="shared" si="10"/>
        <v>фото</v>
      </c>
      <c r="S61" s="229" t="s">
        <v>8550</v>
      </c>
    </row>
    <row r="62" spans="1:19" ht="54.75" customHeight="1">
      <c r="A62" s="166">
        <v>49</v>
      </c>
      <c r="B62" s="152">
        <v>13527</v>
      </c>
      <c r="C62" s="230" t="s">
        <v>10559</v>
      </c>
      <c r="D62" s="334" t="s">
        <v>1821</v>
      </c>
      <c r="E62" s="322" t="s">
        <v>9092</v>
      </c>
      <c r="F62" s="322" t="s">
        <v>10588</v>
      </c>
      <c r="G62" s="330" t="s">
        <v>10618</v>
      </c>
      <c r="H62" s="354" t="str">
        <f t="shared" si="8"/>
        <v>фото</v>
      </c>
      <c r="I62" s="156" t="s">
        <v>10649</v>
      </c>
      <c r="J62" s="331" t="s">
        <v>194</v>
      </c>
      <c r="K62" s="332">
        <v>2</v>
      </c>
      <c r="L62" s="283">
        <v>120.69999999999999</v>
      </c>
      <c r="M62" s="280">
        <v>5</v>
      </c>
      <c r="N62" s="163"/>
      <c r="O62" s="160">
        <f t="shared" si="9"/>
        <v>0</v>
      </c>
      <c r="P62" s="161">
        <v>4607105145627</v>
      </c>
      <c r="Q62" s="167" t="s">
        <v>222</v>
      </c>
      <c r="R62" s="473" t="str">
        <f t="shared" si="10"/>
        <v>фото</v>
      </c>
      <c r="S62" s="229" t="s">
        <v>8550</v>
      </c>
    </row>
    <row r="63" spans="1:19" ht="54.75" customHeight="1">
      <c r="A63" s="166">
        <v>50</v>
      </c>
      <c r="B63" s="152">
        <v>5754</v>
      </c>
      <c r="C63" s="230" t="s">
        <v>9133</v>
      </c>
      <c r="D63" s="334" t="s">
        <v>1821</v>
      </c>
      <c r="E63" s="284" t="s">
        <v>9092</v>
      </c>
      <c r="F63" s="284" t="s">
        <v>9094</v>
      </c>
      <c r="G63" s="335" t="s">
        <v>9098</v>
      </c>
      <c r="H63" s="354" t="str">
        <f t="shared" si="8"/>
        <v>фото</v>
      </c>
      <c r="I63" s="156" t="s">
        <v>9955</v>
      </c>
      <c r="J63" s="331" t="s">
        <v>194</v>
      </c>
      <c r="K63" s="332">
        <v>2</v>
      </c>
      <c r="L63" s="283">
        <v>113.69999999999999</v>
      </c>
      <c r="M63" s="280">
        <v>5</v>
      </c>
      <c r="N63" s="163"/>
      <c r="O63" s="160">
        <f t="shared" si="9"/>
        <v>0</v>
      </c>
      <c r="P63" s="161">
        <v>4607109962299</v>
      </c>
      <c r="Q63" s="167"/>
      <c r="R63" s="473" t="str">
        <f t="shared" si="10"/>
        <v>фото</v>
      </c>
      <c r="S63" s="229" t="s">
        <v>8550</v>
      </c>
    </row>
    <row r="64" spans="1:19" ht="54.75" customHeight="1">
      <c r="A64" s="166">
        <v>51</v>
      </c>
      <c r="B64" s="152">
        <v>7191</v>
      </c>
      <c r="C64" s="230" t="s">
        <v>11662</v>
      </c>
      <c r="D64" s="334" t="s">
        <v>1821</v>
      </c>
      <c r="E64" s="284" t="s">
        <v>9092</v>
      </c>
      <c r="F64" s="284" t="s">
        <v>11663</v>
      </c>
      <c r="G64" s="335" t="s">
        <v>11664</v>
      </c>
      <c r="H64" s="354" t="str">
        <f t="shared" si="8"/>
        <v>фото</v>
      </c>
      <c r="I64" s="156" t="s">
        <v>11665</v>
      </c>
      <c r="J64" s="331" t="s">
        <v>194</v>
      </c>
      <c r="K64" s="332">
        <v>2</v>
      </c>
      <c r="L64" s="283">
        <v>113.69999999999999</v>
      </c>
      <c r="M64" s="280">
        <v>5</v>
      </c>
      <c r="N64" s="163"/>
      <c r="O64" s="160">
        <f t="shared" si="9"/>
        <v>0</v>
      </c>
      <c r="P64" s="161">
        <v>4607109961148</v>
      </c>
      <c r="Q64" s="167"/>
      <c r="R64" s="473" t="str">
        <f t="shared" si="10"/>
        <v>фото</v>
      </c>
      <c r="S64" s="229" t="s">
        <v>8550</v>
      </c>
    </row>
    <row r="65" spans="1:19" ht="15.75">
      <c r="A65" s="166">
        <v>52</v>
      </c>
      <c r="B65" s="238"/>
      <c r="C65" s="238"/>
      <c r="D65" s="237"/>
      <c r="E65" s="441" t="s">
        <v>10619</v>
      </c>
      <c r="F65" s="174"/>
      <c r="G65" s="237"/>
      <c r="H65" s="239"/>
      <c r="I65" s="240"/>
      <c r="J65" s="238"/>
      <c r="K65" s="238"/>
      <c r="L65" s="238"/>
      <c r="M65" s="238"/>
      <c r="N65" s="238"/>
      <c r="O65" s="151"/>
      <c r="P65" s="151"/>
      <c r="Q65" s="151"/>
      <c r="R65" s="489"/>
      <c r="S65" s="169"/>
    </row>
    <row r="66" spans="1:19" ht="52.5" customHeight="1">
      <c r="A66" s="166">
        <v>53</v>
      </c>
      <c r="B66" s="152">
        <v>13550</v>
      </c>
      <c r="C66" s="230" t="s">
        <v>1822</v>
      </c>
      <c r="D66" s="334" t="s">
        <v>1821</v>
      </c>
      <c r="E66" s="284" t="s">
        <v>9092</v>
      </c>
      <c r="F66" s="284" t="s">
        <v>1824</v>
      </c>
      <c r="G66" s="335" t="s">
        <v>1823</v>
      </c>
      <c r="H66" s="354" t="str">
        <f t="shared" si="0"/>
        <v>фото</v>
      </c>
      <c r="I66" s="156" t="s">
        <v>1825</v>
      </c>
      <c r="J66" s="331" t="s">
        <v>194</v>
      </c>
      <c r="K66" s="332">
        <v>2</v>
      </c>
      <c r="L66" s="283">
        <v>113.69999999999999</v>
      </c>
      <c r="M66" s="280">
        <v>5</v>
      </c>
      <c r="N66" s="163"/>
      <c r="O66" s="160">
        <f t="shared" ref="O66:O78" si="11">IF(ISERROR(L66*N66),0,L66*N66)</f>
        <v>0</v>
      </c>
      <c r="P66" s="161">
        <v>4607109961957</v>
      </c>
      <c r="Q66" s="167"/>
      <c r="R66" s="473" t="str">
        <f t="shared" ref="R66:R78" si="12">HYPERLINK("https://www.gardenbulbs.ru/images/promoline_CL/thumbnails/"&amp;C66&amp;".jpg","фото")</f>
        <v>фото</v>
      </c>
      <c r="S66" s="229" t="s">
        <v>8560</v>
      </c>
    </row>
    <row r="67" spans="1:19" ht="52.5" customHeight="1">
      <c r="A67" s="166">
        <v>54</v>
      </c>
      <c r="B67" s="152">
        <v>13670</v>
      </c>
      <c r="C67" s="230" t="s">
        <v>1029</v>
      </c>
      <c r="D67" s="334" t="s">
        <v>1821</v>
      </c>
      <c r="E67" s="284" t="s">
        <v>9092</v>
      </c>
      <c r="F67" s="284" t="s">
        <v>1031</v>
      </c>
      <c r="G67" s="335" t="s">
        <v>1030</v>
      </c>
      <c r="H67" s="354" t="str">
        <f t="shared" si="0"/>
        <v>фото</v>
      </c>
      <c r="I67" s="156" t="s">
        <v>1828</v>
      </c>
      <c r="J67" s="331" t="s">
        <v>194</v>
      </c>
      <c r="K67" s="332">
        <v>2</v>
      </c>
      <c r="L67" s="283">
        <v>113.69999999999999</v>
      </c>
      <c r="M67" s="280">
        <v>5</v>
      </c>
      <c r="N67" s="163"/>
      <c r="O67" s="160">
        <f t="shared" si="11"/>
        <v>0</v>
      </c>
      <c r="P67" s="161">
        <v>4607109979686</v>
      </c>
      <c r="Q67" s="167"/>
      <c r="R67" s="473" t="str">
        <f t="shared" si="12"/>
        <v>фото</v>
      </c>
      <c r="S67" s="229" t="s">
        <v>8560</v>
      </c>
    </row>
    <row r="68" spans="1:19" ht="52.5" customHeight="1">
      <c r="A68" s="166">
        <v>55</v>
      </c>
      <c r="B68" s="152">
        <v>6718</v>
      </c>
      <c r="C68" s="230" t="s">
        <v>8646</v>
      </c>
      <c r="D68" s="334" t="s">
        <v>1821</v>
      </c>
      <c r="E68" s="284" t="s">
        <v>9092</v>
      </c>
      <c r="F68" s="284" t="s">
        <v>8563</v>
      </c>
      <c r="G68" s="335" t="s">
        <v>8562</v>
      </c>
      <c r="H68" s="354" t="str">
        <f t="shared" si="0"/>
        <v>фото</v>
      </c>
      <c r="I68" s="156" t="s">
        <v>8682</v>
      </c>
      <c r="J68" s="331" t="s">
        <v>194</v>
      </c>
      <c r="K68" s="332">
        <v>2</v>
      </c>
      <c r="L68" s="283">
        <v>140.5</v>
      </c>
      <c r="M68" s="280">
        <v>5</v>
      </c>
      <c r="N68" s="163"/>
      <c r="O68" s="160">
        <f t="shared" si="11"/>
        <v>0</v>
      </c>
      <c r="P68" s="161">
        <v>4607109937402</v>
      </c>
      <c r="Q68" s="167"/>
      <c r="R68" s="473" t="str">
        <f t="shared" si="12"/>
        <v>фото</v>
      </c>
      <c r="S68" s="229" t="s">
        <v>8560</v>
      </c>
    </row>
    <row r="69" spans="1:19" ht="52.5" customHeight="1">
      <c r="A69" s="166">
        <v>56</v>
      </c>
      <c r="B69" s="152">
        <v>11353</v>
      </c>
      <c r="C69" s="230" t="s">
        <v>1026</v>
      </c>
      <c r="D69" s="334" t="s">
        <v>1821</v>
      </c>
      <c r="E69" s="284" t="s">
        <v>9092</v>
      </c>
      <c r="F69" s="284" t="s">
        <v>1028</v>
      </c>
      <c r="G69" s="335" t="s">
        <v>1027</v>
      </c>
      <c r="H69" s="354" t="str">
        <f t="shared" si="0"/>
        <v>фото</v>
      </c>
      <c r="I69" s="156" t="s">
        <v>1827</v>
      </c>
      <c r="J69" s="331" t="s">
        <v>194</v>
      </c>
      <c r="K69" s="332">
        <v>2</v>
      </c>
      <c r="L69" s="283">
        <v>121.6</v>
      </c>
      <c r="M69" s="280">
        <v>5</v>
      </c>
      <c r="N69" s="163"/>
      <c r="O69" s="160">
        <f t="shared" si="11"/>
        <v>0</v>
      </c>
      <c r="P69" s="161">
        <v>4607105129665</v>
      </c>
      <c r="Q69" s="167"/>
      <c r="R69" s="473" t="str">
        <f t="shared" si="12"/>
        <v>фото</v>
      </c>
      <c r="S69" s="229" t="s">
        <v>8560</v>
      </c>
    </row>
    <row r="70" spans="1:19" ht="52.5" customHeight="1">
      <c r="A70" s="166">
        <v>57</v>
      </c>
      <c r="B70" s="152">
        <v>10546</v>
      </c>
      <c r="C70" s="230" t="s">
        <v>1829</v>
      </c>
      <c r="D70" s="334" t="s">
        <v>1821</v>
      </c>
      <c r="E70" s="284" t="s">
        <v>9092</v>
      </c>
      <c r="F70" s="284" t="s">
        <v>1831</v>
      </c>
      <c r="G70" s="335" t="s">
        <v>1830</v>
      </c>
      <c r="H70" s="354" t="str">
        <f t="shared" si="0"/>
        <v>фото</v>
      </c>
      <c r="I70" s="156" t="s">
        <v>1832</v>
      </c>
      <c r="J70" s="331" t="s">
        <v>194</v>
      </c>
      <c r="K70" s="332">
        <v>2</v>
      </c>
      <c r="L70" s="283">
        <v>121.6</v>
      </c>
      <c r="M70" s="280">
        <v>5</v>
      </c>
      <c r="N70" s="163"/>
      <c r="O70" s="160">
        <f t="shared" si="11"/>
        <v>0</v>
      </c>
      <c r="P70" s="161">
        <v>4607109964118</v>
      </c>
      <c r="Q70" s="167"/>
      <c r="R70" s="473" t="str">
        <f t="shared" si="12"/>
        <v>фото</v>
      </c>
      <c r="S70" s="229" t="s">
        <v>8560</v>
      </c>
    </row>
    <row r="71" spans="1:19" ht="52.5" customHeight="1">
      <c r="A71" s="166">
        <v>58</v>
      </c>
      <c r="B71" s="152">
        <v>11086</v>
      </c>
      <c r="C71" s="230" t="s">
        <v>1265</v>
      </c>
      <c r="D71" s="334" t="s">
        <v>1821</v>
      </c>
      <c r="E71" s="284" t="s">
        <v>9092</v>
      </c>
      <c r="F71" s="284" t="s">
        <v>1213</v>
      </c>
      <c r="G71" s="335" t="s">
        <v>1212</v>
      </c>
      <c r="H71" s="354" t="str">
        <f t="shared" si="0"/>
        <v>фото</v>
      </c>
      <c r="I71" s="156" t="s">
        <v>1826</v>
      </c>
      <c r="J71" s="331" t="s">
        <v>194</v>
      </c>
      <c r="K71" s="332">
        <v>2</v>
      </c>
      <c r="L71" s="283">
        <v>113.69999999999999</v>
      </c>
      <c r="M71" s="280">
        <v>5</v>
      </c>
      <c r="N71" s="163"/>
      <c r="O71" s="160">
        <f t="shared" si="11"/>
        <v>0</v>
      </c>
      <c r="P71" s="161">
        <v>4607109979396</v>
      </c>
      <c r="Q71" s="167"/>
      <c r="R71" s="473" t="str">
        <f t="shared" si="12"/>
        <v>фото</v>
      </c>
      <c r="S71" s="229" t="s">
        <v>8560</v>
      </c>
    </row>
    <row r="72" spans="1:19" ht="52.5" customHeight="1">
      <c r="A72" s="166">
        <v>59</v>
      </c>
      <c r="B72" s="152">
        <v>11652</v>
      </c>
      <c r="C72" s="230" t="s">
        <v>11674</v>
      </c>
      <c r="D72" s="334" t="s">
        <v>1821</v>
      </c>
      <c r="E72" s="284" t="s">
        <v>9092</v>
      </c>
      <c r="F72" s="284" t="s">
        <v>11675</v>
      </c>
      <c r="G72" s="335" t="s">
        <v>11676</v>
      </c>
      <c r="H72" s="354" t="str">
        <f t="shared" si="0"/>
        <v>фото</v>
      </c>
      <c r="I72" s="156" t="s">
        <v>11677</v>
      </c>
      <c r="J72" s="331" t="s">
        <v>194</v>
      </c>
      <c r="K72" s="332">
        <v>2</v>
      </c>
      <c r="L72" s="283">
        <v>113.69999999999999</v>
      </c>
      <c r="M72" s="333">
        <v>5</v>
      </c>
      <c r="N72" s="163"/>
      <c r="O72" s="160">
        <f t="shared" si="11"/>
        <v>0</v>
      </c>
      <c r="P72" s="161">
        <v>4607105129658</v>
      </c>
      <c r="Q72" s="167"/>
      <c r="R72" s="473" t="str">
        <f>HYPERLINK("https://www.gardenbulbs.ru/images/promoline_CL/thumbnails/"&amp;C72&amp;".jpg","фото")</f>
        <v>фото</v>
      </c>
      <c r="S72" s="229" t="s">
        <v>8560</v>
      </c>
    </row>
    <row r="73" spans="1:19" ht="52.5" customHeight="1">
      <c r="A73" s="166">
        <v>60</v>
      </c>
      <c r="B73" s="152">
        <v>11225</v>
      </c>
      <c r="C73" s="230" t="s">
        <v>8647</v>
      </c>
      <c r="D73" s="334" t="s">
        <v>1821</v>
      </c>
      <c r="E73" s="284" t="s">
        <v>9092</v>
      </c>
      <c r="F73" s="284" t="s">
        <v>8565</v>
      </c>
      <c r="G73" s="335" t="s">
        <v>8564</v>
      </c>
      <c r="H73" s="354" t="str">
        <f t="shared" si="0"/>
        <v>фото</v>
      </c>
      <c r="I73" s="156" t="s">
        <v>8683</v>
      </c>
      <c r="J73" s="331" t="s">
        <v>194</v>
      </c>
      <c r="K73" s="332">
        <v>2</v>
      </c>
      <c r="L73" s="283">
        <v>121.6</v>
      </c>
      <c r="M73" s="280">
        <v>5</v>
      </c>
      <c r="N73" s="163"/>
      <c r="O73" s="160">
        <f t="shared" si="11"/>
        <v>0</v>
      </c>
      <c r="P73" s="161">
        <v>4607109980187</v>
      </c>
      <c r="Q73" s="167"/>
      <c r="R73" s="473" t="str">
        <f t="shared" si="12"/>
        <v>фото</v>
      </c>
      <c r="S73" s="229" t="s">
        <v>8560</v>
      </c>
    </row>
    <row r="74" spans="1:19" ht="52.5" customHeight="1">
      <c r="A74" s="166">
        <v>61</v>
      </c>
      <c r="B74" s="152">
        <v>5348</v>
      </c>
      <c r="C74" s="230" t="s">
        <v>1032</v>
      </c>
      <c r="D74" s="334" t="s">
        <v>1821</v>
      </c>
      <c r="E74" s="284" t="s">
        <v>9092</v>
      </c>
      <c r="F74" s="284" t="s">
        <v>1034</v>
      </c>
      <c r="G74" s="335" t="s">
        <v>1033</v>
      </c>
      <c r="H74" s="354" t="str">
        <f t="shared" si="0"/>
        <v>фото</v>
      </c>
      <c r="I74" s="156" t="s">
        <v>1833</v>
      </c>
      <c r="J74" s="331" t="s">
        <v>194</v>
      </c>
      <c r="K74" s="332">
        <v>2</v>
      </c>
      <c r="L74" s="283">
        <v>121.6</v>
      </c>
      <c r="M74" s="280">
        <v>5</v>
      </c>
      <c r="N74" s="163"/>
      <c r="O74" s="160">
        <f t="shared" si="11"/>
        <v>0</v>
      </c>
      <c r="P74" s="161">
        <v>4607109976012</v>
      </c>
      <c r="Q74" s="167"/>
      <c r="R74" s="473" t="str">
        <f t="shared" si="12"/>
        <v>фото</v>
      </c>
      <c r="S74" s="229" t="s">
        <v>8560</v>
      </c>
    </row>
    <row r="75" spans="1:19" ht="52.5" customHeight="1">
      <c r="A75" s="166">
        <v>62</v>
      </c>
      <c r="B75" s="152">
        <v>11370</v>
      </c>
      <c r="C75" s="230" t="s">
        <v>837</v>
      </c>
      <c r="D75" s="334" t="s">
        <v>1821</v>
      </c>
      <c r="E75" s="284" t="s">
        <v>9092</v>
      </c>
      <c r="F75" s="284" t="s">
        <v>839</v>
      </c>
      <c r="G75" s="335" t="s">
        <v>838</v>
      </c>
      <c r="H75" s="354" t="str">
        <f t="shared" si="0"/>
        <v>фото</v>
      </c>
      <c r="I75" s="156" t="s">
        <v>1834</v>
      </c>
      <c r="J75" s="331" t="s">
        <v>194</v>
      </c>
      <c r="K75" s="332">
        <v>2</v>
      </c>
      <c r="L75" s="283">
        <v>121.6</v>
      </c>
      <c r="M75" s="280">
        <v>5</v>
      </c>
      <c r="N75" s="163"/>
      <c r="O75" s="160">
        <f t="shared" si="11"/>
        <v>0</v>
      </c>
      <c r="P75" s="161">
        <v>4607105129696</v>
      </c>
      <c r="Q75" s="167"/>
      <c r="R75" s="473" t="str">
        <f t="shared" si="12"/>
        <v>фото</v>
      </c>
      <c r="S75" s="229" t="s">
        <v>8560</v>
      </c>
    </row>
    <row r="76" spans="1:19" ht="56.65" customHeight="1">
      <c r="A76" s="166">
        <v>63</v>
      </c>
      <c r="B76" s="152">
        <v>3656</v>
      </c>
      <c r="C76" s="230" t="s">
        <v>1460</v>
      </c>
      <c r="D76" s="334" t="s">
        <v>1821</v>
      </c>
      <c r="E76" s="322" t="s">
        <v>9092</v>
      </c>
      <c r="F76" s="322" t="s">
        <v>1462</v>
      </c>
      <c r="G76" s="330" t="s">
        <v>1461</v>
      </c>
      <c r="H76" s="354" t="str">
        <f t="shared" si="0"/>
        <v>фото</v>
      </c>
      <c r="I76" s="156" t="s">
        <v>1835</v>
      </c>
      <c r="J76" s="331" t="s">
        <v>194</v>
      </c>
      <c r="K76" s="332">
        <v>2</v>
      </c>
      <c r="L76" s="283">
        <v>113.69999999999999</v>
      </c>
      <c r="M76" s="280">
        <v>5</v>
      </c>
      <c r="N76" s="163"/>
      <c r="O76" s="160">
        <f t="shared" si="11"/>
        <v>0</v>
      </c>
      <c r="P76" s="161">
        <v>4607105145597</v>
      </c>
      <c r="Q76" s="167" t="s">
        <v>222</v>
      </c>
      <c r="R76" s="473" t="str">
        <f t="shared" si="12"/>
        <v>фото</v>
      </c>
      <c r="S76" s="229" t="s">
        <v>8560</v>
      </c>
    </row>
    <row r="77" spans="1:19" ht="52.5" customHeight="1">
      <c r="A77" s="166">
        <v>64</v>
      </c>
      <c r="B77" s="152">
        <v>11380</v>
      </c>
      <c r="C77" s="230" t="s">
        <v>247</v>
      </c>
      <c r="D77" s="334" t="s">
        <v>1821</v>
      </c>
      <c r="E77" s="284" t="s">
        <v>9092</v>
      </c>
      <c r="F77" s="284" t="s">
        <v>1</v>
      </c>
      <c r="G77" s="335" t="s">
        <v>0</v>
      </c>
      <c r="H77" s="354" t="str">
        <f t="shared" si="0"/>
        <v>фото</v>
      </c>
      <c r="I77" s="156" t="s">
        <v>1836</v>
      </c>
      <c r="J77" s="331" t="s">
        <v>194</v>
      </c>
      <c r="K77" s="332">
        <v>2</v>
      </c>
      <c r="L77" s="283">
        <v>113.69999999999999</v>
      </c>
      <c r="M77" s="280">
        <v>5</v>
      </c>
      <c r="N77" s="163"/>
      <c r="O77" s="160">
        <f t="shared" si="11"/>
        <v>0</v>
      </c>
      <c r="P77" s="161">
        <v>4607105129702</v>
      </c>
      <c r="Q77" s="167"/>
      <c r="R77" s="473" t="str">
        <f t="shared" si="12"/>
        <v>фото</v>
      </c>
      <c r="S77" s="229" t="s">
        <v>8560</v>
      </c>
    </row>
    <row r="78" spans="1:19" ht="52.5" customHeight="1">
      <c r="A78" s="166">
        <v>65</v>
      </c>
      <c r="B78" s="152">
        <v>11386</v>
      </c>
      <c r="C78" s="230" t="s">
        <v>840</v>
      </c>
      <c r="D78" s="334" t="s">
        <v>1821</v>
      </c>
      <c r="E78" s="284" t="s">
        <v>9092</v>
      </c>
      <c r="F78" s="284" t="s">
        <v>842</v>
      </c>
      <c r="G78" s="335" t="s">
        <v>841</v>
      </c>
      <c r="H78" s="354" t="str">
        <f t="shared" si="0"/>
        <v>фото</v>
      </c>
      <c r="I78" s="156" t="s">
        <v>1837</v>
      </c>
      <c r="J78" s="331" t="s">
        <v>194</v>
      </c>
      <c r="K78" s="332">
        <v>2</v>
      </c>
      <c r="L78" s="283">
        <v>121.6</v>
      </c>
      <c r="M78" s="280">
        <v>5</v>
      </c>
      <c r="N78" s="163"/>
      <c r="O78" s="160">
        <f t="shared" si="11"/>
        <v>0</v>
      </c>
      <c r="P78" s="161">
        <v>4607105129719</v>
      </c>
      <c r="Q78" s="167"/>
      <c r="R78" s="473" t="str">
        <f t="shared" si="12"/>
        <v>фото</v>
      </c>
      <c r="S78" s="229" t="s">
        <v>8560</v>
      </c>
    </row>
    <row r="79" spans="1:19" ht="15.75">
      <c r="A79" s="166">
        <v>66</v>
      </c>
      <c r="B79" s="238"/>
      <c r="C79" s="238"/>
      <c r="D79" s="237"/>
      <c r="E79" s="441" t="s">
        <v>9365</v>
      </c>
      <c r="F79" s="174"/>
      <c r="G79" s="237"/>
      <c r="H79" s="239"/>
      <c r="I79" s="240"/>
      <c r="J79" s="238"/>
      <c r="K79" s="238"/>
      <c r="L79" s="238"/>
      <c r="M79" s="238"/>
      <c r="N79" s="238"/>
      <c r="O79" s="151"/>
      <c r="P79" s="151"/>
      <c r="Q79" s="151"/>
      <c r="R79" s="489"/>
      <c r="S79" s="169"/>
    </row>
    <row r="80" spans="1:19" ht="52.5" customHeight="1">
      <c r="A80" s="166">
        <v>67</v>
      </c>
      <c r="B80" s="152">
        <v>10024</v>
      </c>
      <c r="C80" s="230" t="s">
        <v>260</v>
      </c>
      <c r="D80" s="334" t="s">
        <v>1890</v>
      </c>
      <c r="E80" s="284" t="s">
        <v>9092</v>
      </c>
      <c r="F80" s="284" t="s">
        <v>62</v>
      </c>
      <c r="G80" s="335" t="s">
        <v>1481</v>
      </c>
      <c r="H80" s="354" t="str">
        <f t="shared" si="0"/>
        <v>фото</v>
      </c>
      <c r="I80" s="156" t="s">
        <v>1891</v>
      </c>
      <c r="J80" s="331" t="s">
        <v>196</v>
      </c>
      <c r="K80" s="332">
        <v>1</v>
      </c>
      <c r="L80" s="283">
        <v>108</v>
      </c>
      <c r="M80" s="280">
        <v>5</v>
      </c>
      <c r="N80" s="163"/>
      <c r="O80" s="160">
        <f t="shared" ref="O80:O101" si="13">IF(ISERROR(L80*N80),0,L80*N80)</f>
        <v>0</v>
      </c>
      <c r="P80" s="161">
        <v>4607109947678</v>
      </c>
      <c r="Q80" s="167"/>
      <c r="R80" s="473" t="str">
        <f t="shared" ref="R80:R101" si="14">HYPERLINK("https://www.gardenbulbs.ru/images/promoline_CL/thumbnails/"&amp;C80&amp;".jpg","фото")</f>
        <v>фото</v>
      </c>
      <c r="S80" s="229" t="s">
        <v>8549</v>
      </c>
    </row>
    <row r="81" spans="1:19" ht="52.5" customHeight="1">
      <c r="A81" s="166">
        <v>68</v>
      </c>
      <c r="B81" s="152">
        <v>13737</v>
      </c>
      <c r="C81" s="230" t="s">
        <v>261</v>
      </c>
      <c r="D81" s="334" t="s">
        <v>1890</v>
      </c>
      <c r="E81" s="284" t="s">
        <v>9092</v>
      </c>
      <c r="F81" s="284" t="s">
        <v>63</v>
      </c>
      <c r="G81" s="335" t="s">
        <v>64</v>
      </c>
      <c r="H81" s="354" t="str">
        <f t="shared" si="0"/>
        <v>фото</v>
      </c>
      <c r="I81" s="156" t="s">
        <v>1892</v>
      </c>
      <c r="J81" s="331" t="s">
        <v>196</v>
      </c>
      <c r="K81" s="332">
        <v>1</v>
      </c>
      <c r="L81" s="283">
        <v>108</v>
      </c>
      <c r="M81" s="280">
        <v>5</v>
      </c>
      <c r="N81" s="163"/>
      <c r="O81" s="160">
        <f t="shared" si="13"/>
        <v>0</v>
      </c>
      <c r="P81" s="161">
        <v>4607109987827</v>
      </c>
      <c r="Q81" s="167"/>
      <c r="R81" s="473" t="str">
        <f t="shared" si="14"/>
        <v>фото</v>
      </c>
      <c r="S81" s="229" t="s">
        <v>8549</v>
      </c>
    </row>
    <row r="82" spans="1:19" ht="52.5" customHeight="1">
      <c r="A82" s="166">
        <v>69</v>
      </c>
      <c r="B82" s="152">
        <v>7786</v>
      </c>
      <c r="C82" s="230" t="s">
        <v>855</v>
      </c>
      <c r="D82" s="334" t="s">
        <v>1890</v>
      </c>
      <c r="E82" s="284" t="s">
        <v>9092</v>
      </c>
      <c r="F82" s="284" t="s">
        <v>857</v>
      </c>
      <c r="G82" s="335" t="s">
        <v>856</v>
      </c>
      <c r="H82" s="354" t="str">
        <f t="shared" si="0"/>
        <v>фото</v>
      </c>
      <c r="I82" s="156" t="s">
        <v>9956</v>
      </c>
      <c r="J82" s="331" t="s">
        <v>196</v>
      </c>
      <c r="K82" s="332">
        <v>1</v>
      </c>
      <c r="L82" s="283">
        <v>106.6</v>
      </c>
      <c r="M82" s="280">
        <v>5</v>
      </c>
      <c r="N82" s="163"/>
      <c r="O82" s="160">
        <f t="shared" si="13"/>
        <v>0</v>
      </c>
      <c r="P82" s="161">
        <v>4607109959442</v>
      </c>
      <c r="Q82" s="167"/>
      <c r="R82" s="473" t="str">
        <f t="shared" si="14"/>
        <v>фото</v>
      </c>
      <c r="S82" s="229" t="s">
        <v>8549</v>
      </c>
    </row>
    <row r="83" spans="1:19" ht="52.5" customHeight="1">
      <c r="A83" s="166">
        <v>70</v>
      </c>
      <c r="B83" s="152">
        <v>407</v>
      </c>
      <c r="C83" s="230" t="s">
        <v>262</v>
      </c>
      <c r="D83" s="334" t="s">
        <v>1890</v>
      </c>
      <c r="E83" s="284" t="s">
        <v>9092</v>
      </c>
      <c r="F83" s="284" t="s">
        <v>8</v>
      </c>
      <c r="G83" s="335" t="s">
        <v>7</v>
      </c>
      <c r="H83" s="354" t="str">
        <f t="shared" si="0"/>
        <v>фото</v>
      </c>
      <c r="I83" s="156" t="s">
        <v>1895</v>
      </c>
      <c r="J83" s="331" t="s">
        <v>196</v>
      </c>
      <c r="K83" s="332">
        <v>1</v>
      </c>
      <c r="L83" s="283">
        <v>108</v>
      </c>
      <c r="M83" s="280">
        <v>5</v>
      </c>
      <c r="N83" s="163"/>
      <c r="O83" s="160">
        <f t="shared" si="13"/>
        <v>0</v>
      </c>
      <c r="P83" s="161">
        <v>4607109948132</v>
      </c>
      <c r="Q83" s="167"/>
      <c r="R83" s="473" t="str">
        <f t="shared" si="14"/>
        <v>фото</v>
      </c>
      <c r="S83" s="229" t="s">
        <v>8549</v>
      </c>
    </row>
    <row r="84" spans="1:19" ht="52.5" customHeight="1">
      <c r="A84" s="166">
        <v>71</v>
      </c>
      <c r="B84" s="152">
        <v>11189</v>
      </c>
      <c r="C84" s="230" t="s">
        <v>1271</v>
      </c>
      <c r="D84" s="334" t="s">
        <v>1890</v>
      </c>
      <c r="E84" s="284" t="s">
        <v>9092</v>
      </c>
      <c r="F84" s="284" t="s">
        <v>1223</v>
      </c>
      <c r="G84" s="335" t="s">
        <v>1222</v>
      </c>
      <c r="H84" s="354" t="str">
        <f t="shared" si="0"/>
        <v>фото</v>
      </c>
      <c r="I84" s="156" t="s">
        <v>1894</v>
      </c>
      <c r="J84" s="331" t="s">
        <v>196</v>
      </c>
      <c r="K84" s="332">
        <v>1</v>
      </c>
      <c r="L84" s="283">
        <v>108</v>
      </c>
      <c r="M84" s="280">
        <v>5</v>
      </c>
      <c r="N84" s="163"/>
      <c r="O84" s="160">
        <f t="shared" si="13"/>
        <v>0</v>
      </c>
      <c r="P84" s="161">
        <v>4607109971444</v>
      </c>
      <c r="Q84" s="167"/>
      <c r="R84" s="473" t="str">
        <f t="shared" si="14"/>
        <v>фото</v>
      </c>
      <c r="S84" s="229" t="s">
        <v>8549</v>
      </c>
    </row>
    <row r="85" spans="1:19" ht="56.65" customHeight="1">
      <c r="A85" s="166">
        <v>72</v>
      </c>
      <c r="B85" s="152">
        <v>1429</v>
      </c>
      <c r="C85" s="230" t="s">
        <v>1050</v>
      </c>
      <c r="D85" s="334" t="s">
        <v>1890</v>
      </c>
      <c r="E85" s="322" t="s">
        <v>9092</v>
      </c>
      <c r="F85" s="322" t="s">
        <v>1052</v>
      </c>
      <c r="G85" s="330" t="s">
        <v>1051</v>
      </c>
      <c r="H85" s="354" t="str">
        <f t="shared" si="0"/>
        <v>фото</v>
      </c>
      <c r="I85" s="156" t="s">
        <v>1904</v>
      </c>
      <c r="J85" s="331" t="s">
        <v>196</v>
      </c>
      <c r="K85" s="332">
        <v>1</v>
      </c>
      <c r="L85" s="283">
        <v>108</v>
      </c>
      <c r="M85" s="280">
        <v>5</v>
      </c>
      <c r="N85" s="163"/>
      <c r="O85" s="160">
        <f t="shared" si="13"/>
        <v>0</v>
      </c>
      <c r="P85" s="161">
        <v>4607105144248</v>
      </c>
      <c r="Q85" s="167" t="s">
        <v>222</v>
      </c>
      <c r="R85" s="473" t="str">
        <f t="shared" si="14"/>
        <v>фото</v>
      </c>
      <c r="S85" s="229" t="s">
        <v>8549</v>
      </c>
    </row>
    <row r="86" spans="1:19" ht="52.5" customHeight="1">
      <c r="A86" s="166">
        <v>73</v>
      </c>
      <c r="B86" s="152">
        <v>7107</v>
      </c>
      <c r="C86" s="230" t="s">
        <v>10560</v>
      </c>
      <c r="D86" s="334" t="s">
        <v>1890</v>
      </c>
      <c r="E86" s="322" t="s">
        <v>9092</v>
      </c>
      <c r="F86" s="322" t="s">
        <v>10589</v>
      </c>
      <c r="G86" s="330" t="s">
        <v>10620</v>
      </c>
      <c r="H86" s="354" t="str">
        <f t="shared" si="0"/>
        <v>фото</v>
      </c>
      <c r="I86" s="156" t="s">
        <v>10650</v>
      </c>
      <c r="J86" s="331" t="s">
        <v>196</v>
      </c>
      <c r="K86" s="332">
        <v>1</v>
      </c>
      <c r="L86" s="283">
        <v>116</v>
      </c>
      <c r="M86" s="280">
        <v>5</v>
      </c>
      <c r="N86" s="163"/>
      <c r="O86" s="160">
        <f t="shared" si="13"/>
        <v>0</v>
      </c>
      <c r="P86" s="161">
        <v>4607109920442</v>
      </c>
      <c r="Q86" s="167" t="s">
        <v>222</v>
      </c>
      <c r="R86" s="473" t="str">
        <f t="shared" si="14"/>
        <v>фото</v>
      </c>
      <c r="S86" s="229" t="s">
        <v>8549</v>
      </c>
    </row>
    <row r="87" spans="1:19" ht="52.5" customHeight="1">
      <c r="A87" s="166">
        <v>74</v>
      </c>
      <c r="B87" s="152">
        <v>4284</v>
      </c>
      <c r="C87" s="230" t="s">
        <v>10561</v>
      </c>
      <c r="D87" s="334" t="s">
        <v>1890</v>
      </c>
      <c r="E87" s="322" t="s">
        <v>9092</v>
      </c>
      <c r="F87" s="322" t="s">
        <v>10590</v>
      </c>
      <c r="G87" s="330" t="s">
        <v>10621</v>
      </c>
      <c r="H87" s="354" t="str">
        <f t="shared" si="0"/>
        <v>фото</v>
      </c>
      <c r="I87" s="156" t="s">
        <v>10651</v>
      </c>
      <c r="J87" s="331" t="s">
        <v>196</v>
      </c>
      <c r="K87" s="332">
        <v>1</v>
      </c>
      <c r="L87" s="283">
        <v>121</v>
      </c>
      <c r="M87" s="280">
        <v>5</v>
      </c>
      <c r="N87" s="163"/>
      <c r="O87" s="160">
        <f t="shared" si="13"/>
        <v>0</v>
      </c>
      <c r="P87" s="161">
        <v>4607109942949</v>
      </c>
      <c r="Q87" s="167" t="s">
        <v>222</v>
      </c>
      <c r="R87" s="473" t="str">
        <f t="shared" si="14"/>
        <v>фото</v>
      </c>
      <c r="S87" s="229" t="s">
        <v>8549</v>
      </c>
    </row>
    <row r="88" spans="1:19" ht="52.5" customHeight="1">
      <c r="A88" s="166">
        <v>75</v>
      </c>
      <c r="B88" s="152">
        <v>10299</v>
      </c>
      <c r="C88" s="230" t="s">
        <v>263</v>
      </c>
      <c r="D88" s="334" t="s">
        <v>1890</v>
      </c>
      <c r="E88" s="284" t="s">
        <v>9092</v>
      </c>
      <c r="F88" s="284" t="s">
        <v>9095</v>
      </c>
      <c r="G88" s="335" t="s">
        <v>9099</v>
      </c>
      <c r="H88" s="354" t="str">
        <f t="shared" si="0"/>
        <v>фото</v>
      </c>
      <c r="I88" s="156" t="s">
        <v>9103</v>
      </c>
      <c r="J88" s="331" t="s">
        <v>196</v>
      </c>
      <c r="K88" s="332">
        <v>1</v>
      </c>
      <c r="L88" s="283">
        <v>117.3</v>
      </c>
      <c r="M88" s="280">
        <v>5</v>
      </c>
      <c r="N88" s="163"/>
      <c r="O88" s="160">
        <f t="shared" si="13"/>
        <v>0</v>
      </c>
      <c r="P88" s="161">
        <v>4607109959459</v>
      </c>
      <c r="Q88" s="167"/>
      <c r="R88" s="473" t="str">
        <f t="shared" si="14"/>
        <v>фото</v>
      </c>
      <c r="S88" s="229" t="s">
        <v>8549</v>
      </c>
    </row>
    <row r="89" spans="1:19" ht="52.5" customHeight="1">
      <c r="A89" s="166">
        <v>76</v>
      </c>
      <c r="B89" s="152">
        <v>11648</v>
      </c>
      <c r="C89" s="230" t="s">
        <v>1044</v>
      </c>
      <c r="D89" s="334" t="s">
        <v>1890</v>
      </c>
      <c r="E89" s="284" t="s">
        <v>9092</v>
      </c>
      <c r="F89" s="284" t="s">
        <v>1046</v>
      </c>
      <c r="G89" s="335" t="s">
        <v>1045</v>
      </c>
      <c r="H89" s="354" t="str">
        <f t="shared" si="0"/>
        <v>фото</v>
      </c>
      <c r="I89" s="156" t="s">
        <v>1896</v>
      </c>
      <c r="J89" s="331" t="s">
        <v>196</v>
      </c>
      <c r="K89" s="332">
        <v>1</v>
      </c>
      <c r="L89" s="283">
        <v>108</v>
      </c>
      <c r="M89" s="280">
        <v>5</v>
      </c>
      <c r="N89" s="163"/>
      <c r="O89" s="160">
        <f t="shared" si="13"/>
        <v>0</v>
      </c>
      <c r="P89" s="161">
        <v>4607109961971</v>
      </c>
      <c r="Q89" s="167"/>
      <c r="R89" s="473" t="str">
        <f t="shared" si="14"/>
        <v>фото</v>
      </c>
      <c r="S89" s="229" t="s">
        <v>8549</v>
      </c>
    </row>
    <row r="90" spans="1:19" ht="56.65" customHeight="1">
      <c r="A90" s="166">
        <v>77</v>
      </c>
      <c r="B90" s="524">
        <v>10345</v>
      </c>
      <c r="C90" s="230" t="s">
        <v>435</v>
      </c>
      <c r="D90" s="519" t="s">
        <v>1890</v>
      </c>
      <c r="E90" s="322" t="s">
        <v>9092</v>
      </c>
      <c r="F90" s="322" t="s">
        <v>403</v>
      </c>
      <c r="G90" s="330" t="s">
        <v>402</v>
      </c>
      <c r="H90" s="354" t="str">
        <f t="shared" si="0"/>
        <v>фото</v>
      </c>
      <c r="I90" s="156" t="s">
        <v>1897</v>
      </c>
      <c r="J90" s="331" t="s">
        <v>196</v>
      </c>
      <c r="K90" s="332">
        <v>1</v>
      </c>
      <c r="L90" s="283">
        <v>108</v>
      </c>
      <c r="M90" s="280">
        <v>5</v>
      </c>
      <c r="N90" s="163"/>
      <c r="O90" s="160">
        <f t="shared" si="13"/>
        <v>0</v>
      </c>
      <c r="P90" s="161">
        <v>4607105143821</v>
      </c>
      <c r="Q90" s="167" t="s">
        <v>222</v>
      </c>
      <c r="R90" s="473" t="str">
        <f t="shared" si="14"/>
        <v>фото</v>
      </c>
      <c r="S90" s="229" t="s">
        <v>8549</v>
      </c>
    </row>
    <row r="91" spans="1:19" ht="52.5" customHeight="1">
      <c r="A91" s="166">
        <v>78</v>
      </c>
      <c r="B91" s="152">
        <v>393</v>
      </c>
      <c r="C91" s="230" t="s">
        <v>1047</v>
      </c>
      <c r="D91" s="334" t="s">
        <v>1890</v>
      </c>
      <c r="E91" s="284" t="s">
        <v>9092</v>
      </c>
      <c r="F91" s="284" t="s">
        <v>1049</v>
      </c>
      <c r="G91" s="335" t="s">
        <v>1048</v>
      </c>
      <c r="H91" s="354" t="str">
        <f t="shared" si="0"/>
        <v>фото</v>
      </c>
      <c r="I91" s="156" t="s">
        <v>1898</v>
      </c>
      <c r="J91" s="331" t="s">
        <v>196</v>
      </c>
      <c r="K91" s="332">
        <v>1</v>
      </c>
      <c r="L91" s="283">
        <v>108</v>
      </c>
      <c r="M91" s="280">
        <v>5</v>
      </c>
      <c r="N91" s="163"/>
      <c r="O91" s="160">
        <f t="shared" si="13"/>
        <v>0</v>
      </c>
      <c r="P91" s="161">
        <v>4607109947852</v>
      </c>
      <c r="Q91" s="167"/>
      <c r="R91" s="473" t="str">
        <f t="shared" si="14"/>
        <v>фото</v>
      </c>
      <c r="S91" s="229" t="s">
        <v>8549</v>
      </c>
    </row>
    <row r="92" spans="1:19" ht="56.65" customHeight="1">
      <c r="A92" s="166">
        <v>79</v>
      </c>
      <c r="B92" s="152">
        <v>7084</v>
      </c>
      <c r="C92" s="230" t="s">
        <v>604</v>
      </c>
      <c r="D92" s="334" t="s">
        <v>1890</v>
      </c>
      <c r="E92" s="322" t="s">
        <v>9092</v>
      </c>
      <c r="F92" s="322" t="s">
        <v>405</v>
      </c>
      <c r="G92" s="330" t="s">
        <v>404</v>
      </c>
      <c r="H92" s="354" t="str">
        <f t="shared" si="0"/>
        <v>фото</v>
      </c>
      <c r="I92" s="156" t="s">
        <v>1899</v>
      </c>
      <c r="J92" s="331" t="s">
        <v>196</v>
      </c>
      <c r="K92" s="332">
        <v>1</v>
      </c>
      <c r="L92" s="283">
        <v>108</v>
      </c>
      <c r="M92" s="280">
        <v>5</v>
      </c>
      <c r="N92" s="163"/>
      <c r="O92" s="160">
        <f t="shared" si="13"/>
        <v>0</v>
      </c>
      <c r="P92" s="161">
        <v>4607105143944</v>
      </c>
      <c r="Q92" s="167" t="s">
        <v>222</v>
      </c>
      <c r="R92" s="473" t="str">
        <f t="shared" si="14"/>
        <v>фото</v>
      </c>
      <c r="S92" s="229" t="s">
        <v>8549</v>
      </c>
    </row>
    <row r="93" spans="1:19" ht="52.5" customHeight="1">
      <c r="A93" s="166">
        <v>80</v>
      </c>
      <c r="B93" s="152">
        <v>5344</v>
      </c>
      <c r="C93" s="230" t="s">
        <v>8651</v>
      </c>
      <c r="D93" s="334" t="s">
        <v>1890</v>
      </c>
      <c r="E93" s="284" t="s">
        <v>9092</v>
      </c>
      <c r="F93" s="284" t="s">
        <v>1906</v>
      </c>
      <c r="G93" s="335" t="s">
        <v>1905</v>
      </c>
      <c r="H93" s="354" t="str">
        <f t="shared" si="0"/>
        <v>фото</v>
      </c>
      <c r="I93" s="156" t="s">
        <v>1907</v>
      </c>
      <c r="J93" s="331" t="s">
        <v>196</v>
      </c>
      <c r="K93" s="332">
        <v>1</v>
      </c>
      <c r="L93" s="283">
        <v>108</v>
      </c>
      <c r="M93" s="280">
        <v>5</v>
      </c>
      <c r="N93" s="163"/>
      <c r="O93" s="160">
        <f t="shared" si="13"/>
        <v>0</v>
      </c>
      <c r="P93" s="161">
        <v>4607109964019</v>
      </c>
      <c r="Q93" s="167"/>
      <c r="R93" s="473" t="str">
        <f t="shared" si="14"/>
        <v>фото</v>
      </c>
      <c r="S93" s="229" t="s">
        <v>8549</v>
      </c>
    </row>
    <row r="94" spans="1:19" ht="52.5" customHeight="1">
      <c r="A94" s="166">
        <v>81</v>
      </c>
      <c r="B94" s="152">
        <v>10470</v>
      </c>
      <c r="C94" s="230" t="s">
        <v>8650</v>
      </c>
      <c r="D94" s="334" t="s">
        <v>1890</v>
      </c>
      <c r="E94" s="284" t="s">
        <v>9092</v>
      </c>
      <c r="F94" s="284" t="s">
        <v>1053</v>
      </c>
      <c r="G94" s="335" t="s">
        <v>1485</v>
      </c>
      <c r="H94" s="354" t="str">
        <f t="shared" si="0"/>
        <v>фото</v>
      </c>
      <c r="I94" s="156" t="s">
        <v>1908</v>
      </c>
      <c r="J94" s="331" t="s">
        <v>194</v>
      </c>
      <c r="K94" s="332">
        <v>1</v>
      </c>
      <c r="L94" s="283">
        <v>110.3</v>
      </c>
      <c r="M94" s="280">
        <v>5</v>
      </c>
      <c r="N94" s="163"/>
      <c r="O94" s="160">
        <f t="shared" si="13"/>
        <v>0</v>
      </c>
      <c r="P94" s="161">
        <v>4607109962329</v>
      </c>
      <c r="Q94" s="167"/>
      <c r="R94" s="473" t="str">
        <f t="shared" si="14"/>
        <v>фото</v>
      </c>
      <c r="S94" s="229" t="s">
        <v>8549</v>
      </c>
    </row>
    <row r="95" spans="1:19" ht="52.5" customHeight="1">
      <c r="A95" s="166">
        <v>82</v>
      </c>
      <c r="B95" s="152">
        <v>7095</v>
      </c>
      <c r="C95" s="230" t="s">
        <v>1486</v>
      </c>
      <c r="D95" s="334" t="s">
        <v>1890</v>
      </c>
      <c r="E95" s="284" t="s">
        <v>9092</v>
      </c>
      <c r="F95" s="284" t="s">
        <v>1488</v>
      </c>
      <c r="G95" s="335" t="s">
        <v>1487</v>
      </c>
      <c r="H95" s="354" t="str">
        <f t="shared" si="0"/>
        <v>фото</v>
      </c>
      <c r="I95" s="156" t="s">
        <v>1909</v>
      </c>
      <c r="J95" s="331" t="s">
        <v>196</v>
      </c>
      <c r="K95" s="332">
        <v>1</v>
      </c>
      <c r="L95" s="283">
        <v>108</v>
      </c>
      <c r="M95" s="280">
        <v>5</v>
      </c>
      <c r="N95" s="163"/>
      <c r="O95" s="160">
        <f t="shared" si="13"/>
        <v>0</v>
      </c>
      <c r="P95" s="161">
        <v>4607109961599</v>
      </c>
      <c r="Q95" s="167"/>
      <c r="R95" s="473" t="str">
        <f t="shared" si="14"/>
        <v>фото</v>
      </c>
      <c r="S95" s="229" t="s">
        <v>8549</v>
      </c>
    </row>
    <row r="96" spans="1:19" ht="52.5" customHeight="1">
      <c r="A96" s="166">
        <v>83</v>
      </c>
      <c r="B96" s="152">
        <v>1493</v>
      </c>
      <c r="C96" s="230" t="s">
        <v>1272</v>
      </c>
      <c r="D96" s="334" t="s">
        <v>1890</v>
      </c>
      <c r="E96" s="284" t="s">
        <v>9092</v>
      </c>
      <c r="F96" s="284" t="s">
        <v>1225</v>
      </c>
      <c r="G96" s="335" t="s">
        <v>1224</v>
      </c>
      <c r="H96" s="354" t="str">
        <f t="shared" si="0"/>
        <v>фото</v>
      </c>
      <c r="I96" s="156" t="s">
        <v>1911</v>
      </c>
      <c r="J96" s="331" t="s">
        <v>196</v>
      </c>
      <c r="K96" s="332">
        <v>1</v>
      </c>
      <c r="L96" s="283">
        <v>108</v>
      </c>
      <c r="M96" s="280">
        <v>5</v>
      </c>
      <c r="N96" s="163"/>
      <c r="O96" s="160">
        <f t="shared" si="13"/>
        <v>0</v>
      </c>
      <c r="P96" s="161">
        <v>4607109979693</v>
      </c>
      <c r="Q96" s="167"/>
      <c r="R96" s="473" t="str">
        <f t="shared" si="14"/>
        <v>фото</v>
      </c>
      <c r="S96" s="229" t="s">
        <v>8549</v>
      </c>
    </row>
    <row r="97" spans="1:19" ht="56.65" customHeight="1">
      <c r="A97" s="166">
        <v>84</v>
      </c>
      <c r="B97" s="152">
        <v>3803</v>
      </c>
      <c r="C97" s="230" t="s">
        <v>266</v>
      </c>
      <c r="D97" s="334" t="s">
        <v>1890</v>
      </c>
      <c r="E97" s="322" t="s">
        <v>9092</v>
      </c>
      <c r="F97" s="322" t="s">
        <v>65</v>
      </c>
      <c r="G97" s="330" t="s">
        <v>66</v>
      </c>
      <c r="H97" s="354" t="str">
        <f t="shared" si="0"/>
        <v>фото</v>
      </c>
      <c r="I97" s="156" t="s">
        <v>1910</v>
      </c>
      <c r="J97" s="331" t="s">
        <v>196</v>
      </c>
      <c r="K97" s="332">
        <v>1</v>
      </c>
      <c r="L97" s="283">
        <v>108</v>
      </c>
      <c r="M97" s="280">
        <v>5</v>
      </c>
      <c r="N97" s="163"/>
      <c r="O97" s="160">
        <f t="shared" si="13"/>
        <v>0</v>
      </c>
      <c r="P97" s="161">
        <v>4607105144514</v>
      </c>
      <c r="Q97" s="167" t="s">
        <v>222</v>
      </c>
      <c r="R97" s="473" t="str">
        <f t="shared" si="14"/>
        <v>фото</v>
      </c>
      <c r="S97" s="229" t="s">
        <v>8549</v>
      </c>
    </row>
    <row r="98" spans="1:19" ht="56.65" customHeight="1">
      <c r="A98" s="166">
        <v>85</v>
      </c>
      <c r="B98" s="152">
        <v>3506</v>
      </c>
      <c r="C98" s="230" t="s">
        <v>858</v>
      </c>
      <c r="D98" s="334" t="s">
        <v>1890</v>
      </c>
      <c r="E98" s="322" t="s">
        <v>9092</v>
      </c>
      <c r="F98" s="322" t="s">
        <v>860</v>
      </c>
      <c r="G98" s="330" t="s">
        <v>859</v>
      </c>
      <c r="H98" s="354" t="str">
        <f t="shared" si="0"/>
        <v>фото</v>
      </c>
      <c r="I98" s="156" t="s">
        <v>1912</v>
      </c>
      <c r="J98" s="331" t="s">
        <v>196</v>
      </c>
      <c r="K98" s="332">
        <v>1</v>
      </c>
      <c r="L98" s="283">
        <v>108</v>
      </c>
      <c r="M98" s="280">
        <v>5</v>
      </c>
      <c r="N98" s="163"/>
      <c r="O98" s="160">
        <f t="shared" si="13"/>
        <v>0</v>
      </c>
      <c r="P98" s="161">
        <v>4607105144750</v>
      </c>
      <c r="Q98" s="167" t="s">
        <v>222</v>
      </c>
      <c r="R98" s="473" t="str">
        <f t="shared" si="14"/>
        <v>фото</v>
      </c>
      <c r="S98" s="229" t="s">
        <v>8549</v>
      </c>
    </row>
    <row r="99" spans="1:19" ht="52.5" customHeight="1">
      <c r="A99" s="166">
        <v>86</v>
      </c>
      <c r="B99" s="152">
        <v>1444</v>
      </c>
      <c r="C99" s="230" t="s">
        <v>605</v>
      </c>
      <c r="D99" s="334" t="s">
        <v>1890</v>
      </c>
      <c r="E99" s="284" t="s">
        <v>9092</v>
      </c>
      <c r="F99" s="284" t="s">
        <v>407</v>
      </c>
      <c r="G99" s="335" t="s">
        <v>406</v>
      </c>
      <c r="H99" s="354" t="str">
        <f t="shared" si="0"/>
        <v>фото</v>
      </c>
      <c r="I99" s="156" t="s">
        <v>1903</v>
      </c>
      <c r="J99" s="331" t="s">
        <v>196</v>
      </c>
      <c r="K99" s="332">
        <v>1</v>
      </c>
      <c r="L99" s="283">
        <v>108</v>
      </c>
      <c r="M99" s="280">
        <v>5</v>
      </c>
      <c r="N99" s="163"/>
      <c r="O99" s="160">
        <f t="shared" si="13"/>
        <v>0</v>
      </c>
      <c r="P99" s="161">
        <v>4607109967799</v>
      </c>
      <c r="Q99" s="167"/>
      <c r="R99" s="473" t="str">
        <f t="shared" si="14"/>
        <v>фото</v>
      </c>
      <c r="S99" s="229" t="s">
        <v>8549</v>
      </c>
    </row>
    <row r="100" spans="1:19" ht="52.5" customHeight="1">
      <c r="A100" s="166">
        <v>87</v>
      </c>
      <c r="B100" s="152">
        <v>12579</v>
      </c>
      <c r="C100" s="230" t="s">
        <v>265</v>
      </c>
      <c r="D100" s="334" t="s">
        <v>1890</v>
      </c>
      <c r="E100" s="284" t="s">
        <v>9092</v>
      </c>
      <c r="F100" s="284" t="s">
        <v>68</v>
      </c>
      <c r="G100" s="335" t="s">
        <v>69</v>
      </c>
      <c r="H100" s="354" t="str">
        <f>HYPERLINK("https://www.gardenbulbs.ru/images/promoline_CL/thumbnails/"&amp;C100&amp;".jpg","фото")</f>
        <v>фото</v>
      </c>
      <c r="I100" s="156" t="s">
        <v>1902</v>
      </c>
      <c r="J100" s="331" t="s">
        <v>196</v>
      </c>
      <c r="K100" s="332">
        <v>1</v>
      </c>
      <c r="L100" s="283">
        <v>108</v>
      </c>
      <c r="M100" s="280">
        <v>5</v>
      </c>
      <c r="N100" s="163"/>
      <c r="O100" s="160">
        <f t="shared" si="13"/>
        <v>0</v>
      </c>
      <c r="P100" s="161">
        <v>4607105129467</v>
      </c>
      <c r="Q100" s="167"/>
      <c r="R100" s="473" t="str">
        <f t="shared" si="14"/>
        <v>фото</v>
      </c>
      <c r="S100" s="229" t="s">
        <v>8549</v>
      </c>
    </row>
    <row r="101" spans="1:19" ht="52.5" customHeight="1">
      <c r="A101" s="166">
        <v>88</v>
      </c>
      <c r="B101" s="152">
        <v>479</v>
      </c>
      <c r="C101" s="230" t="s">
        <v>264</v>
      </c>
      <c r="D101" s="334" t="s">
        <v>1890</v>
      </c>
      <c r="E101" s="284" t="s">
        <v>9092</v>
      </c>
      <c r="F101" s="284" t="s">
        <v>70</v>
      </c>
      <c r="G101" s="335" t="s">
        <v>71</v>
      </c>
      <c r="H101" s="354" t="str">
        <f>HYPERLINK("https://www.gardenbulbs.ru/images/promoline_CL/thumbnails/"&amp;C101&amp;".jpg","фото")</f>
        <v>фото</v>
      </c>
      <c r="I101" s="156" t="s">
        <v>1901</v>
      </c>
      <c r="J101" s="331" t="s">
        <v>196</v>
      </c>
      <c r="K101" s="332">
        <v>1</v>
      </c>
      <c r="L101" s="283">
        <v>108</v>
      </c>
      <c r="M101" s="280">
        <v>5</v>
      </c>
      <c r="N101" s="163"/>
      <c r="O101" s="160">
        <f t="shared" si="13"/>
        <v>0</v>
      </c>
      <c r="P101" s="161">
        <v>4607109929766</v>
      </c>
      <c r="Q101" s="167"/>
      <c r="R101" s="473" t="str">
        <f t="shared" si="14"/>
        <v>фото</v>
      </c>
      <c r="S101" s="229" t="s">
        <v>8549</v>
      </c>
    </row>
    <row r="102" spans="1:19" ht="15.75">
      <c r="A102" s="166">
        <v>89</v>
      </c>
      <c r="B102" s="238"/>
      <c r="C102" s="238"/>
      <c r="D102" s="237"/>
      <c r="E102" s="441" t="s">
        <v>10622</v>
      </c>
      <c r="F102" s="174"/>
      <c r="G102" s="237"/>
      <c r="H102" s="239"/>
      <c r="I102" s="240"/>
      <c r="J102" s="238"/>
      <c r="K102" s="238"/>
      <c r="L102" s="238"/>
      <c r="M102" s="238"/>
      <c r="N102" s="238"/>
      <c r="O102" s="151"/>
      <c r="P102" s="151"/>
      <c r="Q102" s="151"/>
      <c r="R102" s="489"/>
      <c r="S102" s="169"/>
    </row>
    <row r="103" spans="1:19" ht="52.5" customHeight="1">
      <c r="A103" s="166">
        <v>90</v>
      </c>
      <c r="B103" s="152">
        <v>10298</v>
      </c>
      <c r="C103" s="230" t="s">
        <v>1285</v>
      </c>
      <c r="D103" s="334" t="s">
        <v>1893</v>
      </c>
      <c r="E103" s="284" t="s">
        <v>9092</v>
      </c>
      <c r="F103" s="284" t="s">
        <v>876</v>
      </c>
      <c r="G103" s="335" t="s">
        <v>875</v>
      </c>
      <c r="H103" s="354" t="str">
        <f t="shared" ref="H103:H136" si="15">HYPERLINK("https://www.gardenbulbs.ru/images/promoline_CL/thumbnails/"&amp;C103&amp;".jpg","фото")</f>
        <v>фото</v>
      </c>
      <c r="I103" s="156" t="s">
        <v>10652</v>
      </c>
      <c r="J103" s="331" t="s">
        <v>196</v>
      </c>
      <c r="K103" s="332">
        <v>1</v>
      </c>
      <c r="L103" s="283">
        <v>84.6</v>
      </c>
      <c r="M103" s="280">
        <v>5</v>
      </c>
      <c r="N103" s="163"/>
      <c r="O103" s="160">
        <f t="shared" ref="O103:O136" si="16">IF(ISERROR(L103*N103),0,L103*N103)</f>
        <v>0</v>
      </c>
      <c r="P103" s="161">
        <v>4607109963746</v>
      </c>
      <c r="Q103" s="167"/>
      <c r="R103" s="473" t="str">
        <f t="shared" ref="R103:R114" si="17">HYPERLINK("https://www.gardenbulbs.ru/images/promoline_CL/thumbnails/"&amp;C103&amp;".jpg","фото")</f>
        <v>фото</v>
      </c>
      <c r="S103" s="229" t="s">
        <v>8559</v>
      </c>
    </row>
    <row r="104" spans="1:19" ht="56.65" customHeight="1">
      <c r="A104" s="166">
        <v>91</v>
      </c>
      <c r="B104" s="152">
        <v>13094</v>
      </c>
      <c r="C104" s="230" t="s">
        <v>10562</v>
      </c>
      <c r="D104" s="334" t="s">
        <v>1893</v>
      </c>
      <c r="E104" s="322" t="s">
        <v>9092</v>
      </c>
      <c r="F104" s="322" t="s">
        <v>10591</v>
      </c>
      <c r="G104" s="330" t="s">
        <v>10623</v>
      </c>
      <c r="H104" s="354" t="str">
        <f t="shared" si="15"/>
        <v>фото</v>
      </c>
      <c r="I104" s="156" t="s">
        <v>10653</v>
      </c>
      <c r="J104" s="331" t="s">
        <v>196</v>
      </c>
      <c r="K104" s="332">
        <v>2</v>
      </c>
      <c r="L104" s="283">
        <v>145.79999999999998</v>
      </c>
      <c r="M104" s="280">
        <v>5</v>
      </c>
      <c r="N104" s="163"/>
      <c r="O104" s="160">
        <f t="shared" si="16"/>
        <v>0</v>
      </c>
      <c r="P104" s="161">
        <v>4607109938669</v>
      </c>
      <c r="Q104" s="167" t="s">
        <v>222</v>
      </c>
      <c r="R104" s="473" t="str">
        <f t="shared" si="17"/>
        <v>фото</v>
      </c>
      <c r="S104" s="229" t="s">
        <v>8559</v>
      </c>
    </row>
    <row r="105" spans="1:19" ht="52.5" customHeight="1">
      <c r="A105" s="166">
        <v>92</v>
      </c>
      <c r="B105" s="152">
        <v>7134</v>
      </c>
      <c r="C105" s="230" t="s">
        <v>9176</v>
      </c>
      <c r="D105" s="334" t="s">
        <v>1893</v>
      </c>
      <c r="E105" s="284" t="s">
        <v>9092</v>
      </c>
      <c r="F105" s="284" t="s">
        <v>9164</v>
      </c>
      <c r="G105" s="335" t="s">
        <v>9158</v>
      </c>
      <c r="H105" s="354" t="str">
        <f t="shared" si="15"/>
        <v>фото</v>
      </c>
      <c r="I105" s="156" t="s">
        <v>9170</v>
      </c>
      <c r="J105" s="331" t="s">
        <v>196</v>
      </c>
      <c r="K105" s="332">
        <v>2</v>
      </c>
      <c r="L105" s="283">
        <v>132.29999999999998</v>
      </c>
      <c r="M105" s="280">
        <v>5</v>
      </c>
      <c r="N105" s="163"/>
      <c r="O105" s="160">
        <f t="shared" si="16"/>
        <v>0</v>
      </c>
      <c r="P105" s="161">
        <v>4607109963951</v>
      </c>
      <c r="Q105" s="167"/>
      <c r="R105" s="473" t="str">
        <f t="shared" si="17"/>
        <v>фото</v>
      </c>
      <c r="S105" s="229" t="s">
        <v>8559</v>
      </c>
    </row>
    <row r="106" spans="1:19" ht="52.5" customHeight="1">
      <c r="A106" s="166">
        <v>93</v>
      </c>
      <c r="B106" s="152">
        <v>16510</v>
      </c>
      <c r="C106" s="230" t="s">
        <v>9177</v>
      </c>
      <c r="D106" s="334" t="s">
        <v>1893</v>
      </c>
      <c r="E106" s="284" t="s">
        <v>9092</v>
      </c>
      <c r="F106" s="284" t="s">
        <v>9165</v>
      </c>
      <c r="G106" s="335" t="s">
        <v>9159</v>
      </c>
      <c r="H106" s="354" t="str">
        <f t="shared" si="15"/>
        <v>фото</v>
      </c>
      <c r="I106" s="156" t="s">
        <v>9171</v>
      </c>
      <c r="J106" s="331" t="s">
        <v>196</v>
      </c>
      <c r="K106" s="332">
        <v>1</v>
      </c>
      <c r="L106" s="283">
        <v>71.399999999999991</v>
      </c>
      <c r="M106" s="280">
        <v>5</v>
      </c>
      <c r="N106" s="163"/>
      <c r="O106" s="160">
        <f t="shared" si="16"/>
        <v>0</v>
      </c>
      <c r="P106" s="161">
        <v>4607109979457</v>
      </c>
      <c r="Q106" s="167"/>
      <c r="R106" s="473" t="str">
        <f t="shared" si="17"/>
        <v>фото</v>
      </c>
      <c r="S106" s="229" t="s">
        <v>8559</v>
      </c>
    </row>
    <row r="107" spans="1:19" ht="52.5" customHeight="1">
      <c r="A107" s="166">
        <v>94</v>
      </c>
      <c r="B107" s="152">
        <v>3636</v>
      </c>
      <c r="C107" s="230" t="s">
        <v>8649</v>
      </c>
      <c r="D107" s="334" t="s">
        <v>1893</v>
      </c>
      <c r="E107" s="284" t="s">
        <v>9092</v>
      </c>
      <c r="F107" s="284" t="s">
        <v>8569</v>
      </c>
      <c r="G107" s="335" t="s">
        <v>8568</v>
      </c>
      <c r="H107" s="354" t="str">
        <f t="shared" si="15"/>
        <v>фото</v>
      </c>
      <c r="I107" s="156" t="s">
        <v>8685</v>
      </c>
      <c r="J107" s="331" t="s">
        <v>196</v>
      </c>
      <c r="K107" s="332">
        <v>1</v>
      </c>
      <c r="L107" s="283">
        <v>108</v>
      </c>
      <c r="M107" s="280">
        <v>5</v>
      </c>
      <c r="N107" s="163"/>
      <c r="O107" s="160">
        <f t="shared" si="16"/>
        <v>0</v>
      </c>
      <c r="P107" s="161">
        <v>4607109971291</v>
      </c>
      <c r="Q107" s="167"/>
      <c r="R107" s="473" t="str">
        <f t="shared" si="17"/>
        <v>фото</v>
      </c>
      <c r="S107" s="229" t="s">
        <v>8559</v>
      </c>
    </row>
    <row r="108" spans="1:19" ht="56.65" customHeight="1">
      <c r="A108" s="166">
        <v>95</v>
      </c>
      <c r="B108" s="152">
        <v>9436</v>
      </c>
      <c r="C108" s="230" t="s">
        <v>9178</v>
      </c>
      <c r="D108" s="334" t="s">
        <v>1893</v>
      </c>
      <c r="E108" s="322" t="s">
        <v>9092</v>
      </c>
      <c r="F108" s="322" t="s">
        <v>9166</v>
      </c>
      <c r="G108" s="330" t="s">
        <v>9160</v>
      </c>
      <c r="H108" s="354" t="str">
        <f t="shared" si="15"/>
        <v>фото</v>
      </c>
      <c r="I108" s="156" t="s">
        <v>9172</v>
      </c>
      <c r="J108" s="331" t="s">
        <v>194</v>
      </c>
      <c r="K108" s="332">
        <v>2</v>
      </c>
      <c r="L108" s="283">
        <v>102.6</v>
      </c>
      <c r="M108" s="280">
        <v>5</v>
      </c>
      <c r="N108" s="163"/>
      <c r="O108" s="160">
        <f t="shared" si="16"/>
        <v>0</v>
      </c>
      <c r="P108" s="161">
        <v>4607105143951</v>
      </c>
      <c r="Q108" s="167" t="s">
        <v>222</v>
      </c>
      <c r="R108" s="473" t="str">
        <f t="shared" si="17"/>
        <v>фото</v>
      </c>
      <c r="S108" s="229" t="s">
        <v>8559</v>
      </c>
    </row>
    <row r="109" spans="1:19" ht="52.5" customHeight="1">
      <c r="A109" s="166">
        <v>96</v>
      </c>
      <c r="B109" s="152">
        <v>10037</v>
      </c>
      <c r="C109" s="230" t="s">
        <v>9179</v>
      </c>
      <c r="D109" s="334" t="s">
        <v>1893</v>
      </c>
      <c r="E109" s="284" t="s">
        <v>9092</v>
      </c>
      <c r="F109" s="284" t="s">
        <v>9167</v>
      </c>
      <c r="G109" s="335" t="s">
        <v>9161</v>
      </c>
      <c r="H109" s="354" t="str">
        <f t="shared" si="15"/>
        <v>фото</v>
      </c>
      <c r="I109" s="156" t="s">
        <v>9173</v>
      </c>
      <c r="J109" s="331" t="s">
        <v>194</v>
      </c>
      <c r="K109" s="332">
        <v>2</v>
      </c>
      <c r="L109" s="283">
        <v>103.3</v>
      </c>
      <c r="M109" s="280">
        <v>5</v>
      </c>
      <c r="N109" s="163"/>
      <c r="O109" s="160">
        <f t="shared" si="16"/>
        <v>0</v>
      </c>
      <c r="P109" s="161">
        <v>4607109959695</v>
      </c>
      <c r="Q109" s="167"/>
      <c r="R109" s="473" t="str">
        <f t="shared" si="17"/>
        <v>фото</v>
      </c>
      <c r="S109" s="229" t="s">
        <v>8559</v>
      </c>
    </row>
    <row r="110" spans="1:19" ht="56.65" customHeight="1">
      <c r="A110" s="166">
        <v>97</v>
      </c>
      <c r="B110" s="152">
        <v>11482</v>
      </c>
      <c r="C110" s="230" t="s">
        <v>9180</v>
      </c>
      <c r="D110" s="334" t="s">
        <v>1893</v>
      </c>
      <c r="E110" s="284" t="s">
        <v>9092</v>
      </c>
      <c r="F110" s="284" t="s">
        <v>9168</v>
      </c>
      <c r="G110" s="335" t="s">
        <v>9162</v>
      </c>
      <c r="H110" s="354" t="str">
        <f t="shared" si="15"/>
        <v>фото</v>
      </c>
      <c r="I110" s="156" t="s">
        <v>9174</v>
      </c>
      <c r="J110" s="331" t="s">
        <v>196</v>
      </c>
      <c r="K110" s="332">
        <v>2</v>
      </c>
      <c r="L110" s="283">
        <v>132.29999999999998</v>
      </c>
      <c r="M110" s="280">
        <v>5</v>
      </c>
      <c r="N110" s="163"/>
      <c r="O110" s="160">
        <f t="shared" si="16"/>
        <v>0</v>
      </c>
      <c r="P110" s="161">
        <v>4607105144972</v>
      </c>
      <c r="Q110" s="167"/>
      <c r="R110" s="473" t="str">
        <f t="shared" si="17"/>
        <v>фото</v>
      </c>
      <c r="S110" s="229" t="s">
        <v>8559</v>
      </c>
    </row>
    <row r="111" spans="1:19" ht="56.65" customHeight="1">
      <c r="A111" s="166">
        <v>98</v>
      </c>
      <c r="B111" s="152">
        <v>5753</v>
      </c>
      <c r="C111" s="230" t="s">
        <v>11681</v>
      </c>
      <c r="D111" s="334" t="s">
        <v>1893</v>
      </c>
      <c r="E111" s="284" t="s">
        <v>9092</v>
      </c>
      <c r="F111" s="284" t="s">
        <v>11678</v>
      </c>
      <c r="G111" s="335" t="s">
        <v>11679</v>
      </c>
      <c r="H111" s="354" t="str">
        <f>HYPERLINK("https://www.gardenbulbs.ru/images/promoline_CL/thumbnails/"&amp;C111&amp;".jpg","фото")</f>
        <v>фото</v>
      </c>
      <c r="I111" s="156" t="s">
        <v>11680</v>
      </c>
      <c r="J111" s="331" t="s">
        <v>196</v>
      </c>
      <c r="K111" s="332">
        <v>2</v>
      </c>
      <c r="L111" s="283">
        <v>143.4</v>
      </c>
      <c r="M111" s="333">
        <v>5</v>
      </c>
      <c r="N111" s="163"/>
      <c r="O111" s="160">
        <f>IF(ISERROR(L111*N111),0,L111*N111)</f>
        <v>0</v>
      </c>
      <c r="P111" s="161">
        <v>4607109937693</v>
      </c>
      <c r="Q111" s="167"/>
      <c r="R111" s="473" t="str">
        <f>HYPERLINK("https://www.gardenbulbs.ru/images/promoline_CL/thumbnails/"&amp;C111&amp;".jpg","фото")</f>
        <v>фото</v>
      </c>
      <c r="S111" s="229" t="s">
        <v>8549</v>
      </c>
    </row>
    <row r="112" spans="1:19" ht="51.95" customHeight="1">
      <c r="A112" s="166">
        <v>99</v>
      </c>
      <c r="B112" s="152">
        <v>11555</v>
      </c>
      <c r="C112" s="230" t="s">
        <v>10563</v>
      </c>
      <c r="D112" s="334" t="s">
        <v>1893</v>
      </c>
      <c r="E112" s="322" t="s">
        <v>9092</v>
      </c>
      <c r="F112" s="322" t="s">
        <v>10592</v>
      </c>
      <c r="G112" s="330" t="s">
        <v>10624</v>
      </c>
      <c r="H112" s="354" t="str">
        <f t="shared" si="15"/>
        <v>фото</v>
      </c>
      <c r="I112" s="156" t="s">
        <v>10654</v>
      </c>
      <c r="J112" s="331" t="s">
        <v>196</v>
      </c>
      <c r="K112" s="332">
        <v>2</v>
      </c>
      <c r="L112" s="283">
        <v>145.79999999999998</v>
      </c>
      <c r="M112" s="280">
        <v>5</v>
      </c>
      <c r="N112" s="163"/>
      <c r="O112" s="160">
        <f t="shared" si="16"/>
        <v>0</v>
      </c>
      <c r="P112" s="161">
        <v>4607105145580</v>
      </c>
      <c r="Q112" s="167" t="s">
        <v>222</v>
      </c>
      <c r="R112" s="473" t="str">
        <f t="shared" si="17"/>
        <v>фото</v>
      </c>
      <c r="S112" s="229" t="s">
        <v>8559</v>
      </c>
    </row>
    <row r="113" spans="1:19" ht="52.5" customHeight="1">
      <c r="A113" s="166">
        <v>100</v>
      </c>
      <c r="B113" s="152">
        <v>2951</v>
      </c>
      <c r="C113" s="230" t="s">
        <v>8652</v>
      </c>
      <c r="D113" s="334" t="s">
        <v>1893</v>
      </c>
      <c r="E113" s="284" t="s">
        <v>9092</v>
      </c>
      <c r="F113" s="284" t="s">
        <v>8571</v>
      </c>
      <c r="G113" s="335" t="s">
        <v>8570</v>
      </c>
      <c r="H113" s="354" t="str">
        <f t="shared" si="15"/>
        <v>фото</v>
      </c>
      <c r="I113" s="156" t="s">
        <v>9157</v>
      </c>
      <c r="J113" s="331" t="s">
        <v>196</v>
      </c>
      <c r="K113" s="332">
        <v>1</v>
      </c>
      <c r="L113" s="283">
        <v>108</v>
      </c>
      <c r="M113" s="280">
        <v>5</v>
      </c>
      <c r="N113" s="163"/>
      <c r="O113" s="160">
        <f t="shared" si="16"/>
        <v>0</v>
      </c>
      <c r="P113" s="161">
        <v>4607109959565</v>
      </c>
      <c r="Q113" s="167"/>
      <c r="R113" s="473" t="str">
        <f t="shared" si="17"/>
        <v>фото</v>
      </c>
      <c r="S113" s="229" t="s">
        <v>8559</v>
      </c>
    </row>
    <row r="114" spans="1:19" ht="52.5" customHeight="1">
      <c r="A114" s="166">
        <v>101</v>
      </c>
      <c r="B114" s="152">
        <v>6434</v>
      </c>
      <c r="C114" s="230" t="s">
        <v>8648</v>
      </c>
      <c r="D114" s="334" t="s">
        <v>1893</v>
      </c>
      <c r="E114" s="284" t="s">
        <v>9092</v>
      </c>
      <c r="F114" s="284" t="s">
        <v>8567</v>
      </c>
      <c r="G114" s="335" t="s">
        <v>8566</v>
      </c>
      <c r="H114" s="354" t="str">
        <f t="shared" si="15"/>
        <v>фото</v>
      </c>
      <c r="I114" s="156" t="s">
        <v>8684</v>
      </c>
      <c r="J114" s="331" t="s">
        <v>196</v>
      </c>
      <c r="K114" s="332">
        <v>1</v>
      </c>
      <c r="L114" s="283">
        <v>108</v>
      </c>
      <c r="M114" s="280">
        <v>5</v>
      </c>
      <c r="N114" s="163"/>
      <c r="O114" s="160">
        <f t="shared" si="16"/>
        <v>0</v>
      </c>
      <c r="P114" s="161">
        <v>4607109947265</v>
      </c>
      <c r="Q114" s="167"/>
      <c r="R114" s="473" t="str">
        <f t="shared" si="17"/>
        <v>фото</v>
      </c>
      <c r="S114" s="229" t="s">
        <v>8559</v>
      </c>
    </row>
    <row r="115" spans="1:19" ht="15.75">
      <c r="A115" s="166">
        <v>102</v>
      </c>
      <c r="B115" s="238"/>
      <c r="C115" s="238"/>
      <c r="D115" s="237"/>
      <c r="E115" s="441" t="s">
        <v>9366</v>
      </c>
      <c r="F115" s="174"/>
      <c r="G115" s="237"/>
      <c r="H115" s="239"/>
      <c r="I115" s="240"/>
      <c r="J115" s="238"/>
      <c r="K115" s="238"/>
      <c r="L115" s="238"/>
      <c r="M115" s="238"/>
      <c r="N115" s="238"/>
      <c r="O115" s="151"/>
      <c r="P115" s="151"/>
      <c r="Q115" s="151"/>
      <c r="R115" s="489"/>
      <c r="S115" s="169"/>
    </row>
    <row r="116" spans="1:19" ht="52.5" customHeight="1">
      <c r="A116" s="166">
        <v>103</v>
      </c>
      <c r="B116" s="152">
        <v>7124</v>
      </c>
      <c r="C116" s="230" t="s">
        <v>276</v>
      </c>
      <c r="D116" s="334" t="s">
        <v>1806</v>
      </c>
      <c r="E116" s="284" t="s">
        <v>9092</v>
      </c>
      <c r="F116" s="284" t="s">
        <v>72</v>
      </c>
      <c r="G116" s="335" t="s">
        <v>73</v>
      </c>
      <c r="H116" s="354" t="str">
        <f t="shared" si="15"/>
        <v>фото</v>
      </c>
      <c r="I116" s="156" t="s">
        <v>1963</v>
      </c>
      <c r="J116" s="331" t="s">
        <v>196</v>
      </c>
      <c r="K116" s="332">
        <v>2</v>
      </c>
      <c r="L116" s="283">
        <v>113.69999999999999</v>
      </c>
      <c r="M116" s="280">
        <v>5</v>
      </c>
      <c r="N116" s="163"/>
      <c r="O116" s="160">
        <f t="shared" si="16"/>
        <v>0</v>
      </c>
      <c r="P116" s="161">
        <v>4607109961421</v>
      </c>
      <c r="Q116" s="167"/>
      <c r="R116" s="473" t="str">
        <f t="shared" ref="R116:R136" si="18">HYPERLINK("https://www.gardenbulbs.ru/images/promoline_CL/thumbnails/"&amp;C116&amp;".jpg","фото")</f>
        <v>фото</v>
      </c>
      <c r="S116" s="229" t="s">
        <v>8547</v>
      </c>
    </row>
    <row r="117" spans="1:19" ht="52.5" customHeight="1">
      <c r="A117" s="166">
        <v>104</v>
      </c>
      <c r="B117" s="152">
        <v>9490</v>
      </c>
      <c r="C117" s="230" t="s">
        <v>268</v>
      </c>
      <c r="D117" s="334" t="s">
        <v>1806</v>
      </c>
      <c r="E117" s="284" t="s">
        <v>9092</v>
      </c>
      <c r="F117" s="284" t="s">
        <v>76</v>
      </c>
      <c r="G117" s="335" t="s">
        <v>77</v>
      </c>
      <c r="H117" s="354" t="str">
        <f t="shared" si="15"/>
        <v>фото</v>
      </c>
      <c r="I117" s="156" t="s">
        <v>1934</v>
      </c>
      <c r="J117" s="331" t="s">
        <v>196</v>
      </c>
      <c r="K117" s="332">
        <v>2</v>
      </c>
      <c r="L117" s="283">
        <v>115.39999999999999</v>
      </c>
      <c r="M117" s="280">
        <v>5</v>
      </c>
      <c r="N117" s="163"/>
      <c r="O117" s="160">
        <f t="shared" si="16"/>
        <v>0</v>
      </c>
      <c r="P117" s="161">
        <v>4607109971079</v>
      </c>
      <c r="Q117" s="167"/>
      <c r="R117" s="473" t="str">
        <f t="shared" si="18"/>
        <v>фото</v>
      </c>
      <c r="S117" s="229" t="s">
        <v>8547</v>
      </c>
    </row>
    <row r="118" spans="1:19" ht="56.65" customHeight="1">
      <c r="A118" s="166">
        <v>105</v>
      </c>
      <c r="B118" s="152">
        <v>11108</v>
      </c>
      <c r="C118" s="230" t="s">
        <v>9183</v>
      </c>
      <c r="D118" s="334" t="s">
        <v>1806</v>
      </c>
      <c r="E118" s="322" t="s">
        <v>9092</v>
      </c>
      <c r="F118" s="322" t="s">
        <v>9187</v>
      </c>
      <c r="G118" s="330" t="s">
        <v>9191</v>
      </c>
      <c r="H118" s="354" t="str">
        <f t="shared" si="15"/>
        <v>фото</v>
      </c>
      <c r="I118" s="156" t="s">
        <v>9195</v>
      </c>
      <c r="J118" s="331" t="s">
        <v>196</v>
      </c>
      <c r="K118" s="332">
        <v>2</v>
      </c>
      <c r="L118" s="283">
        <v>116.19999999999999</v>
      </c>
      <c r="M118" s="280">
        <v>5</v>
      </c>
      <c r="N118" s="163"/>
      <c r="O118" s="160">
        <f t="shared" si="16"/>
        <v>0</v>
      </c>
      <c r="P118" s="161">
        <v>4607105143753</v>
      </c>
      <c r="Q118" s="167" t="s">
        <v>222</v>
      </c>
      <c r="R118" s="473" t="str">
        <f t="shared" si="18"/>
        <v>фото</v>
      </c>
      <c r="S118" s="229" t="s">
        <v>8547</v>
      </c>
    </row>
    <row r="119" spans="1:19" ht="52.5" customHeight="1">
      <c r="A119" s="166">
        <v>106</v>
      </c>
      <c r="B119" s="152">
        <v>3783</v>
      </c>
      <c r="C119" s="230" t="s">
        <v>1495</v>
      </c>
      <c r="D119" s="334" t="s">
        <v>1806</v>
      </c>
      <c r="E119" s="284" t="s">
        <v>9092</v>
      </c>
      <c r="F119" s="284" t="s">
        <v>1497</v>
      </c>
      <c r="G119" s="335" t="s">
        <v>1496</v>
      </c>
      <c r="H119" s="354" t="str">
        <f t="shared" si="15"/>
        <v>фото</v>
      </c>
      <c r="I119" s="156" t="s">
        <v>1939</v>
      </c>
      <c r="J119" s="331" t="s">
        <v>196</v>
      </c>
      <c r="K119" s="332">
        <v>2</v>
      </c>
      <c r="L119" s="283">
        <v>115.39999999999999</v>
      </c>
      <c r="M119" s="280">
        <v>5</v>
      </c>
      <c r="N119" s="163"/>
      <c r="O119" s="160">
        <f t="shared" si="16"/>
        <v>0</v>
      </c>
      <c r="P119" s="161">
        <v>4607109930199</v>
      </c>
      <c r="Q119" s="167"/>
      <c r="R119" s="473" t="str">
        <f t="shared" si="18"/>
        <v>фото</v>
      </c>
      <c r="S119" s="229" t="s">
        <v>8547</v>
      </c>
    </row>
    <row r="120" spans="1:19" ht="52.5" customHeight="1">
      <c r="A120" s="166">
        <v>107</v>
      </c>
      <c r="B120" s="152">
        <v>13566</v>
      </c>
      <c r="C120" s="230" t="s">
        <v>1942</v>
      </c>
      <c r="D120" s="334" t="s">
        <v>1806</v>
      </c>
      <c r="E120" s="284" t="s">
        <v>9092</v>
      </c>
      <c r="F120" s="284" t="s">
        <v>1944</v>
      </c>
      <c r="G120" s="335" t="s">
        <v>1943</v>
      </c>
      <c r="H120" s="354" t="str">
        <f t="shared" si="15"/>
        <v>фото</v>
      </c>
      <c r="I120" s="156" t="s">
        <v>1945</v>
      </c>
      <c r="J120" s="331" t="s">
        <v>194</v>
      </c>
      <c r="K120" s="332">
        <v>2</v>
      </c>
      <c r="L120" s="283">
        <v>94.8</v>
      </c>
      <c r="M120" s="280">
        <v>5</v>
      </c>
      <c r="N120" s="163"/>
      <c r="O120" s="160">
        <f t="shared" si="16"/>
        <v>0</v>
      </c>
      <c r="P120" s="161">
        <v>4607109979785</v>
      </c>
      <c r="Q120" s="167"/>
      <c r="R120" s="473" t="str">
        <f t="shared" si="18"/>
        <v>фото</v>
      </c>
      <c r="S120" s="229" t="s">
        <v>8547</v>
      </c>
    </row>
    <row r="121" spans="1:19" ht="52.5" customHeight="1">
      <c r="A121" s="166">
        <v>108</v>
      </c>
      <c r="B121" s="152">
        <v>1522</v>
      </c>
      <c r="C121" s="230" t="s">
        <v>270</v>
      </c>
      <c r="D121" s="334" t="s">
        <v>1806</v>
      </c>
      <c r="E121" s="284" t="s">
        <v>9092</v>
      </c>
      <c r="F121" s="284" t="s">
        <v>81</v>
      </c>
      <c r="G121" s="335" t="s">
        <v>82</v>
      </c>
      <c r="H121" s="354" t="str">
        <f t="shared" si="15"/>
        <v>фото</v>
      </c>
      <c r="I121" s="156" t="s">
        <v>1950</v>
      </c>
      <c r="J121" s="331" t="s">
        <v>194</v>
      </c>
      <c r="K121" s="332">
        <v>2</v>
      </c>
      <c r="L121" s="283">
        <v>94.8</v>
      </c>
      <c r="M121" s="280">
        <v>5</v>
      </c>
      <c r="N121" s="163"/>
      <c r="O121" s="160">
        <f t="shared" si="16"/>
        <v>0</v>
      </c>
      <c r="P121" s="161">
        <v>4607109961445</v>
      </c>
      <c r="Q121" s="167"/>
      <c r="R121" s="473" t="str">
        <f t="shared" si="18"/>
        <v>фото</v>
      </c>
      <c r="S121" s="229" t="s">
        <v>8547</v>
      </c>
    </row>
    <row r="122" spans="1:19" ht="52.5" customHeight="1">
      <c r="A122" s="166">
        <v>109</v>
      </c>
      <c r="B122" s="152">
        <v>7135</v>
      </c>
      <c r="C122" s="230" t="s">
        <v>271</v>
      </c>
      <c r="D122" s="334" t="s">
        <v>1806</v>
      </c>
      <c r="E122" s="284" t="s">
        <v>9092</v>
      </c>
      <c r="F122" s="284" t="s">
        <v>83</v>
      </c>
      <c r="G122" s="335" t="s">
        <v>84</v>
      </c>
      <c r="H122" s="354" t="str">
        <f t="shared" si="15"/>
        <v>фото</v>
      </c>
      <c r="I122" s="156" t="s">
        <v>1951</v>
      </c>
      <c r="J122" s="331" t="s">
        <v>12</v>
      </c>
      <c r="K122" s="332">
        <v>2</v>
      </c>
      <c r="L122" s="283">
        <v>115.39999999999999</v>
      </c>
      <c r="M122" s="280">
        <v>5</v>
      </c>
      <c r="N122" s="163"/>
      <c r="O122" s="160">
        <f t="shared" si="16"/>
        <v>0</v>
      </c>
      <c r="P122" s="161">
        <v>4607109979662</v>
      </c>
      <c r="Q122" s="167"/>
      <c r="R122" s="473" t="str">
        <f t="shared" si="18"/>
        <v>фото</v>
      </c>
      <c r="S122" s="229" t="s">
        <v>8547</v>
      </c>
    </row>
    <row r="123" spans="1:19" ht="52.5" customHeight="1">
      <c r="A123" s="166">
        <v>110</v>
      </c>
      <c r="B123" s="152">
        <v>4330</v>
      </c>
      <c r="C123" s="230" t="s">
        <v>1507</v>
      </c>
      <c r="D123" s="334" t="s">
        <v>1806</v>
      </c>
      <c r="E123" s="284" t="s">
        <v>9092</v>
      </c>
      <c r="F123" s="284" t="s">
        <v>1509</v>
      </c>
      <c r="G123" s="335" t="s">
        <v>1508</v>
      </c>
      <c r="H123" s="354" t="str">
        <f t="shared" si="15"/>
        <v>фото</v>
      </c>
      <c r="I123" s="156" t="s">
        <v>1965</v>
      </c>
      <c r="J123" s="331" t="s">
        <v>196</v>
      </c>
      <c r="K123" s="332">
        <v>2</v>
      </c>
      <c r="L123" s="283">
        <v>115.39999999999999</v>
      </c>
      <c r="M123" s="280">
        <v>5</v>
      </c>
      <c r="N123" s="163"/>
      <c r="O123" s="160">
        <f t="shared" si="16"/>
        <v>0</v>
      </c>
      <c r="P123" s="161">
        <v>4607109948170</v>
      </c>
      <c r="Q123" s="167"/>
      <c r="R123" s="473" t="str">
        <f t="shared" si="18"/>
        <v>фото</v>
      </c>
      <c r="S123" s="229" t="s">
        <v>8547</v>
      </c>
    </row>
    <row r="124" spans="1:19" ht="56.65" customHeight="1">
      <c r="A124" s="166">
        <v>111</v>
      </c>
      <c r="B124" s="152">
        <v>6626</v>
      </c>
      <c r="C124" s="230" t="s">
        <v>1957</v>
      </c>
      <c r="D124" s="334" t="s">
        <v>1806</v>
      </c>
      <c r="E124" s="322" t="s">
        <v>9092</v>
      </c>
      <c r="F124" s="322" t="s">
        <v>1959</v>
      </c>
      <c r="G124" s="330" t="s">
        <v>1958</v>
      </c>
      <c r="H124" s="354" t="str">
        <f t="shared" si="15"/>
        <v>фото</v>
      </c>
      <c r="I124" s="156" t="s">
        <v>1960</v>
      </c>
      <c r="J124" s="331" t="s">
        <v>196</v>
      </c>
      <c r="K124" s="332">
        <v>2</v>
      </c>
      <c r="L124" s="283">
        <v>121.6</v>
      </c>
      <c r="M124" s="280">
        <v>5</v>
      </c>
      <c r="N124" s="163"/>
      <c r="O124" s="160">
        <f t="shared" si="16"/>
        <v>0</v>
      </c>
      <c r="P124" s="161">
        <v>4607105145283</v>
      </c>
      <c r="Q124" s="167" t="s">
        <v>222</v>
      </c>
      <c r="R124" s="473" t="str">
        <f t="shared" si="18"/>
        <v>фото</v>
      </c>
      <c r="S124" s="229" t="s">
        <v>8547</v>
      </c>
    </row>
    <row r="125" spans="1:19" ht="52.5" customHeight="1">
      <c r="A125" s="166">
        <v>112</v>
      </c>
      <c r="B125" s="152">
        <v>3898</v>
      </c>
      <c r="C125" s="230" t="s">
        <v>1504</v>
      </c>
      <c r="D125" s="334" t="s">
        <v>1806</v>
      </c>
      <c r="E125" s="284" t="s">
        <v>9092</v>
      </c>
      <c r="F125" s="284" t="s">
        <v>1506</v>
      </c>
      <c r="G125" s="335" t="s">
        <v>1505</v>
      </c>
      <c r="H125" s="354" t="str">
        <f t="shared" si="15"/>
        <v>фото</v>
      </c>
      <c r="I125" s="156" t="s">
        <v>1956</v>
      </c>
      <c r="J125" s="331" t="s">
        <v>196</v>
      </c>
      <c r="K125" s="332">
        <v>2</v>
      </c>
      <c r="L125" s="283">
        <v>113.69999999999999</v>
      </c>
      <c r="M125" s="280">
        <v>5</v>
      </c>
      <c r="N125" s="163"/>
      <c r="O125" s="160">
        <f t="shared" si="16"/>
        <v>0</v>
      </c>
      <c r="P125" s="161">
        <v>4607109961483</v>
      </c>
      <c r="Q125" s="167"/>
      <c r="R125" s="473" t="str">
        <f t="shared" si="18"/>
        <v>фото</v>
      </c>
      <c r="S125" s="229" t="s">
        <v>8547</v>
      </c>
    </row>
    <row r="126" spans="1:19" ht="52.5" customHeight="1">
      <c r="A126" s="166">
        <v>113</v>
      </c>
      <c r="B126" s="152">
        <v>1497</v>
      </c>
      <c r="C126" s="230" t="s">
        <v>8540</v>
      </c>
      <c r="D126" s="334" t="s">
        <v>1806</v>
      </c>
      <c r="E126" s="284" t="s">
        <v>9092</v>
      </c>
      <c r="F126" s="284" t="s">
        <v>1927</v>
      </c>
      <c r="G126" s="335" t="s">
        <v>1926</v>
      </c>
      <c r="H126" s="354" t="str">
        <f t="shared" si="15"/>
        <v>фото</v>
      </c>
      <c r="I126" s="156" t="s">
        <v>1928</v>
      </c>
      <c r="J126" s="331" t="s">
        <v>196</v>
      </c>
      <c r="K126" s="332">
        <v>1</v>
      </c>
      <c r="L126" s="283">
        <v>110.3</v>
      </c>
      <c r="M126" s="280">
        <v>5</v>
      </c>
      <c r="N126" s="163"/>
      <c r="O126" s="160">
        <f t="shared" si="16"/>
        <v>0</v>
      </c>
      <c r="P126" s="161">
        <v>4607109948057</v>
      </c>
      <c r="Q126" s="167"/>
      <c r="R126" s="473" t="str">
        <f t="shared" si="18"/>
        <v>фото</v>
      </c>
      <c r="S126" s="229" t="s">
        <v>8547</v>
      </c>
    </row>
    <row r="127" spans="1:19" ht="52.5" customHeight="1">
      <c r="A127" s="166">
        <v>114</v>
      </c>
      <c r="B127" s="152">
        <v>11415</v>
      </c>
      <c r="C127" s="230" t="s">
        <v>1982</v>
      </c>
      <c r="D127" s="334" t="s">
        <v>1806</v>
      </c>
      <c r="E127" s="284" t="s">
        <v>9092</v>
      </c>
      <c r="F127" s="284" t="s">
        <v>1984</v>
      </c>
      <c r="G127" s="335" t="s">
        <v>1983</v>
      </c>
      <c r="H127" s="354" t="str">
        <f t="shared" si="15"/>
        <v>фото</v>
      </c>
      <c r="I127" s="156" t="s">
        <v>1985</v>
      </c>
      <c r="J127" s="331" t="s">
        <v>193</v>
      </c>
      <c r="K127" s="332">
        <v>2</v>
      </c>
      <c r="L127" s="283">
        <v>94.8</v>
      </c>
      <c r="M127" s="280">
        <v>5</v>
      </c>
      <c r="N127" s="163"/>
      <c r="O127" s="160">
        <f t="shared" si="16"/>
        <v>0</v>
      </c>
      <c r="P127" s="161">
        <v>4607105129740</v>
      </c>
      <c r="Q127" s="167"/>
      <c r="R127" s="473" t="str">
        <f t="shared" si="18"/>
        <v>фото</v>
      </c>
      <c r="S127" s="229" t="s">
        <v>8547</v>
      </c>
    </row>
    <row r="128" spans="1:19" ht="56.65" customHeight="1">
      <c r="A128" s="166">
        <v>115</v>
      </c>
      <c r="B128" s="152">
        <v>7055</v>
      </c>
      <c r="C128" s="230" t="s">
        <v>1277</v>
      </c>
      <c r="D128" s="334" t="s">
        <v>1806</v>
      </c>
      <c r="E128" s="322" t="s">
        <v>9092</v>
      </c>
      <c r="F128" s="322" t="s">
        <v>1235</v>
      </c>
      <c r="G128" s="330" t="s">
        <v>1234</v>
      </c>
      <c r="H128" s="354" t="str">
        <f t="shared" si="15"/>
        <v>фото</v>
      </c>
      <c r="I128" s="156" t="s">
        <v>1953</v>
      </c>
      <c r="J128" s="331" t="s">
        <v>196</v>
      </c>
      <c r="K128" s="332">
        <v>2</v>
      </c>
      <c r="L128" s="283">
        <v>116.19999999999999</v>
      </c>
      <c r="M128" s="280">
        <v>5</v>
      </c>
      <c r="N128" s="163"/>
      <c r="O128" s="160">
        <f t="shared" si="16"/>
        <v>0</v>
      </c>
      <c r="P128" s="161">
        <v>4607105144415</v>
      </c>
      <c r="Q128" s="167" t="s">
        <v>222</v>
      </c>
      <c r="R128" s="473" t="str">
        <f t="shared" si="18"/>
        <v>фото</v>
      </c>
      <c r="S128" s="229" t="s">
        <v>8547</v>
      </c>
    </row>
    <row r="129" spans="1:19" ht="52.5" customHeight="1">
      <c r="A129" s="166">
        <v>116</v>
      </c>
      <c r="B129" s="152">
        <v>13569</v>
      </c>
      <c r="C129" s="230" t="s">
        <v>272</v>
      </c>
      <c r="D129" s="334" t="s">
        <v>1806</v>
      </c>
      <c r="E129" s="284" t="s">
        <v>9092</v>
      </c>
      <c r="F129" s="284" t="s">
        <v>85</v>
      </c>
      <c r="G129" s="335" t="s">
        <v>86</v>
      </c>
      <c r="H129" s="354" t="str">
        <f t="shared" si="15"/>
        <v>фото</v>
      </c>
      <c r="I129" s="156" t="s">
        <v>1952</v>
      </c>
      <c r="J129" s="331" t="s">
        <v>194</v>
      </c>
      <c r="K129" s="332">
        <v>2</v>
      </c>
      <c r="L129" s="283">
        <v>94.8</v>
      </c>
      <c r="M129" s="280">
        <v>5</v>
      </c>
      <c r="N129" s="163"/>
      <c r="O129" s="160">
        <f t="shared" si="16"/>
        <v>0</v>
      </c>
      <c r="P129" s="161">
        <v>4607109964309</v>
      </c>
      <c r="Q129" s="167"/>
      <c r="R129" s="473" t="str">
        <f t="shared" si="18"/>
        <v>фото</v>
      </c>
      <c r="S129" s="229" t="s">
        <v>8547</v>
      </c>
    </row>
    <row r="130" spans="1:19" ht="52.5" customHeight="1">
      <c r="A130" s="166">
        <v>117</v>
      </c>
      <c r="B130" s="152">
        <v>2809</v>
      </c>
      <c r="C130" s="230" t="s">
        <v>9185</v>
      </c>
      <c r="D130" s="334" t="s">
        <v>1806</v>
      </c>
      <c r="E130" s="284" t="s">
        <v>9092</v>
      </c>
      <c r="F130" s="284" t="s">
        <v>9189</v>
      </c>
      <c r="G130" s="335" t="s">
        <v>9193</v>
      </c>
      <c r="H130" s="354" t="str">
        <f t="shared" si="15"/>
        <v>фото</v>
      </c>
      <c r="I130" s="156" t="s">
        <v>9957</v>
      </c>
      <c r="J130" s="331" t="s">
        <v>196</v>
      </c>
      <c r="K130" s="332">
        <v>2</v>
      </c>
      <c r="L130" s="283">
        <v>119.1</v>
      </c>
      <c r="M130" s="280">
        <v>5</v>
      </c>
      <c r="N130" s="163"/>
      <c r="O130" s="160">
        <f t="shared" si="16"/>
        <v>0</v>
      </c>
      <c r="P130" s="161">
        <v>4607109979587</v>
      </c>
      <c r="Q130" s="167"/>
      <c r="R130" s="473" t="str">
        <f t="shared" si="18"/>
        <v>фото</v>
      </c>
      <c r="S130" s="229" t="s">
        <v>8547</v>
      </c>
    </row>
    <row r="131" spans="1:19" ht="52.5" customHeight="1">
      <c r="A131" s="166">
        <v>118</v>
      </c>
      <c r="B131" s="152">
        <v>13532</v>
      </c>
      <c r="C131" s="230" t="s">
        <v>609</v>
      </c>
      <c r="D131" s="334" t="s">
        <v>1806</v>
      </c>
      <c r="E131" s="284" t="s">
        <v>9092</v>
      </c>
      <c r="F131" s="284" t="s">
        <v>611</v>
      </c>
      <c r="G131" s="335" t="s">
        <v>610</v>
      </c>
      <c r="H131" s="354" t="str">
        <f t="shared" si="15"/>
        <v>фото</v>
      </c>
      <c r="I131" s="156" t="s">
        <v>1972</v>
      </c>
      <c r="J131" s="331" t="s">
        <v>196</v>
      </c>
      <c r="K131" s="332">
        <v>2</v>
      </c>
      <c r="L131" s="283">
        <v>115.39999999999999</v>
      </c>
      <c r="M131" s="280">
        <v>5</v>
      </c>
      <c r="N131" s="163"/>
      <c r="O131" s="160">
        <f t="shared" si="16"/>
        <v>0</v>
      </c>
      <c r="P131" s="161">
        <v>4607109971420</v>
      </c>
      <c r="Q131" s="167"/>
      <c r="R131" s="473" t="str">
        <f t="shared" si="18"/>
        <v>фото</v>
      </c>
      <c r="S131" s="229" t="s">
        <v>8547</v>
      </c>
    </row>
    <row r="132" spans="1:19" ht="52.5" customHeight="1">
      <c r="A132" s="166">
        <v>119</v>
      </c>
      <c r="B132" s="152">
        <v>14912</v>
      </c>
      <c r="C132" s="230" t="s">
        <v>9966</v>
      </c>
      <c r="D132" s="334" t="s">
        <v>1806</v>
      </c>
      <c r="E132" s="284" t="s">
        <v>9092</v>
      </c>
      <c r="F132" s="284" t="s">
        <v>9944</v>
      </c>
      <c r="G132" s="335" t="s">
        <v>9929</v>
      </c>
      <c r="H132" s="354" t="str">
        <f t="shared" si="15"/>
        <v>фото</v>
      </c>
      <c r="I132" s="156" t="s">
        <v>9958</v>
      </c>
      <c r="J132" s="331" t="s">
        <v>196</v>
      </c>
      <c r="K132" s="332">
        <v>2</v>
      </c>
      <c r="L132" s="283">
        <v>128.5</v>
      </c>
      <c r="M132" s="280">
        <v>5</v>
      </c>
      <c r="N132" s="163"/>
      <c r="O132" s="160">
        <f t="shared" si="16"/>
        <v>0</v>
      </c>
      <c r="P132" s="161">
        <v>4607109971208</v>
      </c>
      <c r="Q132" s="167"/>
      <c r="R132" s="473" t="str">
        <f t="shared" si="18"/>
        <v>фото</v>
      </c>
      <c r="S132" s="229" t="s">
        <v>8547</v>
      </c>
    </row>
    <row r="133" spans="1:19" ht="52.5" customHeight="1">
      <c r="A133" s="166">
        <v>120</v>
      </c>
      <c r="B133" s="152">
        <v>7171</v>
      </c>
      <c r="C133" s="230" t="s">
        <v>277</v>
      </c>
      <c r="D133" s="334" t="s">
        <v>1806</v>
      </c>
      <c r="E133" s="284" t="s">
        <v>9092</v>
      </c>
      <c r="F133" s="284" t="s">
        <v>95</v>
      </c>
      <c r="G133" s="335" t="s">
        <v>96</v>
      </c>
      <c r="H133" s="354" t="str">
        <f t="shared" si="15"/>
        <v>фото</v>
      </c>
      <c r="I133" s="156" t="s">
        <v>1964</v>
      </c>
      <c r="J133" s="331" t="s">
        <v>196</v>
      </c>
      <c r="K133" s="332">
        <v>2</v>
      </c>
      <c r="L133" s="283">
        <v>115.39999999999999</v>
      </c>
      <c r="M133" s="280">
        <v>5</v>
      </c>
      <c r="N133" s="163"/>
      <c r="O133" s="160">
        <f t="shared" si="16"/>
        <v>0</v>
      </c>
      <c r="P133" s="161">
        <v>4607109959763</v>
      </c>
      <c r="Q133" s="167"/>
      <c r="R133" s="473" t="str">
        <f t="shared" si="18"/>
        <v>фото</v>
      </c>
      <c r="S133" s="229" t="s">
        <v>8547</v>
      </c>
    </row>
    <row r="134" spans="1:19" ht="52.5" customHeight="1">
      <c r="A134" s="166">
        <v>121</v>
      </c>
      <c r="B134" s="152">
        <v>10646</v>
      </c>
      <c r="C134" s="230" t="s">
        <v>1066</v>
      </c>
      <c r="D134" s="334" t="s">
        <v>1806</v>
      </c>
      <c r="E134" s="284" t="s">
        <v>9092</v>
      </c>
      <c r="F134" s="284" t="s">
        <v>1068</v>
      </c>
      <c r="G134" s="335" t="s">
        <v>1067</v>
      </c>
      <c r="H134" s="354" t="str">
        <f t="shared" si="15"/>
        <v>фото</v>
      </c>
      <c r="I134" s="156" t="s">
        <v>1981</v>
      </c>
      <c r="J134" s="331" t="s">
        <v>196</v>
      </c>
      <c r="K134" s="332">
        <v>2</v>
      </c>
      <c r="L134" s="283">
        <v>116.19999999999999</v>
      </c>
      <c r="M134" s="280">
        <v>5</v>
      </c>
      <c r="N134" s="163"/>
      <c r="O134" s="160">
        <f t="shared" si="16"/>
        <v>0</v>
      </c>
      <c r="P134" s="161">
        <v>4607109960653</v>
      </c>
      <c r="Q134" s="167"/>
      <c r="R134" s="473" t="str">
        <f t="shared" si="18"/>
        <v>фото</v>
      </c>
      <c r="S134" s="229" t="s">
        <v>8547</v>
      </c>
    </row>
    <row r="135" spans="1:19" ht="52.5" customHeight="1">
      <c r="A135" s="166">
        <v>122</v>
      </c>
      <c r="B135" s="152">
        <v>2765</v>
      </c>
      <c r="C135" s="230" t="s">
        <v>274</v>
      </c>
      <c r="D135" s="334" t="s">
        <v>1806</v>
      </c>
      <c r="E135" s="284" t="s">
        <v>9092</v>
      </c>
      <c r="F135" s="284" t="s">
        <v>98</v>
      </c>
      <c r="G135" s="335" t="s">
        <v>99</v>
      </c>
      <c r="H135" s="354" t="str">
        <f t="shared" si="15"/>
        <v>фото</v>
      </c>
      <c r="I135" s="156" t="s">
        <v>1961</v>
      </c>
      <c r="J135" s="331" t="s">
        <v>196</v>
      </c>
      <c r="K135" s="332">
        <v>2</v>
      </c>
      <c r="L135" s="283">
        <v>115.39999999999999</v>
      </c>
      <c r="M135" s="280">
        <v>5</v>
      </c>
      <c r="N135" s="163"/>
      <c r="O135" s="160">
        <f t="shared" si="16"/>
        <v>0</v>
      </c>
      <c r="P135" s="161">
        <v>4607109947425</v>
      </c>
      <c r="Q135" s="167"/>
      <c r="R135" s="473" t="str">
        <f t="shared" si="18"/>
        <v>фото</v>
      </c>
      <c r="S135" s="229" t="s">
        <v>8547</v>
      </c>
    </row>
    <row r="136" spans="1:19" ht="52.5" customHeight="1">
      <c r="A136" s="166">
        <v>123</v>
      </c>
      <c r="B136" s="152">
        <v>14846</v>
      </c>
      <c r="C136" s="230" t="s">
        <v>275</v>
      </c>
      <c r="D136" s="334" t="s">
        <v>1806</v>
      </c>
      <c r="E136" s="284" t="s">
        <v>9092</v>
      </c>
      <c r="F136" s="284" t="s">
        <v>100</v>
      </c>
      <c r="G136" s="335" t="s">
        <v>101</v>
      </c>
      <c r="H136" s="354" t="str">
        <f t="shared" si="15"/>
        <v>фото</v>
      </c>
      <c r="I136" s="156" t="s">
        <v>1962</v>
      </c>
      <c r="J136" s="331" t="s">
        <v>196</v>
      </c>
      <c r="K136" s="332">
        <v>2</v>
      </c>
      <c r="L136" s="283">
        <v>115.39999999999999</v>
      </c>
      <c r="M136" s="280">
        <v>5</v>
      </c>
      <c r="N136" s="163"/>
      <c r="O136" s="160">
        <f t="shared" si="16"/>
        <v>0</v>
      </c>
      <c r="P136" s="161">
        <v>4607105129450</v>
      </c>
      <c r="Q136" s="167"/>
      <c r="R136" s="473" t="str">
        <f t="shared" si="18"/>
        <v>фото</v>
      </c>
      <c r="S136" s="229" t="s">
        <v>8547</v>
      </c>
    </row>
    <row r="137" spans="1:19" ht="15.75">
      <c r="A137" s="166">
        <v>124</v>
      </c>
      <c r="B137" s="238"/>
      <c r="C137" s="238"/>
      <c r="D137" s="237"/>
      <c r="E137" s="441" t="s">
        <v>9930</v>
      </c>
      <c r="F137" s="174"/>
      <c r="G137" s="237"/>
      <c r="H137" s="239"/>
      <c r="I137" s="240"/>
      <c r="J137" s="238"/>
      <c r="K137" s="238"/>
      <c r="L137" s="238"/>
      <c r="M137" s="238"/>
      <c r="N137" s="238"/>
      <c r="O137" s="151"/>
      <c r="P137" s="151"/>
      <c r="Q137" s="151"/>
      <c r="R137" s="489"/>
      <c r="S137" s="169"/>
    </row>
    <row r="138" spans="1:19" ht="52.5" customHeight="1">
      <c r="A138" s="166">
        <v>125</v>
      </c>
      <c r="B138" s="152">
        <v>3298</v>
      </c>
      <c r="C138" s="230" t="s">
        <v>897</v>
      </c>
      <c r="D138" s="334" t="s">
        <v>2250</v>
      </c>
      <c r="E138" s="284" t="s">
        <v>9092</v>
      </c>
      <c r="F138" s="284" t="s">
        <v>899</v>
      </c>
      <c r="G138" s="335" t="s">
        <v>898</v>
      </c>
      <c r="H138" s="354" t="str">
        <f t="shared" ref="H138:H150" si="19">HYPERLINK("https://www.gardenbulbs.ru/images/promoline_CL/thumbnails/"&amp;C138&amp;".jpg","фото")</f>
        <v>фото</v>
      </c>
      <c r="I138" s="156" t="s">
        <v>2252</v>
      </c>
      <c r="J138" s="331" t="s">
        <v>196</v>
      </c>
      <c r="K138" s="332">
        <v>2</v>
      </c>
      <c r="L138" s="283">
        <v>180</v>
      </c>
      <c r="M138" s="280">
        <v>5</v>
      </c>
      <c r="N138" s="163"/>
      <c r="O138" s="160">
        <f t="shared" ref="O138:O150" si="20">IF(ISERROR(L138*N138),0,L138*N138)</f>
        <v>0</v>
      </c>
      <c r="P138" s="161">
        <v>4607105129528</v>
      </c>
      <c r="Q138" s="167"/>
      <c r="R138" s="473" t="str">
        <f t="shared" ref="R138:R144" si="21">HYPERLINK("https://www.gardenbulbs.ru/images/promoline_CL/thumbnails/"&amp;C138&amp;".jpg","фото")</f>
        <v>фото</v>
      </c>
      <c r="S138" s="229" t="s">
        <v>8554</v>
      </c>
    </row>
    <row r="139" spans="1:19" ht="52.5" customHeight="1">
      <c r="A139" s="166">
        <v>126</v>
      </c>
      <c r="B139" s="152">
        <v>7066</v>
      </c>
      <c r="C139" s="230" t="s">
        <v>1139</v>
      </c>
      <c r="D139" s="334" t="s">
        <v>2250</v>
      </c>
      <c r="E139" s="284" t="s">
        <v>9092</v>
      </c>
      <c r="F139" s="284" t="s">
        <v>1141</v>
      </c>
      <c r="G139" s="335" t="s">
        <v>1140</v>
      </c>
      <c r="H139" s="354" t="str">
        <f t="shared" si="19"/>
        <v>фото</v>
      </c>
      <c r="I139" s="156" t="s">
        <v>2253</v>
      </c>
      <c r="J139" s="331" t="s">
        <v>196</v>
      </c>
      <c r="K139" s="332">
        <v>1</v>
      </c>
      <c r="L139" s="283">
        <v>111.5</v>
      </c>
      <c r="M139" s="280">
        <v>5</v>
      </c>
      <c r="N139" s="163"/>
      <c r="O139" s="160">
        <f t="shared" si="20"/>
        <v>0</v>
      </c>
      <c r="P139" s="161">
        <v>4607109937846</v>
      </c>
      <c r="Q139" s="167"/>
      <c r="R139" s="473" t="str">
        <f t="shared" si="21"/>
        <v>фото</v>
      </c>
      <c r="S139" s="229" t="s">
        <v>8554</v>
      </c>
    </row>
    <row r="140" spans="1:19" ht="52.5" customHeight="1">
      <c r="A140" s="166">
        <v>127</v>
      </c>
      <c r="B140" s="152">
        <v>10535</v>
      </c>
      <c r="C140" s="230" t="s">
        <v>2254</v>
      </c>
      <c r="D140" s="334" t="s">
        <v>2250</v>
      </c>
      <c r="E140" s="284" t="s">
        <v>9092</v>
      </c>
      <c r="F140" s="284" t="s">
        <v>2256</v>
      </c>
      <c r="G140" s="335" t="s">
        <v>2255</v>
      </c>
      <c r="H140" s="354" t="str">
        <f t="shared" si="19"/>
        <v>фото</v>
      </c>
      <c r="I140" s="156" t="s">
        <v>2257</v>
      </c>
      <c r="J140" s="331" t="s">
        <v>196</v>
      </c>
      <c r="K140" s="332">
        <v>1</v>
      </c>
      <c r="L140" s="283">
        <v>111.5</v>
      </c>
      <c r="M140" s="280">
        <v>5</v>
      </c>
      <c r="N140" s="163"/>
      <c r="O140" s="160">
        <f t="shared" si="20"/>
        <v>0</v>
      </c>
      <c r="P140" s="161">
        <v>4607109960783</v>
      </c>
      <c r="Q140" s="167"/>
      <c r="R140" s="473" t="str">
        <f t="shared" si="21"/>
        <v>фото</v>
      </c>
      <c r="S140" s="229" t="s">
        <v>8554</v>
      </c>
    </row>
    <row r="141" spans="1:19" ht="52.5" customHeight="1">
      <c r="A141" s="166">
        <v>128</v>
      </c>
      <c r="B141" s="152">
        <v>3655</v>
      </c>
      <c r="C141" s="230" t="s">
        <v>2258</v>
      </c>
      <c r="D141" s="334" t="s">
        <v>2250</v>
      </c>
      <c r="E141" s="284" t="s">
        <v>9092</v>
      </c>
      <c r="F141" s="284" t="s">
        <v>2260</v>
      </c>
      <c r="G141" s="335" t="s">
        <v>2259</v>
      </c>
      <c r="H141" s="354" t="str">
        <f t="shared" si="19"/>
        <v>фото</v>
      </c>
      <c r="I141" s="156" t="s">
        <v>2244</v>
      </c>
      <c r="J141" s="331" t="s">
        <v>196</v>
      </c>
      <c r="K141" s="332">
        <v>1</v>
      </c>
      <c r="L141" s="283">
        <v>111.5</v>
      </c>
      <c r="M141" s="280">
        <v>5</v>
      </c>
      <c r="N141" s="163"/>
      <c r="O141" s="160">
        <f t="shared" si="20"/>
        <v>0</v>
      </c>
      <c r="P141" s="161">
        <v>4607109971451</v>
      </c>
      <c r="Q141" s="167"/>
      <c r="R141" s="473" t="str">
        <f t="shared" si="21"/>
        <v>фото</v>
      </c>
      <c r="S141" s="229" t="s">
        <v>8554</v>
      </c>
    </row>
    <row r="142" spans="1:19" ht="52.5" customHeight="1">
      <c r="A142" s="166">
        <v>129</v>
      </c>
      <c r="B142" s="152">
        <v>6424</v>
      </c>
      <c r="C142" s="230" t="s">
        <v>2265</v>
      </c>
      <c r="D142" s="334" t="s">
        <v>2250</v>
      </c>
      <c r="E142" s="284" t="s">
        <v>9092</v>
      </c>
      <c r="F142" s="284" t="s">
        <v>2267</v>
      </c>
      <c r="G142" s="335" t="s">
        <v>2266</v>
      </c>
      <c r="H142" s="354" t="str">
        <f t="shared" si="19"/>
        <v>фото</v>
      </c>
      <c r="I142" s="156" t="s">
        <v>2268</v>
      </c>
      <c r="J142" s="331" t="s">
        <v>196</v>
      </c>
      <c r="K142" s="332">
        <v>1</v>
      </c>
      <c r="L142" s="283">
        <v>111.5</v>
      </c>
      <c r="M142" s="280">
        <v>5</v>
      </c>
      <c r="N142" s="163"/>
      <c r="O142" s="160">
        <f t="shared" si="20"/>
        <v>0</v>
      </c>
      <c r="P142" s="161">
        <v>4607109960882</v>
      </c>
      <c r="Q142" s="167"/>
      <c r="R142" s="473" t="str">
        <f t="shared" si="21"/>
        <v>фото</v>
      </c>
      <c r="S142" s="229" t="s">
        <v>8554</v>
      </c>
    </row>
    <row r="143" spans="1:19" ht="52.5" customHeight="1">
      <c r="A143" s="166">
        <v>130</v>
      </c>
      <c r="B143" s="152">
        <v>11411</v>
      </c>
      <c r="C143" s="230" t="s">
        <v>1142</v>
      </c>
      <c r="D143" s="334" t="s">
        <v>2250</v>
      </c>
      <c r="E143" s="284" t="s">
        <v>9092</v>
      </c>
      <c r="F143" s="284" t="s">
        <v>1144</v>
      </c>
      <c r="G143" s="335" t="s">
        <v>1143</v>
      </c>
      <c r="H143" s="354" t="str">
        <f t="shared" si="19"/>
        <v>фото</v>
      </c>
      <c r="I143" s="156" t="s">
        <v>2270</v>
      </c>
      <c r="J143" s="331" t="s">
        <v>196</v>
      </c>
      <c r="K143" s="332">
        <v>1</v>
      </c>
      <c r="L143" s="283">
        <v>111.5</v>
      </c>
      <c r="M143" s="280">
        <v>5</v>
      </c>
      <c r="N143" s="163"/>
      <c r="O143" s="160">
        <f t="shared" si="20"/>
        <v>0</v>
      </c>
      <c r="P143" s="161">
        <v>4607105129733</v>
      </c>
      <c r="Q143" s="167"/>
      <c r="R143" s="473" t="str">
        <f t="shared" si="21"/>
        <v>фото</v>
      </c>
      <c r="S143" s="229" t="s">
        <v>8554</v>
      </c>
    </row>
    <row r="144" spans="1:19" ht="52.5" customHeight="1">
      <c r="A144" s="166">
        <v>131</v>
      </c>
      <c r="B144" s="152">
        <v>3797</v>
      </c>
      <c r="C144" s="230" t="s">
        <v>9134</v>
      </c>
      <c r="D144" s="334" t="s">
        <v>2250</v>
      </c>
      <c r="E144" s="284" t="s">
        <v>9092</v>
      </c>
      <c r="F144" s="284" t="s">
        <v>181</v>
      </c>
      <c r="G144" s="335" t="s">
        <v>1602</v>
      </c>
      <c r="H144" s="354" t="str">
        <f t="shared" si="19"/>
        <v>фото</v>
      </c>
      <c r="I144" s="156" t="s">
        <v>2251</v>
      </c>
      <c r="J144" s="331" t="s">
        <v>196</v>
      </c>
      <c r="K144" s="332">
        <v>1</v>
      </c>
      <c r="L144" s="283">
        <v>111.5</v>
      </c>
      <c r="M144" s="280">
        <v>5</v>
      </c>
      <c r="N144" s="163"/>
      <c r="O144" s="160">
        <f t="shared" si="20"/>
        <v>0</v>
      </c>
      <c r="P144" s="161">
        <v>4607109926444</v>
      </c>
      <c r="Q144" s="167"/>
      <c r="R144" s="473" t="str">
        <f t="shared" si="21"/>
        <v>фото</v>
      </c>
      <c r="S144" s="229" t="s">
        <v>8554</v>
      </c>
    </row>
    <row r="145" spans="1:19" ht="15.75">
      <c r="A145" s="166">
        <v>132</v>
      </c>
      <c r="B145" s="238"/>
      <c r="C145" s="238"/>
      <c r="D145" s="237"/>
      <c r="E145" s="174" t="s">
        <v>9931</v>
      </c>
      <c r="F145" s="174"/>
      <c r="G145" s="237"/>
      <c r="H145" s="239"/>
      <c r="I145" s="240"/>
      <c r="J145" s="238"/>
      <c r="K145" s="238"/>
      <c r="L145" s="238"/>
      <c r="M145" s="238"/>
      <c r="N145" s="238"/>
      <c r="O145" s="151"/>
      <c r="P145" s="151"/>
      <c r="Q145" s="151"/>
      <c r="R145" s="489"/>
      <c r="S145" s="169"/>
    </row>
    <row r="146" spans="1:19" ht="52.5" customHeight="1">
      <c r="A146" s="166">
        <v>133</v>
      </c>
      <c r="B146" s="152">
        <v>1423</v>
      </c>
      <c r="C146" s="230" t="s">
        <v>1273</v>
      </c>
      <c r="D146" s="334" t="s">
        <v>1917</v>
      </c>
      <c r="E146" s="284" t="s">
        <v>9092</v>
      </c>
      <c r="F146" s="284" t="s">
        <v>1227</v>
      </c>
      <c r="G146" s="335" t="s">
        <v>1226</v>
      </c>
      <c r="H146" s="354" t="str">
        <f t="shared" si="19"/>
        <v>фото</v>
      </c>
      <c r="I146" s="156" t="s">
        <v>1919</v>
      </c>
      <c r="J146" s="331" t="s">
        <v>196</v>
      </c>
      <c r="K146" s="332">
        <v>1</v>
      </c>
      <c r="L146" s="283">
        <v>106.19999999999999</v>
      </c>
      <c r="M146" s="280">
        <v>5</v>
      </c>
      <c r="N146" s="163"/>
      <c r="O146" s="160">
        <f t="shared" si="20"/>
        <v>0</v>
      </c>
      <c r="P146" s="161">
        <v>4607109961827</v>
      </c>
      <c r="Q146" s="167"/>
      <c r="R146" s="473" t="str">
        <f>HYPERLINK("https://www.gardenbulbs.ru/images/promoline_CL/thumbnails/"&amp;C146&amp;".jpg","фото")</f>
        <v>фото</v>
      </c>
      <c r="S146" s="229" t="s">
        <v>8553</v>
      </c>
    </row>
    <row r="147" spans="1:19" ht="52.5" customHeight="1">
      <c r="A147" s="166">
        <v>134</v>
      </c>
      <c r="B147" s="152">
        <v>5386</v>
      </c>
      <c r="C147" s="230" t="s">
        <v>1276</v>
      </c>
      <c r="D147" s="334" t="s">
        <v>1917</v>
      </c>
      <c r="E147" s="284" t="s">
        <v>9092</v>
      </c>
      <c r="F147" s="284" t="s">
        <v>1233</v>
      </c>
      <c r="G147" s="335" t="s">
        <v>1232</v>
      </c>
      <c r="H147" s="354" t="str">
        <f t="shared" si="19"/>
        <v>фото</v>
      </c>
      <c r="I147" s="156" t="s">
        <v>1923</v>
      </c>
      <c r="J147" s="331" t="s">
        <v>196</v>
      </c>
      <c r="K147" s="332">
        <v>2</v>
      </c>
      <c r="L147" s="283">
        <v>194.79999999999998</v>
      </c>
      <c r="M147" s="280">
        <v>5</v>
      </c>
      <c r="N147" s="163"/>
      <c r="O147" s="160">
        <f t="shared" si="20"/>
        <v>0</v>
      </c>
      <c r="P147" s="161">
        <v>4607109937570</v>
      </c>
      <c r="Q147" s="167"/>
      <c r="R147" s="473" t="str">
        <f>HYPERLINK("https://www.gardenbulbs.ru/images/promoline_CL/thumbnails/"&amp;C147&amp;".jpg","фото")</f>
        <v>фото</v>
      </c>
      <c r="S147" s="229" t="s">
        <v>8553</v>
      </c>
    </row>
    <row r="148" spans="1:19" ht="52.5" customHeight="1">
      <c r="A148" s="166">
        <v>135</v>
      </c>
      <c r="B148" s="152">
        <v>3059</v>
      </c>
      <c r="C148" s="230" t="s">
        <v>1492</v>
      </c>
      <c r="D148" s="334" t="s">
        <v>1917</v>
      </c>
      <c r="E148" s="284" t="s">
        <v>9092</v>
      </c>
      <c r="F148" s="284" t="s">
        <v>1494</v>
      </c>
      <c r="G148" s="335" t="s">
        <v>1493</v>
      </c>
      <c r="H148" s="354" t="str">
        <f t="shared" si="19"/>
        <v>фото</v>
      </c>
      <c r="I148" s="156" t="s">
        <v>1922</v>
      </c>
      <c r="J148" s="331" t="s">
        <v>196</v>
      </c>
      <c r="K148" s="332">
        <v>2</v>
      </c>
      <c r="L148" s="283">
        <v>201.79999999999998</v>
      </c>
      <c r="M148" s="280">
        <v>5</v>
      </c>
      <c r="N148" s="163"/>
      <c r="O148" s="160">
        <f t="shared" si="20"/>
        <v>0</v>
      </c>
      <c r="P148" s="161">
        <v>4607109971215</v>
      </c>
      <c r="Q148" s="167"/>
      <c r="R148" s="473" t="str">
        <f>HYPERLINK("https://www.gardenbulbs.ru/images/promoline_CL/thumbnails/"&amp;C148&amp;".jpg","фото")</f>
        <v>фото</v>
      </c>
      <c r="S148" s="229" t="s">
        <v>8553</v>
      </c>
    </row>
    <row r="149" spans="1:19" ht="52.5" customHeight="1">
      <c r="A149" s="166">
        <v>136</v>
      </c>
      <c r="B149" s="152">
        <v>11119</v>
      </c>
      <c r="C149" s="230" t="s">
        <v>1275</v>
      </c>
      <c r="D149" s="334" t="s">
        <v>1917</v>
      </c>
      <c r="E149" s="284" t="s">
        <v>9092</v>
      </c>
      <c r="F149" s="284" t="s">
        <v>1231</v>
      </c>
      <c r="G149" s="335" t="s">
        <v>1230</v>
      </c>
      <c r="H149" s="354" t="str">
        <f t="shared" si="19"/>
        <v>фото</v>
      </c>
      <c r="I149" s="156" t="s">
        <v>1921</v>
      </c>
      <c r="J149" s="331" t="s">
        <v>196</v>
      </c>
      <c r="K149" s="332">
        <v>2</v>
      </c>
      <c r="L149" s="283">
        <v>201.79999999999998</v>
      </c>
      <c r="M149" s="280">
        <v>5</v>
      </c>
      <c r="N149" s="163"/>
      <c r="O149" s="160">
        <f t="shared" si="20"/>
        <v>0</v>
      </c>
      <c r="P149" s="161">
        <v>4607109979945</v>
      </c>
      <c r="Q149" s="167"/>
      <c r="R149" s="473" t="str">
        <f>HYPERLINK("https://www.gardenbulbs.ru/images/promoline_CL/thumbnails/"&amp;C149&amp;".jpg","фото")</f>
        <v>фото</v>
      </c>
      <c r="S149" s="229" t="s">
        <v>8553</v>
      </c>
    </row>
    <row r="150" spans="1:19" ht="52.5" customHeight="1">
      <c r="A150" s="166">
        <v>137</v>
      </c>
      <c r="B150" s="152">
        <v>3768</v>
      </c>
      <c r="C150" s="230" t="s">
        <v>1274</v>
      </c>
      <c r="D150" s="334" t="s">
        <v>1917</v>
      </c>
      <c r="E150" s="284" t="s">
        <v>9092</v>
      </c>
      <c r="F150" s="284" t="s">
        <v>1229</v>
      </c>
      <c r="G150" s="335" t="s">
        <v>1228</v>
      </c>
      <c r="H150" s="354" t="str">
        <f t="shared" si="19"/>
        <v>фото</v>
      </c>
      <c r="I150" s="156" t="s">
        <v>1920</v>
      </c>
      <c r="J150" s="331" t="s">
        <v>196</v>
      </c>
      <c r="K150" s="332">
        <v>1</v>
      </c>
      <c r="L150" s="283">
        <v>106.19999999999999</v>
      </c>
      <c r="M150" s="280">
        <v>5</v>
      </c>
      <c r="N150" s="163"/>
      <c r="O150" s="160">
        <f t="shared" si="20"/>
        <v>0</v>
      </c>
      <c r="P150" s="161">
        <v>4607109960769</v>
      </c>
      <c r="Q150" s="167"/>
      <c r="R150" s="473" t="str">
        <f>HYPERLINK("https://www.gardenbulbs.ru/images/promoline_CL/thumbnails/"&amp;C150&amp;".jpg","фото")</f>
        <v>фото</v>
      </c>
      <c r="S150" s="229" t="s">
        <v>8553</v>
      </c>
    </row>
    <row r="151" spans="1:19" ht="15.75">
      <c r="A151" s="166">
        <v>138</v>
      </c>
      <c r="B151" s="238"/>
      <c r="C151" s="238"/>
      <c r="D151" s="237"/>
      <c r="E151" s="174" t="s">
        <v>9932</v>
      </c>
      <c r="F151" s="174"/>
      <c r="G151" s="237"/>
      <c r="H151" s="239"/>
      <c r="I151" s="240"/>
      <c r="J151" s="238"/>
      <c r="K151" s="238"/>
      <c r="L151" s="238"/>
      <c r="M151" s="238"/>
      <c r="N151" s="238"/>
      <c r="O151" s="151"/>
      <c r="P151" s="151"/>
      <c r="Q151" s="151"/>
      <c r="R151" s="489"/>
      <c r="S151" s="169"/>
    </row>
    <row r="152" spans="1:19" ht="52.5" customHeight="1">
      <c r="A152" s="166">
        <v>139</v>
      </c>
      <c r="B152" s="152">
        <v>2794</v>
      </c>
      <c r="C152" s="230" t="s">
        <v>638</v>
      </c>
      <c r="D152" s="334" t="s">
        <v>2151</v>
      </c>
      <c r="E152" s="284" t="s">
        <v>9092</v>
      </c>
      <c r="F152" s="284" t="s">
        <v>640</v>
      </c>
      <c r="G152" s="335" t="s">
        <v>639</v>
      </c>
      <c r="H152" s="354" t="str">
        <f t="shared" ref="H152:H167" si="22">HYPERLINK("https://www.gardenbulbs.ru/images/promoline_CL/thumbnails/"&amp;C152&amp;".jpg","фото")</f>
        <v>фото</v>
      </c>
      <c r="I152" s="156" t="s">
        <v>2154</v>
      </c>
      <c r="J152" s="331" t="s">
        <v>196</v>
      </c>
      <c r="K152" s="332">
        <v>2</v>
      </c>
      <c r="L152" s="283">
        <v>150.4</v>
      </c>
      <c r="M152" s="280">
        <v>5</v>
      </c>
      <c r="N152" s="163"/>
      <c r="O152" s="160">
        <f t="shared" ref="O152:O167" si="23">IF(ISERROR(L152*N152),0,L152*N152)</f>
        <v>0</v>
      </c>
      <c r="P152" s="161">
        <v>4607109971406</v>
      </c>
      <c r="Q152" s="167"/>
      <c r="R152" s="473" t="str">
        <f t="shared" ref="R152:R159" si="24">HYPERLINK("https://www.gardenbulbs.ru/images/promoline_CL/thumbnails/"&amp;C152&amp;".jpg","фото")</f>
        <v>фото</v>
      </c>
      <c r="S152" s="229" t="s">
        <v>8552</v>
      </c>
    </row>
    <row r="153" spans="1:19" ht="56.65" customHeight="1">
      <c r="A153" s="166">
        <v>140</v>
      </c>
      <c r="B153" s="152">
        <v>445</v>
      </c>
      <c r="C153" s="230" t="s">
        <v>440</v>
      </c>
      <c r="D153" s="334" t="s">
        <v>2151</v>
      </c>
      <c r="E153" s="322" t="s">
        <v>9092</v>
      </c>
      <c r="F153" s="322" t="s">
        <v>421</v>
      </c>
      <c r="G153" s="330" t="s">
        <v>420</v>
      </c>
      <c r="H153" s="354" t="str">
        <f t="shared" si="22"/>
        <v>фото</v>
      </c>
      <c r="I153" s="156" t="s">
        <v>2155</v>
      </c>
      <c r="J153" s="331" t="s">
        <v>196</v>
      </c>
      <c r="K153" s="332">
        <v>2</v>
      </c>
      <c r="L153" s="283">
        <v>169.29999999999998</v>
      </c>
      <c r="M153" s="280">
        <v>5</v>
      </c>
      <c r="N153" s="163"/>
      <c r="O153" s="160">
        <f t="shared" si="23"/>
        <v>0</v>
      </c>
      <c r="P153" s="161">
        <v>4607105145238</v>
      </c>
      <c r="Q153" s="167" t="s">
        <v>222</v>
      </c>
      <c r="R153" s="473" t="str">
        <f t="shared" si="24"/>
        <v>фото</v>
      </c>
      <c r="S153" s="229" t="s">
        <v>8552</v>
      </c>
    </row>
    <row r="154" spans="1:19" ht="52.5" customHeight="1">
      <c r="A154" s="166">
        <v>141</v>
      </c>
      <c r="B154" s="152">
        <v>3885</v>
      </c>
      <c r="C154" s="230" t="s">
        <v>9249</v>
      </c>
      <c r="D154" s="334" t="s">
        <v>2151</v>
      </c>
      <c r="E154" s="284" t="s">
        <v>9092</v>
      </c>
      <c r="F154" s="284" t="s">
        <v>9251</v>
      </c>
      <c r="G154" s="335" t="s">
        <v>9253</v>
      </c>
      <c r="H154" s="354" t="str">
        <f t="shared" si="22"/>
        <v>фото</v>
      </c>
      <c r="I154" s="156" t="s">
        <v>9255</v>
      </c>
      <c r="J154" s="331" t="s">
        <v>196</v>
      </c>
      <c r="K154" s="332">
        <v>2</v>
      </c>
      <c r="L154" s="283">
        <v>119.1</v>
      </c>
      <c r="M154" s="280">
        <v>5</v>
      </c>
      <c r="N154" s="163"/>
      <c r="O154" s="160">
        <f t="shared" si="23"/>
        <v>0</v>
      </c>
      <c r="P154" s="161">
        <v>4607109967850</v>
      </c>
      <c r="Q154" s="167"/>
      <c r="R154" s="473" t="str">
        <f t="shared" si="24"/>
        <v>фото</v>
      </c>
      <c r="S154" s="229" t="s">
        <v>8552</v>
      </c>
    </row>
    <row r="155" spans="1:19" ht="52.5" customHeight="1">
      <c r="A155" s="166">
        <v>142</v>
      </c>
      <c r="B155" s="152">
        <v>9402</v>
      </c>
      <c r="C155" s="230" t="s">
        <v>9250</v>
      </c>
      <c r="D155" s="334" t="s">
        <v>2151</v>
      </c>
      <c r="E155" s="284" t="s">
        <v>9092</v>
      </c>
      <c r="F155" s="284" t="s">
        <v>9252</v>
      </c>
      <c r="G155" s="335" t="s">
        <v>9254</v>
      </c>
      <c r="H155" s="354" t="str">
        <f t="shared" si="22"/>
        <v>фото</v>
      </c>
      <c r="I155" s="156" t="s">
        <v>9256</v>
      </c>
      <c r="J155" s="331" t="s">
        <v>196</v>
      </c>
      <c r="K155" s="332">
        <v>2</v>
      </c>
      <c r="L155" s="283">
        <v>104.69999999999999</v>
      </c>
      <c r="M155" s="280">
        <v>5</v>
      </c>
      <c r="N155" s="163"/>
      <c r="O155" s="160">
        <f t="shared" si="23"/>
        <v>0</v>
      </c>
      <c r="P155" s="161">
        <v>4607109961438</v>
      </c>
      <c r="Q155" s="167"/>
      <c r="R155" s="473" t="str">
        <f t="shared" si="24"/>
        <v>фото</v>
      </c>
      <c r="S155" s="229" t="s">
        <v>8552</v>
      </c>
    </row>
    <row r="156" spans="1:19" ht="52.5" customHeight="1">
      <c r="A156" s="166">
        <v>143</v>
      </c>
      <c r="B156" s="152">
        <v>5775</v>
      </c>
      <c r="C156" s="230" t="s">
        <v>8543</v>
      </c>
      <c r="D156" s="334" t="s">
        <v>2151</v>
      </c>
      <c r="E156" s="284" t="s">
        <v>9092</v>
      </c>
      <c r="F156" s="284" t="s">
        <v>8544</v>
      </c>
      <c r="G156" s="335" t="s">
        <v>2162</v>
      </c>
      <c r="H156" s="354" t="str">
        <f t="shared" si="22"/>
        <v>фото</v>
      </c>
      <c r="I156" s="156" t="s">
        <v>9117</v>
      </c>
      <c r="J156" s="331" t="s">
        <v>193</v>
      </c>
      <c r="K156" s="332">
        <v>2</v>
      </c>
      <c r="L156" s="283">
        <v>100.19999999999999</v>
      </c>
      <c r="M156" s="280">
        <v>5</v>
      </c>
      <c r="N156" s="163"/>
      <c r="O156" s="160">
        <f t="shared" si="23"/>
        <v>0</v>
      </c>
      <c r="P156" s="161">
        <v>4607109968246</v>
      </c>
      <c r="Q156" s="167"/>
      <c r="R156" s="473" t="str">
        <f t="shared" si="24"/>
        <v>фото</v>
      </c>
      <c r="S156" s="229" t="s">
        <v>8552</v>
      </c>
    </row>
    <row r="157" spans="1:19" ht="52.5" customHeight="1">
      <c r="A157" s="166">
        <v>144</v>
      </c>
      <c r="B157" s="152">
        <v>190</v>
      </c>
      <c r="C157" s="230" t="s">
        <v>296</v>
      </c>
      <c r="D157" s="334" t="s">
        <v>2151</v>
      </c>
      <c r="E157" s="284" t="s">
        <v>9092</v>
      </c>
      <c r="F157" s="284" t="s">
        <v>124</v>
      </c>
      <c r="G157" s="335" t="s">
        <v>125</v>
      </c>
      <c r="H157" s="354" t="str">
        <f t="shared" si="22"/>
        <v>фото</v>
      </c>
      <c r="I157" s="156" t="s">
        <v>2153</v>
      </c>
      <c r="J157" s="331" t="s">
        <v>196</v>
      </c>
      <c r="K157" s="332">
        <v>2</v>
      </c>
      <c r="L157" s="283">
        <v>147.9</v>
      </c>
      <c r="M157" s="280">
        <v>5</v>
      </c>
      <c r="N157" s="163"/>
      <c r="O157" s="160">
        <f t="shared" si="23"/>
        <v>0</v>
      </c>
      <c r="P157" s="161">
        <v>4607109947630</v>
      </c>
      <c r="Q157" s="167"/>
      <c r="R157" s="473" t="str">
        <f t="shared" si="24"/>
        <v>фото</v>
      </c>
      <c r="S157" s="229" t="s">
        <v>8552</v>
      </c>
    </row>
    <row r="158" spans="1:19" ht="56.65" customHeight="1">
      <c r="A158" s="166">
        <v>145</v>
      </c>
      <c r="B158" s="152">
        <v>7047</v>
      </c>
      <c r="C158" s="230" t="s">
        <v>2165</v>
      </c>
      <c r="D158" s="334" t="s">
        <v>2151</v>
      </c>
      <c r="E158" s="322" t="s">
        <v>9092</v>
      </c>
      <c r="F158" s="322" t="s">
        <v>2167</v>
      </c>
      <c r="G158" s="330" t="s">
        <v>2166</v>
      </c>
      <c r="H158" s="354" t="str">
        <f t="shared" si="22"/>
        <v>фото</v>
      </c>
      <c r="I158" s="156" t="s">
        <v>9257</v>
      </c>
      <c r="J158" s="331" t="s">
        <v>193</v>
      </c>
      <c r="K158" s="332">
        <v>2</v>
      </c>
      <c r="L158" s="283">
        <v>102.6</v>
      </c>
      <c r="M158" s="280">
        <v>5</v>
      </c>
      <c r="N158" s="163"/>
      <c r="O158" s="160">
        <f t="shared" si="23"/>
        <v>0</v>
      </c>
      <c r="P158" s="161">
        <v>4607105145542</v>
      </c>
      <c r="Q158" s="167" t="s">
        <v>222</v>
      </c>
      <c r="R158" s="473" t="str">
        <f t="shared" si="24"/>
        <v>фото</v>
      </c>
      <c r="S158" s="229" t="s">
        <v>8552</v>
      </c>
    </row>
    <row r="159" spans="1:19" ht="52.5" customHeight="1">
      <c r="A159" s="166">
        <v>146</v>
      </c>
      <c r="B159" s="152">
        <v>3026</v>
      </c>
      <c r="C159" s="230" t="s">
        <v>297</v>
      </c>
      <c r="D159" s="334" t="s">
        <v>2151</v>
      </c>
      <c r="E159" s="284" t="s">
        <v>9092</v>
      </c>
      <c r="F159" s="284" t="s">
        <v>126</v>
      </c>
      <c r="G159" s="335" t="s">
        <v>127</v>
      </c>
      <c r="H159" s="354" t="str">
        <f t="shared" si="22"/>
        <v>фото</v>
      </c>
      <c r="I159" s="156" t="s">
        <v>2156</v>
      </c>
      <c r="J159" s="331" t="s">
        <v>196</v>
      </c>
      <c r="K159" s="332">
        <v>2</v>
      </c>
      <c r="L159" s="283">
        <v>150.4</v>
      </c>
      <c r="M159" s="280">
        <v>5</v>
      </c>
      <c r="N159" s="163"/>
      <c r="O159" s="160">
        <f t="shared" si="23"/>
        <v>0</v>
      </c>
      <c r="P159" s="161">
        <v>4607109948309</v>
      </c>
      <c r="Q159" s="167"/>
      <c r="R159" s="473" t="str">
        <f t="shared" si="24"/>
        <v>фото</v>
      </c>
      <c r="S159" s="229" t="s">
        <v>8552</v>
      </c>
    </row>
    <row r="160" spans="1:19" ht="15.75">
      <c r="A160" s="166">
        <v>147</v>
      </c>
      <c r="B160" s="238"/>
      <c r="C160" s="238"/>
      <c r="D160" s="237"/>
      <c r="E160" s="174" t="s">
        <v>188</v>
      </c>
      <c r="F160" s="174"/>
      <c r="G160" s="237"/>
      <c r="H160" s="239"/>
      <c r="I160" s="240"/>
      <c r="J160" s="238"/>
      <c r="K160" s="238"/>
      <c r="L160" s="238"/>
      <c r="M160" s="238"/>
      <c r="N160" s="238"/>
      <c r="O160" s="151"/>
      <c r="P160" s="151"/>
      <c r="Q160" s="151"/>
      <c r="R160" s="489"/>
      <c r="S160" s="169"/>
    </row>
    <row r="161" spans="1:19" ht="56.65" customHeight="1">
      <c r="A161" s="166">
        <v>148</v>
      </c>
      <c r="B161" s="152">
        <v>4314</v>
      </c>
      <c r="C161" s="230" t="s">
        <v>298</v>
      </c>
      <c r="D161" s="334" t="s">
        <v>2151</v>
      </c>
      <c r="E161" s="322" t="s">
        <v>9092</v>
      </c>
      <c r="F161" s="322" t="s">
        <v>20</v>
      </c>
      <c r="G161" s="330" t="s">
        <v>19</v>
      </c>
      <c r="H161" s="354" t="str">
        <f t="shared" si="22"/>
        <v>фото</v>
      </c>
      <c r="I161" s="156" t="s">
        <v>2168</v>
      </c>
      <c r="J161" s="331" t="s">
        <v>196</v>
      </c>
      <c r="K161" s="332">
        <v>2</v>
      </c>
      <c r="L161" s="283">
        <v>147.9</v>
      </c>
      <c r="M161" s="280">
        <v>5</v>
      </c>
      <c r="N161" s="163"/>
      <c r="O161" s="160">
        <f t="shared" si="23"/>
        <v>0</v>
      </c>
      <c r="P161" s="161">
        <v>4607105145092</v>
      </c>
      <c r="Q161" s="167" t="s">
        <v>222</v>
      </c>
      <c r="R161" s="473" t="str">
        <f t="shared" ref="R161:R167" si="25">HYPERLINK("https://www.gardenbulbs.ru/images/promoline_CL/thumbnails/"&amp;C161&amp;".jpg","фото")</f>
        <v>фото</v>
      </c>
      <c r="S161" s="229" t="s">
        <v>8548</v>
      </c>
    </row>
    <row r="162" spans="1:19" ht="52.5" customHeight="1">
      <c r="A162" s="166">
        <v>149</v>
      </c>
      <c r="B162" s="152">
        <v>3030</v>
      </c>
      <c r="C162" s="230" t="s">
        <v>300</v>
      </c>
      <c r="D162" s="334" t="s">
        <v>2151</v>
      </c>
      <c r="E162" s="284" t="s">
        <v>9092</v>
      </c>
      <c r="F162" s="284" t="s">
        <v>130</v>
      </c>
      <c r="G162" s="335" t="s">
        <v>8602</v>
      </c>
      <c r="H162" s="354" t="str">
        <f t="shared" si="22"/>
        <v>фото</v>
      </c>
      <c r="I162" s="156" t="s">
        <v>2169</v>
      </c>
      <c r="J162" s="331" t="s">
        <v>196</v>
      </c>
      <c r="K162" s="332">
        <v>1</v>
      </c>
      <c r="L162" s="283">
        <v>100.8</v>
      </c>
      <c r="M162" s="280">
        <v>5</v>
      </c>
      <c r="N162" s="163"/>
      <c r="O162" s="160">
        <f t="shared" si="23"/>
        <v>0</v>
      </c>
      <c r="P162" s="161">
        <v>4607109947128</v>
      </c>
      <c r="Q162" s="167"/>
      <c r="R162" s="473" t="str">
        <f t="shared" si="25"/>
        <v>фото</v>
      </c>
      <c r="S162" s="229" t="s">
        <v>8548</v>
      </c>
    </row>
    <row r="163" spans="1:19" ht="52.5" customHeight="1">
      <c r="A163" s="166">
        <v>150</v>
      </c>
      <c r="B163" s="152">
        <v>1418</v>
      </c>
      <c r="C163" s="230" t="s">
        <v>8671</v>
      </c>
      <c r="D163" s="334" t="s">
        <v>2151</v>
      </c>
      <c r="E163" s="284" t="s">
        <v>9092</v>
      </c>
      <c r="F163" s="284" t="s">
        <v>8605</v>
      </c>
      <c r="G163" s="335" t="s">
        <v>8604</v>
      </c>
      <c r="H163" s="354" t="str">
        <f t="shared" si="22"/>
        <v>фото</v>
      </c>
      <c r="I163" s="156" t="s">
        <v>9258</v>
      </c>
      <c r="J163" s="331" t="s">
        <v>194</v>
      </c>
      <c r="K163" s="332">
        <v>2</v>
      </c>
      <c r="L163" s="283">
        <v>115.39999999999999</v>
      </c>
      <c r="M163" s="280">
        <v>5</v>
      </c>
      <c r="N163" s="163"/>
      <c r="O163" s="160">
        <f t="shared" si="23"/>
        <v>0</v>
      </c>
      <c r="P163" s="161">
        <v>4607109959909</v>
      </c>
      <c r="Q163" s="167"/>
      <c r="R163" s="473" t="str">
        <f t="shared" si="25"/>
        <v>фото</v>
      </c>
      <c r="S163" s="229" t="s">
        <v>8548</v>
      </c>
    </row>
    <row r="164" spans="1:19" ht="52.5" customHeight="1">
      <c r="A164" s="166">
        <v>151</v>
      </c>
      <c r="B164" s="152">
        <v>183</v>
      </c>
      <c r="C164" s="230" t="s">
        <v>2173</v>
      </c>
      <c r="D164" s="334" t="s">
        <v>2151</v>
      </c>
      <c r="E164" s="284" t="s">
        <v>9092</v>
      </c>
      <c r="F164" s="284" t="s">
        <v>2175</v>
      </c>
      <c r="G164" s="335" t="s">
        <v>2174</v>
      </c>
      <c r="H164" s="354" t="str">
        <f t="shared" si="22"/>
        <v>фото</v>
      </c>
      <c r="I164" s="156" t="s">
        <v>2157</v>
      </c>
      <c r="J164" s="331" t="s">
        <v>196</v>
      </c>
      <c r="K164" s="332">
        <v>2</v>
      </c>
      <c r="L164" s="283">
        <v>147.9</v>
      </c>
      <c r="M164" s="280">
        <v>5</v>
      </c>
      <c r="N164" s="163"/>
      <c r="O164" s="160">
        <f t="shared" si="23"/>
        <v>0</v>
      </c>
      <c r="P164" s="161">
        <v>4607109971192</v>
      </c>
      <c r="Q164" s="167"/>
      <c r="R164" s="473" t="str">
        <f t="shared" si="25"/>
        <v>фото</v>
      </c>
      <c r="S164" s="229" t="s">
        <v>8548</v>
      </c>
    </row>
    <row r="165" spans="1:19" ht="52.5" customHeight="1">
      <c r="A165" s="166">
        <v>152</v>
      </c>
      <c r="B165" s="152">
        <v>3672</v>
      </c>
      <c r="C165" s="230" t="s">
        <v>2170</v>
      </c>
      <c r="D165" s="334" t="s">
        <v>2151</v>
      </c>
      <c r="E165" s="284" t="s">
        <v>9092</v>
      </c>
      <c r="F165" s="284" t="s">
        <v>2172</v>
      </c>
      <c r="G165" s="335" t="s">
        <v>2171</v>
      </c>
      <c r="H165" s="354" t="str">
        <f t="shared" si="22"/>
        <v>фото</v>
      </c>
      <c r="I165" s="156" t="s">
        <v>9118</v>
      </c>
      <c r="J165" s="331" t="s">
        <v>194</v>
      </c>
      <c r="K165" s="332">
        <v>2</v>
      </c>
      <c r="L165" s="283">
        <v>120.69999999999999</v>
      </c>
      <c r="M165" s="280">
        <v>5</v>
      </c>
      <c r="N165" s="163"/>
      <c r="O165" s="160">
        <f t="shared" si="23"/>
        <v>0</v>
      </c>
      <c r="P165" s="161">
        <v>4607109980156</v>
      </c>
      <c r="Q165" s="167"/>
      <c r="R165" s="473" t="str">
        <f t="shared" si="25"/>
        <v>фото</v>
      </c>
      <c r="S165" s="229" t="s">
        <v>8548</v>
      </c>
    </row>
    <row r="166" spans="1:19" ht="52.5" customHeight="1">
      <c r="A166" s="166">
        <v>153</v>
      </c>
      <c r="B166" s="152">
        <v>4355</v>
      </c>
      <c r="C166" s="230" t="s">
        <v>870</v>
      </c>
      <c r="D166" s="334" t="s">
        <v>2151</v>
      </c>
      <c r="E166" s="284" t="s">
        <v>9092</v>
      </c>
      <c r="F166" s="284" t="s">
        <v>871</v>
      </c>
      <c r="G166" s="335" t="s">
        <v>8603</v>
      </c>
      <c r="H166" s="354" t="str">
        <f t="shared" si="22"/>
        <v>фото</v>
      </c>
      <c r="I166" s="156" t="s">
        <v>2179</v>
      </c>
      <c r="J166" s="331" t="s">
        <v>196</v>
      </c>
      <c r="K166" s="332">
        <v>1</v>
      </c>
      <c r="L166" s="283">
        <v>100.8</v>
      </c>
      <c r="M166" s="280">
        <v>5</v>
      </c>
      <c r="N166" s="163"/>
      <c r="O166" s="160">
        <f t="shared" si="23"/>
        <v>0</v>
      </c>
      <c r="P166" s="161">
        <v>4607109946824</v>
      </c>
      <c r="Q166" s="167"/>
      <c r="R166" s="473" t="str">
        <f t="shared" si="25"/>
        <v>фото</v>
      </c>
      <c r="S166" s="229" t="s">
        <v>8548</v>
      </c>
    </row>
    <row r="167" spans="1:19" ht="56.65" customHeight="1">
      <c r="A167" s="166">
        <v>154</v>
      </c>
      <c r="B167" s="152">
        <v>7029</v>
      </c>
      <c r="C167" s="230" t="s">
        <v>1094</v>
      </c>
      <c r="D167" s="334" t="s">
        <v>2151</v>
      </c>
      <c r="E167" s="284" t="s">
        <v>9092</v>
      </c>
      <c r="F167" s="284" t="s">
        <v>1096</v>
      </c>
      <c r="G167" s="335" t="s">
        <v>1095</v>
      </c>
      <c r="H167" s="354" t="str">
        <f t="shared" si="22"/>
        <v>фото</v>
      </c>
      <c r="I167" s="156" t="s">
        <v>2185</v>
      </c>
      <c r="J167" s="331" t="s">
        <v>196</v>
      </c>
      <c r="K167" s="332">
        <v>2</v>
      </c>
      <c r="L167" s="283">
        <v>131.4</v>
      </c>
      <c r="M167" s="280">
        <v>5</v>
      </c>
      <c r="N167" s="163"/>
      <c r="O167" s="160">
        <f t="shared" si="23"/>
        <v>0</v>
      </c>
      <c r="P167" s="161">
        <v>4607105129511</v>
      </c>
      <c r="Q167" s="167"/>
      <c r="R167" s="473" t="str">
        <f t="shared" si="25"/>
        <v>фото</v>
      </c>
      <c r="S167" s="229" t="s">
        <v>8548</v>
      </c>
    </row>
    <row r="168" spans="1:19" ht="15.75">
      <c r="A168" s="166">
        <v>155</v>
      </c>
      <c r="B168" s="238"/>
      <c r="C168" s="238"/>
      <c r="D168" s="237"/>
      <c r="E168" s="174" t="s">
        <v>9368</v>
      </c>
      <c r="F168" s="174"/>
      <c r="G168" s="237"/>
      <c r="H168" s="239"/>
      <c r="I168" s="240"/>
      <c r="J168" s="238"/>
      <c r="K168" s="238"/>
      <c r="L168" s="238"/>
      <c r="M168" s="238"/>
      <c r="N168" s="238"/>
      <c r="O168" s="151"/>
      <c r="P168" s="151"/>
      <c r="Q168" s="151"/>
      <c r="R168" s="489"/>
      <c r="S168" s="169"/>
    </row>
    <row r="169" spans="1:19" ht="52.5" customHeight="1">
      <c r="A169" s="166">
        <v>156</v>
      </c>
      <c r="B169" s="152">
        <v>7086</v>
      </c>
      <c r="C169" s="230" t="s">
        <v>1543</v>
      </c>
      <c r="D169" s="334" t="s">
        <v>2077</v>
      </c>
      <c r="E169" s="284" t="s">
        <v>9092</v>
      </c>
      <c r="F169" s="284" t="s">
        <v>1545</v>
      </c>
      <c r="G169" s="335" t="s">
        <v>1544</v>
      </c>
      <c r="H169" s="354" t="str">
        <f t="shared" ref="H169:H202" si="26">HYPERLINK("https://www.gardenbulbs.ru/images/promoline_CL/thumbnails/"&amp;C169&amp;".jpg","фото")</f>
        <v>фото</v>
      </c>
      <c r="I169" s="156" t="s">
        <v>2090</v>
      </c>
      <c r="J169" s="331" t="s">
        <v>196</v>
      </c>
      <c r="K169" s="332">
        <v>2</v>
      </c>
      <c r="L169" s="283">
        <v>147.9</v>
      </c>
      <c r="M169" s="280">
        <v>5</v>
      </c>
      <c r="N169" s="163"/>
      <c r="O169" s="160">
        <f t="shared" ref="O169:O202" si="27">IF(ISERROR(L169*N169),0,L169*N169)</f>
        <v>0</v>
      </c>
      <c r="P169" s="161">
        <v>4607109964521</v>
      </c>
      <c r="Q169" s="167"/>
      <c r="R169" s="473" t="str">
        <f t="shared" ref="R169:R202" si="28">HYPERLINK("https://www.gardenbulbs.ru/images/promoline_CL/thumbnails/"&amp;C169&amp;".jpg","фото")</f>
        <v>фото</v>
      </c>
      <c r="S169" s="229" t="s">
        <v>8555</v>
      </c>
    </row>
    <row r="170" spans="1:19" ht="52.5" customHeight="1">
      <c r="A170" s="166">
        <v>157</v>
      </c>
      <c r="B170" s="152">
        <v>12554</v>
      </c>
      <c r="C170" s="230" t="s">
        <v>2086</v>
      </c>
      <c r="D170" s="334" t="s">
        <v>2077</v>
      </c>
      <c r="E170" s="284" t="s">
        <v>9092</v>
      </c>
      <c r="F170" s="284" t="s">
        <v>2088</v>
      </c>
      <c r="G170" s="335" t="s">
        <v>2087</v>
      </c>
      <c r="H170" s="354" t="str">
        <f t="shared" si="26"/>
        <v>фото</v>
      </c>
      <c r="I170" s="156" t="s">
        <v>2089</v>
      </c>
      <c r="J170" s="331" t="s">
        <v>196</v>
      </c>
      <c r="K170" s="332">
        <v>1</v>
      </c>
      <c r="L170" s="283">
        <v>116.1</v>
      </c>
      <c r="M170" s="280">
        <v>5</v>
      </c>
      <c r="N170" s="163"/>
      <c r="O170" s="160">
        <f t="shared" si="27"/>
        <v>0</v>
      </c>
      <c r="P170" s="161">
        <v>4607109960615</v>
      </c>
      <c r="Q170" s="167"/>
      <c r="R170" s="473" t="str">
        <f t="shared" si="28"/>
        <v>фото</v>
      </c>
      <c r="S170" s="229" t="s">
        <v>8555</v>
      </c>
    </row>
    <row r="171" spans="1:19" ht="52.5" customHeight="1">
      <c r="A171" s="166">
        <v>158</v>
      </c>
      <c r="B171" s="152">
        <v>6397</v>
      </c>
      <c r="C171" s="230" t="s">
        <v>285</v>
      </c>
      <c r="D171" s="334" t="s">
        <v>2077</v>
      </c>
      <c r="E171" s="284" t="s">
        <v>9092</v>
      </c>
      <c r="F171" s="284" t="s">
        <v>108</v>
      </c>
      <c r="G171" s="335" t="s">
        <v>109</v>
      </c>
      <c r="H171" s="354" t="str">
        <f t="shared" si="26"/>
        <v>фото</v>
      </c>
      <c r="I171" s="156" t="s">
        <v>2091</v>
      </c>
      <c r="J171" s="331" t="s">
        <v>196</v>
      </c>
      <c r="K171" s="332">
        <v>2</v>
      </c>
      <c r="L171" s="283">
        <v>134.29999999999998</v>
      </c>
      <c r="M171" s="280">
        <v>5</v>
      </c>
      <c r="N171" s="163"/>
      <c r="O171" s="160">
        <f t="shared" si="27"/>
        <v>0</v>
      </c>
      <c r="P171" s="161">
        <v>4607109962596</v>
      </c>
      <c r="Q171" s="167"/>
      <c r="R171" s="473" t="str">
        <f t="shared" si="28"/>
        <v>фото</v>
      </c>
      <c r="S171" s="229" t="s">
        <v>8555</v>
      </c>
    </row>
    <row r="172" spans="1:19" ht="52.5" customHeight="1">
      <c r="A172" s="166">
        <v>159</v>
      </c>
      <c r="B172" s="152">
        <v>3617</v>
      </c>
      <c r="C172" s="230" t="s">
        <v>437</v>
      </c>
      <c r="D172" s="334" t="s">
        <v>2077</v>
      </c>
      <c r="E172" s="284" t="s">
        <v>9092</v>
      </c>
      <c r="F172" s="284" t="s">
        <v>411</v>
      </c>
      <c r="G172" s="335" t="s">
        <v>410</v>
      </c>
      <c r="H172" s="354" t="str">
        <f t="shared" si="26"/>
        <v>фото</v>
      </c>
      <c r="I172" s="156" t="s">
        <v>2092</v>
      </c>
      <c r="J172" s="331" t="s">
        <v>196</v>
      </c>
      <c r="K172" s="332">
        <v>1</v>
      </c>
      <c r="L172" s="283">
        <v>80.899999999999991</v>
      </c>
      <c r="M172" s="280">
        <v>5</v>
      </c>
      <c r="N172" s="163"/>
      <c r="O172" s="160">
        <f t="shared" si="27"/>
        <v>0</v>
      </c>
      <c r="P172" s="161">
        <v>4607109961506</v>
      </c>
      <c r="Q172" s="167"/>
      <c r="R172" s="473" t="str">
        <f t="shared" si="28"/>
        <v>фото</v>
      </c>
      <c r="S172" s="229" t="s">
        <v>8555</v>
      </c>
    </row>
    <row r="173" spans="1:19" ht="52.5" customHeight="1">
      <c r="A173" s="166">
        <v>160</v>
      </c>
      <c r="B173" s="152">
        <v>6428</v>
      </c>
      <c r="C173" s="230" t="s">
        <v>8668</v>
      </c>
      <c r="D173" s="334" t="s">
        <v>2077</v>
      </c>
      <c r="E173" s="284" t="s">
        <v>9092</v>
      </c>
      <c r="F173" s="284" t="s">
        <v>5377</v>
      </c>
      <c r="G173" s="335" t="s">
        <v>5378</v>
      </c>
      <c r="H173" s="354" t="str">
        <f t="shared" si="26"/>
        <v>фото</v>
      </c>
      <c r="I173" s="156" t="s">
        <v>8699</v>
      </c>
      <c r="J173" s="331" t="s">
        <v>196</v>
      </c>
      <c r="K173" s="332">
        <v>2</v>
      </c>
      <c r="L173" s="283">
        <v>183.7</v>
      </c>
      <c r="M173" s="280">
        <v>5</v>
      </c>
      <c r="N173" s="163"/>
      <c r="O173" s="160">
        <f t="shared" si="27"/>
        <v>0</v>
      </c>
      <c r="P173" s="161">
        <v>4607109937358</v>
      </c>
      <c r="Q173" s="167"/>
      <c r="R173" s="473" t="str">
        <f t="shared" si="28"/>
        <v>фото</v>
      </c>
      <c r="S173" s="229" t="s">
        <v>8555</v>
      </c>
    </row>
    <row r="174" spans="1:19" ht="52.5" customHeight="1">
      <c r="A174" s="166">
        <v>161</v>
      </c>
      <c r="B174" s="152">
        <v>14845</v>
      </c>
      <c r="C174" s="230" t="s">
        <v>1631</v>
      </c>
      <c r="D174" s="334" t="s">
        <v>2077</v>
      </c>
      <c r="E174" s="284" t="s">
        <v>9092</v>
      </c>
      <c r="F174" s="284" t="s">
        <v>2097</v>
      </c>
      <c r="G174" s="335" t="s">
        <v>2096</v>
      </c>
      <c r="H174" s="354" t="str">
        <f t="shared" si="26"/>
        <v>фото</v>
      </c>
      <c r="I174" s="156" t="s">
        <v>2098</v>
      </c>
      <c r="J174" s="331" t="s">
        <v>196</v>
      </c>
      <c r="K174" s="332">
        <v>2</v>
      </c>
      <c r="L174" s="283">
        <v>148.69999999999999</v>
      </c>
      <c r="M174" s="280">
        <v>5</v>
      </c>
      <c r="N174" s="163"/>
      <c r="O174" s="160">
        <f t="shared" si="27"/>
        <v>0</v>
      </c>
      <c r="P174" s="161">
        <v>4607105129405</v>
      </c>
      <c r="Q174" s="167"/>
      <c r="R174" s="473" t="str">
        <f t="shared" si="28"/>
        <v>фото</v>
      </c>
      <c r="S174" s="229" t="s">
        <v>8555</v>
      </c>
    </row>
    <row r="175" spans="1:19" ht="52.5" customHeight="1">
      <c r="A175" s="166">
        <v>162</v>
      </c>
      <c r="B175" s="152">
        <v>261</v>
      </c>
      <c r="C175" s="230" t="s">
        <v>865</v>
      </c>
      <c r="D175" s="334" t="s">
        <v>2077</v>
      </c>
      <c r="E175" s="284" t="s">
        <v>9092</v>
      </c>
      <c r="F175" s="284" t="s">
        <v>867</v>
      </c>
      <c r="G175" s="335" t="s">
        <v>866</v>
      </c>
      <c r="H175" s="354" t="str">
        <f t="shared" si="26"/>
        <v>фото</v>
      </c>
      <c r="I175" s="156" t="s">
        <v>2099</v>
      </c>
      <c r="J175" s="331" t="s">
        <v>196</v>
      </c>
      <c r="K175" s="332">
        <v>2</v>
      </c>
      <c r="L175" s="283">
        <v>150.4</v>
      </c>
      <c r="M175" s="280">
        <v>5</v>
      </c>
      <c r="N175" s="163"/>
      <c r="O175" s="160">
        <f t="shared" si="27"/>
        <v>0</v>
      </c>
      <c r="P175" s="161">
        <v>4607109964323</v>
      </c>
      <c r="Q175" s="167"/>
      <c r="R175" s="473" t="str">
        <f t="shared" si="28"/>
        <v>фото</v>
      </c>
      <c r="S175" s="229" t="s">
        <v>8555</v>
      </c>
    </row>
    <row r="176" spans="1:19" ht="52.5" customHeight="1">
      <c r="A176" s="166">
        <v>163</v>
      </c>
      <c r="B176" s="152">
        <v>9464</v>
      </c>
      <c r="C176" s="230" t="s">
        <v>1284</v>
      </c>
      <c r="D176" s="334" t="s">
        <v>2077</v>
      </c>
      <c r="E176" s="284" t="s">
        <v>9092</v>
      </c>
      <c r="F176" s="284" t="s">
        <v>1247</v>
      </c>
      <c r="G176" s="335" t="s">
        <v>1246</v>
      </c>
      <c r="H176" s="354" t="str">
        <f t="shared" si="26"/>
        <v>фото</v>
      </c>
      <c r="I176" s="156" t="s">
        <v>2134</v>
      </c>
      <c r="J176" s="331" t="s">
        <v>196</v>
      </c>
      <c r="K176" s="332">
        <v>2</v>
      </c>
      <c r="L176" s="283">
        <v>166.79999999999998</v>
      </c>
      <c r="M176" s="280">
        <v>5</v>
      </c>
      <c r="N176" s="163"/>
      <c r="O176" s="160">
        <f t="shared" si="27"/>
        <v>0</v>
      </c>
      <c r="P176" s="161">
        <v>4607109971390</v>
      </c>
      <c r="Q176" s="167"/>
      <c r="R176" s="473" t="str">
        <f t="shared" si="28"/>
        <v>фото</v>
      </c>
      <c r="S176" s="229" t="s">
        <v>8555</v>
      </c>
    </row>
    <row r="177" spans="1:19" ht="52.5" customHeight="1">
      <c r="A177" s="166">
        <v>164</v>
      </c>
      <c r="B177" s="152">
        <v>10449</v>
      </c>
      <c r="C177" s="230" t="s">
        <v>1562</v>
      </c>
      <c r="D177" s="334" t="s">
        <v>2077</v>
      </c>
      <c r="E177" s="284" t="s">
        <v>9092</v>
      </c>
      <c r="F177" s="284" t="s">
        <v>1564</v>
      </c>
      <c r="G177" s="335" t="s">
        <v>1563</v>
      </c>
      <c r="H177" s="354" t="str">
        <f t="shared" si="26"/>
        <v>фото</v>
      </c>
      <c r="I177" s="156" t="s">
        <v>2112</v>
      </c>
      <c r="J177" s="331" t="s">
        <v>196</v>
      </c>
      <c r="K177" s="332">
        <v>2</v>
      </c>
      <c r="L177" s="283">
        <v>166.79999999999998</v>
      </c>
      <c r="M177" s="280">
        <v>5</v>
      </c>
      <c r="N177" s="163"/>
      <c r="O177" s="160">
        <f t="shared" si="27"/>
        <v>0</v>
      </c>
      <c r="P177" s="161">
        <v>4607109947111</v>
      </c>
      <c r="Q177" s="167"/>
      <c r="R177" s="473" t="str">
        <f t="shared" si="28"/>
        <v>фото</v>
      </c>
      <c r="S177" s="229" t="s">
        <v>8555</v>
      </c>
    </row>
    <row r="178" spans="1:19" ht="52.5" customHeight="1">
      <c r="A178" s="166">
        <v>165</v>
      </c>
      <c r="B178" s="152">
        <v>250</v>
      </c>
      <c r="C178" s="230" t="s">
        <v>289</v>
      </c>
      <c r="D178" s="334" t="s">
        <v>2077</v>
      </c>
      <c r="E178" s="284" t="s">
        <v>9092</v>
      </c>
      <c r="F178" s="284" t="s">
        <v>110</v>
      </c>
      <c r="G178" s="335" t="s">
        <v>111</v>
      </c>
      <c r="H178" s="354" t="str">
        <f t="shared" si="26"/>
        <v>фото</v>
      </c>
      <c r="I178" s="156" t="s">
        <v>2104</v>
      </c>
      <c r="J178" s="331" t="s">
        <v>196</v>
      </c>
      <c r="K178" s="332">
        <v>2</v>
      </c>
      <c r="L178" s="283">
        <v>145</v>
      </c>
      <c r="M178" s="280">
        <v>5</v>
      </c>
      <c r="N178" s="163"/>
      <c r="O178" s="160">
        <f t="shared" si="27"/>
        <v>0</v>
      </c>
      <c r="P178" s="161">
        <v>4607109959619</v>
      </c>
      <c r="Q178" s="167"/>
      <c r="R178" s="473" t="str">
        <f t="shared" si="28"/>
        <v>фото</v>
      </c>
      <c r="S178" s="229" t="s">
        <v>8555</v>
      </c>
    </row>
    <row r="179" spans="1:19" ht="52.5" customHeight="1">
      <c r="A179" s="166">
        <v>166</v>
      </c>
      <c r="B179" s="152">
        <v>2781</v>
      </c>
      <c r="C179" s="230" t="s">
        <v>290</v>
      </c>
      <c r="D179" s="334" t="s">
        <v>2077</v>
      </c>
      <c r="E179" s="284" t="s">
        <v>9092</v>
      </c>
      <c r="F179" s="284" t="s">
        <v>112</v>
      </c>
      <c r="G179" s="335" t="s">
        <v>113</v>
      </c>
      <c r="H179" s="354" t="str">
        <f t="shared" si="26"/>
        <v>фото</v>
      </c>
      <c r="I179" s="156" t="s">
        <v>2113</v>
      </c>
      <c r="J179" s="331" t="s">
        <v>196</v>
      </c>
      <c r="K179" s="332">
        <v>2</v>
      </c>
      <c r="L179" s="283">
        <v>147.1</v>
      </c>
      <c r="M179" s="280">
        <v>5</v>
      </c>
      <c r="N179" s="163"/>
      <c r="O179" s="160">
        <f t="shared" si="27"/>
        <v>0</v>
      </c>
      <c r="P179" s="161">
        <v>4607109979471</v>
      </c>
      <c r="Q179" s="167"/>
      <c r="R179" s="473" t="str">
        <f t="shared" si="28"/>
        <v>фото</v>
      </c>
      <c r="S179" s="229" t="s">
        <v>8555</v>
      </c>
    </row>
    <row r="180" spans="1:19" ht="52.5" customHeight="1">
      <c r="A180" s="166">
        <v>167</v>
      </c>
      <c r="B180" s="152">
        <v>13683</v>
      </c>
      <c r="C180" s="230" t="s">
        <v>1568</v>
      </c>
      <c r="D180" s="334" t="s">
        <v>2077</v>
      </c>
      <c r="E180" s="284" t="s">
        <v>9092</v>
      </c>
      <c r="F180" s="284" t="s">
        <v>1570</v>
      </c>
      <c r="G180" s="335" t="s">
        <v>1569</v>
      </c>
      <c r="H180" s="354" t="str">
        <f t="shared" si="26"/>
        <v>фото</v>
      </c>
      <c r="I180" s="156" t="s">
        <v>2130</v>
      </c>
      <c r="J180" s="331" t="s">
        <v>196</v>
      </c>
      <c r="K180" s="332">
        <v>2</v>
      </c>
      <c r="L180" s="283">
        <v>126.89999999999999</v>
      </c>
      <c r="M180" s="280">
        <v>5</v>
      </c>
      <c r="N180" s="163"/>
      <c r="O180" s="160">
        <f t="shared" si="27"/>
        <v>0</v>
      </c>
      <c r="P180" s="161">
        <v>4607109964545</v>
      </c>
      <c r="Q180" s="167"/>
      <c r="R180" s="473" t="str">
        <f t="shared" si="28"/>
        <v>фото</v>
      </c>
      <c r="S180" s="229" t="s">
        <v>8555</v>
      </c>
    </row>
    <row r="181" spans="1:19" ht="52.5" customHeight="1">
      <c r="A181" s="166">
        <v>168</v>
      </c>
      <c r="B181" s="152">
        <v>10268</v>
      </c>
      <c r="C181" s="230" t="s">
        <v>1546</v>
      </c>
      <c r="D181" s="334" t="s">
        <v>2077</v>
      </c>
      <c r="E181" s="284" t="s">
        <v>9092</v>
      </c>
      <c r="F181" s="284" t="s">
        <v>1548</v>
      </c>
      <c r="G181" s="335" t="s">
        <v>1547</v>
      </c>
      <c r="H181" s="354" t="str">
        <f t="shared" si="26"/>
        <v>фото</v>
      </c>
      <c r="I181" s="156" t="s">
        <v>9959</v>
      </c>
      <c r="J181" s="331" t="s">
        <v>196</v>
      </c>
      <c r="K181" s="332">
        <v>2</v>
      </c>
      <c r="L181" s="283">
        <v>170.1</v>
      </c>
      <c r="M181" s="280">
        <v>5</v>
      </c>
      <c r="N181" s="163"/>
      <c r="O181" s="160">
        <f t="shared" si="27"/>
        <v>0</v>
      </c>
      <c r="P181" s="161">
        <v>4607109959718</v>
      </c>
      <c r="Q181" s="167"/>
      <c r="R181" s="473" t="str">
        <f t="shared" si="28"/>
        <v>фото</v>
      </c>
      <c r="S181" s="229" t="s">
        <v>8555</v>
      </c>
    </row>
    <row r="182" spans="1:19" ht="52.5" customHeight="1">
      <c r="A182" s="166">
        <v>169</v>
      </c>
      <c r="B182" s="152">
        <v>4271</v>
      </c>
      <c r="C182" s="230" t="s">
        <v>8669</v>
      </c>
      <c r="D182" s="334" t="s">
        <v>2077</v>
      </c>
      <c r="E182" s="322" t="s">
        <v>9092</v>
      </c>
      <c r="F182" s="322" t="s">
        <v>8599</v>
      </c>
      <c r="G182" s="330" t="s">
        <v>8598</v>
      </c>
      <c r="H182" s="354" t="str">
        <f t="shared" si="26"/>
        <v>фото</v>
      </c>
      <c r="I182" s="156" t="s">
        <v>8700</v>
      </c>
      <c r="J182" s="331" t="s">
        <v>12</v>
      </c>
      <c r="K182" s="332">
        <v>2</v>
      </c>
      <c r="L182" s="283">
        <v>132.29999999999998</v>
      </c>
      <c r="M182" s="280">
        <v>5</v>
      </c>
      <c r="N182" s="163"/>
      <c r="O182" s="160">
        <f t="shared" si="27"/>
        <v>0</v>
      </c>
      <c r="P182" s="161">
        <v>4607109979624</v>
      </c>
      <c r="Q182" s="167" t="s">
        <v>222</v>
      </c>
      <c r="R182" s="473" t="str">
        <f t="shared" si="28"/>
        <v>фото</v>
      </c>
      <c r="S182" s="229" t="s">
        <v>8555</v>
      </c>
    </row>
    <row r="183" spans="1:19" ht="52.5" customHeight="1">
      <c r="A183" s="166">
        <v>170</v>
      </c>
      <c r="B183" s="152">
        <v>245</v>
      </c>
      <c r="C183" s="230" t="s">
        <v>293</v>
      </c>
      <c r="D183" s="334" t="s">
        <v>2077</v>
      </c>
      <c r="E183" s="284" t="s">
        <v>9092</v>
      </c>
      <c r="F183" s="284" t="s">
        <v>869</v>
      </c>
      <c r="G183" s="335" t="s">
        <v>868</v>
      </c>
      <c r="H183" s="354" t="str">
        <f t="shared" si="26"/>
        <v>фото</v>
      </c>
      <c r="I183" s="156" t="s">
        <v>2116</v>
      </c>
      <c r="J183" s="331" t="s">
        <v>196</v>
      </c>
      <c r="K183" s="332">
        <v>2</v>
      </c>
      <c r="L183" s="283">
        <v>139.69999999999999</v>
      </c>
      <c r="M183" s="280">
        <v>5</v>
      </c>
      <c r="N183" s="163"/>
      <c r="O183" s="160">
        <f t="shared" si="27"/>
        <v>0</v>
      </c>
      <c r="P183" s="161">
        <v>4607109971345</v>
      </c>
      <c r="Q183" s="167"/>
      <c r="R183" s="473" t="str">
        <f t="shared" si="28"/>
        <v>фото</v>
      </c>
      <c r="S183" s="229" t="s">
        <v>8555</v>
      </c>
    </row>
    <row r="184" spans="1:19" ht="56.65" customHeight="1">
      <c r="A184" s="166">
        <v>171</v>
      </c>
      <c r="B184" s="152">
        <v>10638</v>
      </c>
      <c r="C184" s="230" t="s">
        <v>10564</v>
      </c>
      <c r="D184" s="334" t="s">
        <v>2077</v>
      </c>
      <c r="E184" s="322" t="s">
        <v>9092</v>
      </c>
      <c r="F184" s="322" t="s">
        <v>10593</v>
      </c>
      <c r="G184" s="330" t="s">
        <v>10625</v>
      </c>
      <c r="H184" s="354" t="str">
        <f t="shared" si="26"/>
        <v>фото</v>
      </c>
      <c r="I184" s="156" t="s">
        <v>10655</v>
      </c>
      <c r="J184" s="331" t="s">
        <v>12</v>
      </c>
      <c r="K184" s="332">
        <v>2</v>
      </c>
      <c r="L184" s="283">
        <v>129.79999999999998</v>
      </c>
      <c r="M184" s="280">
        <v>5</v>
      </c>
      <c r="N184" s="163"/>
      <c r="O184" s="160">
        <f t="shared" si="27"/>
        <v>0</v>
      </c>
      <c r="P184" s="161">
        <v>4607105145337</v>
      </c>
      <c r="Q184" s="167" t="s">
        <v>222</v>
      </c>
      <c r="R184" s="473" t="str">
        <f t="shared" si="28"/>
        <v>фото</v>
      </c>
      <c r="S184" s="229" t="s">
        <v>8555</v>
      </c>
    </row>
    <row r="185" spans="1:19" ht="52.5" customHeight="1">
      <c r="A185" s="166">
        <v>172</v>
      </c>
      <c r="B185" s="152">
        <v>5769</v>
      </c>
      <c r="C185" s="230" t="s">
        <v>1565</v>
      </c>
      <c r="D185" s="334" t="s">
        <v>2077</v>
      </c>
      <c r="E185" s="284" t="s">
        <v>9092</v>
      </c>
      <c r="F185" s="284" t="s">
        <v>1567</v>
      </c>
      <c r="G185" s="335" t="s">
        <v>1566</v>
      </c>
      <c r="H185" s="354" t="str">
        <f t="shared" si="26"/>
        <v>фото</v>
      </c>
      <c r="I185" s="156" t="s">
        <v>2119</v>
      </c>
      <c r="J185" s="331" t="s">
        <v>196</v>
      </c>
      <c r="K185" s="332">
        <v>2</v>
      </c>
      <c r="L185" s="283">
        <v>161.5</v>
      </c>
      <c r="M185" s="280">
        <v>5</v>
      </c>
      <c r="N185" s="163"/>
      <c r="O185" s="160">
        <f t="shared" si="27"/>
        <v>0</v>
      </c>
      <c r="P185" s="161">
        <v>4607109926932</v>
      </c>
      <c r="Q185" s="167"/>
      <c r="R185" s="473" t="str">
        <f t="shared" si="28"/>
        <v>фото</v>
      </c>
      <c r="S185" s="229" t="s">
        <v>8555</v>
      </c>
    </row>
    <row r="186" spans="1:19" ht="56.65" customHeight="1">
      <c r="A186" s="166">
        <v>173</v>
      </c>
      <c r="B186" s="152">
        <v>1478</v>
      </c>
      <c r="C186" s="230" t="s">
        <v>10565</v>
      </c>
      <c r="D186" s="334" t="s">
        <v>2077</v>
      </c>
      <c r="E186" s="322" t="s">
        <v>9092</v>
      </c>
      <c r="F186" s="322" t="s">
        <v>10594</v>
      </c>
      <c r="G186" s="330" t="s">
        <v>10626</v>
      </c>
      <c r="H186" s="354" t="str">
        <f t="shared" si="26"/>
        <v>фото</v>
      </c>
      <c r="I186" s="156" t="s">
        <v>10656</v>
      </c>
      <c r="J186" s="331" t="s">
        <v>196</v>
      </c>
      <c r="K186" s="332">
        <v>2</v>
      </c>
      <c r="L186" s="283">
        <v>129.79999999999998</v>
      </c>
      <c r="M186" s="280">
        <v>5</v>
      </c>
      <c r="N186" s="163"/>
      <c r="O186" s="160">
        <f t="shared" si="27"/>
        <v>0</v>
      </c>
      <c r="P186" s="161">
        <v>4607105144330</v>
      </c>
      <c r="Q186" s="167" t="s">
        <v>222</v>
      </c>
      <c r="R186" s="473" t="str">
        <f t="shared" si="28"/>
        <v>фото</v>
      </c>
      <c r="S186" s="229" t="s">
        <v>8555</v>
      </c>
    </row>
    <row r="187" spans="1:19" ht="56.65" customHeight="1">
      <c r="A187" s="166">
        <v>174</v>
      </c>
      <c r="B187" s="152">
        <v>13614</v>
      </c>
      <c r="C187" s="230" t="s">
        <v>1079</v>
      </c>
      <c r="D187" s="334" t="s">
        <v>2077</v>
      </c>
      <c r="E187" s="322" t="s">
        <v>9092</v>
      </c>
      <c r="F187" s="322" t="s">
        <v>1081</v>
      </c>
      <c r="G187" s="330" t="s">
        <v>1080</v>
      </c>
      <c r="H187" s="354" t="str">
        <f t="shared" si="26"/>
        <v>фото</v>
      </c>
      <c r="I187" s="156" t="s">
        <v>2120</v>
      </c>
      <c r="J187" s="331" t="s">
        <v>196</v>
      </c>
      <c r="K187" s="332">
        <v>2</v>
      </c>
      <c r="L187" s="283">
        <v>145</v>
      </c>
      <c r="M187" s="280">
        <v>5</v>
      </c>
      <c r="N187" s="163"/>
      <c r="O187" s="160">
        <f t="shared" si="27"/>
        <v>0</v>
      </c>
      <c r="P187" s="161">
        <v>4607105144408</v>
      </c>
      <c r="Q187" s="167" t="s">
        <v>222</v>
      </c>
      <c r="R187" s="473" t="str">
        <f t="shared" si="28"/>
        <v>фото</v>
      </c>
      <c r="S187" s="229" t="s">
        <v>8555</v>
      </c>
    </row>
    <row r="188" spans="1:19" ht="52.5" customHeight="1">
      <c r="A188" s="166">
        <v>175</v>
      </c>
      <c r="B188" s="152">
        <v>5762</v>
      </c>
      <c r="C188" s="230" t="s">
        <v>2121</v>
      </c>
      <c r="D188" s="334" t="s">
        <v>2077</v>
      </c>
      <c r="E188" s="284" t="s">
        <v>9092</v>
      </c>
      <c r="F188" s="284" t="s">
        <v>2123</v>
      </c>
      <c r="G188" s="335" t="s">
        <v>2122</v>
      </c>
      <c r="H188" s="354" t="str">
        <f t="shared" si="26"/>
        <v>фото</v>
      </c>
      <c r="I188" s="156" t="s">
        <v>2124</v>
      </c>
      <c r="J188" s="331" t="s">
        <v>196</v>
      </c>
      <c r="K188" s="332">
        <v>2</v>
      </c>
      <c r="L188" s="283">
        <v>153.19999999999999</v>
      </c>
      <c r="M188" s="280">
        <v>5</v>
      </c>
      <c r="N188" s="163"/>
      <c r="O188" s="160">
        <f t="shared" si="27"/>
        <v>0</v>
      </c>
      <c r="P188" s="161">
        <v>4607109947487</v>
      </c>
      <c r="Q188" s="167"/>
      <c r="R188" s="473" t="str">
        <f t="shared" si="28"/>
        <v>фото</v>
      </c>
      <c r="S188" s="229" t="s">
        <v>8555</v>
      </c>
    </row>
    <row r="189" spans="1:19" ht="52.5" customHeight="1">
      <c r="A189" s="166">
        <v>176</v>
      </c>
      <c r="B189" s="152">
        <v>210</v>
      </c>
      <c r="C189" s="230" t="s">
        <v>295</v>
      </c>
      <c r="D189" s="334" t="s">
        <v>2077</v>
      </c>
      <c r="E189" s="284" t="s">
        <v>9092</v>
      </c>
      <c r="F189" s="284" t="s">
        <v>118</v>
      </c>
      <c r="G189" s="335" t="s">
        <v>119</v>
      </c>
      <c r="H189" s="354" t="str">
        <f t="shared" si="26"/>
        <v>фото</v>
      </c>
      <c r="I189" s="156" t="s">
        <v>2129</v>
      </c>
      <c r="J189" s="331" t="s">
        <v>196</v>
      </c>
      <c r="K189" s="332">
        <v>2</v>
      </c>
      <c r="L189" s="283">
        <v>153.19999999999999</v>
      </c>
      <c r="M189" s="280">
        <v>5</v>
      </c>
      <c r="N189" s="163"/>
      <c r="O189" s="160">
        <f t="shared" si="27"/>
        <v>0</v>
      </c>
      <c r="P189" s="161">
        <v>4607109960257</v>
      </c>
      <c r="Q189" s="167"/>
      <c r="R189" s="473" t="str">
        <f t="shared" si="28"/>
        <v>фото</v>
      </c>
      <c r="S189" s="229" t="s">
        <v>8555</v>
      </c>
    </row>
    <row r="190" spans="1:19" ht="52.5" customHeight="1">
      <c r="A190" s="166">
        <v>177</v>
      </c>
      <c r="B190" s="152">
        <v>10476</v>
      </c>
      <c r="C190" s="230" t="s">
        <v>9967</v>
      </c>
      <c r="D190" s="334" t="s">
        <v>2077</v>
      </c>
      <c r="E190" s="284" t="s">
        <v>9092</v>
      </c>
      <c r="F190" s="284" t="s">
        <v>9945</v>
      </c>
      <c r="G190" s="335" t="s">
        <v>9933</v>
      </c>
      <c r="H190" s="354" t="str">
        <f t="shared" si="26"/>
        <v>фото</v>
      </c>
      <c r="I190" s="156" t="s">
        <v>10657</v>
      </c>
      <c r="J190" s="331" t="s">
        <v>196</v>
      </c>
      <c r="K190" s="332">
        <v>1</v>
      </c>
      <c r="L190" s="283">
        <v>121</v>
      </c>
      <c r="M190" s="280">
        <v>5</v>
      </c>
      <c r="N190" s="163"/>
      <c r="O190" s="160">
        <f t="shared" si="27"/>
        <v>0</v>
      </c>
      <c r="P190" s="161">
        <v>4607109979815</v>
      </c>
      <c r="Q190" s="167"/>
      <c r="R190" s="473" t="str">
        <f t="shared" si="28"/>
        <v>фото</v>
      </c>
      <c r="S190" s="229" t="s">
        <v>8555</v>
      </c>
    </row>
    <row r="191" spans="1:19" ht="52.5" customHeight="1">
      <c r="A191" s="166">
        <v>178</v>
      </c>
      <c r="B191" s="152">
        <v>11530</v>
      </c>
      <c r="C191" s="230" t="s">
        <v>294</v>
      </c>
      <c r="D191" s="334" t="s">
        <v>2077</v>
      </c>
      <c r="E191" s="284" t="s">
        <v>9092</v>
      </c>
      <c r="F191" s="284" t="s">
        <v>120</v>
      </c>
      <c r="G191" s="335" t="s">
        <v>121</v>
      </c>
      <c r="H191" s="354" t="str">
        <f t="shared" si="26"/>
        <v>фото</v>
      </c>
      <c r="I191" s="156" t="s">
        <v>2125</v>
      </c>
      <c r="J191" s="331" t="s">
        <v>196</v>
      </c>
      <c r="K191" s="332">
        <v>2</v>
      </c>
      <c r="L191" s="283">
        <v>132.29999999999998</v>
      </c>
      <c r="M191" s="280">
        <v>5</v>
      </c>
      <c r="N191" s="163"/>
      <c r="O191" s="160">
        <f t="shared" si="27"/>
        <v>0</v>
      </c>
      <c r="P191" s="161">
        <v>4607105129634</v>
      </c>
      <c r="Q191" s="167"/>
      <c r="R191" s="473" t="str">
        <f t="shared" si="28"/>
        <v>фото</v>
      </c>
      <c r="S191" s="229" t="s">
        <v>8555</v>
      </c>
    </row>
    <row r="192" spans="1:19" ht="52.5" customHeight="1">
      <c r="A192" s="166">
        <v>179</v>
      </c>
      <c r="B192" s="152">
        <v>10652</v>
      </c>
      <c r="C192" s="230" t="s">
        <v>625</v>
      </c>
      <c r="D192" s="334" t="s">
        <v>2077</v>
      </c>
      <c r="E192" s="284" t="s">
        <v>9092</v>
      </c>
      <c r="F192" s="284" t="s">
        <v>627</v>
      </c>
      <c r="G192" s="335" t="s">
        <v>626</v>
      </c>
      <c r="H192" s="354" t="str">
        <f t="shared" si="26"/>
        <v>фото</v>
      </c>
      <c r="I192" s="156" t="s">
        <v>2126</v>
      </c>
      <c r="J192" s="331" t="s">
        <v>196</v>
      </c>
      <c r="K192" s="332">
        <v>2</v>
      </c>
      <c r="L192" s="283">
        <v>191.1</v>
      </c>
      <c r="M192" s="280">
        <v>5</v>
      </c>
      <c r="N192" s="163"/>
      <c r="O192" s="160">
        <f t="shared" si="27"/>
        <v>0</v>
      </c>
      <c r="P192" s="161">
        <v>4607109979983</v>
      </c>
      <c r="Q192" s="167"/>
      <c r="R192" s="473" t="str">
        <f t="shared" si="28"/>
        <v>фото</v>
      </c>
      <c r="S192" s="229" t="s">
        <v>8555</v>
      </c>
    </row>
    <row r="193" spans="1:19" ht="56.65" customHeight="1">
      <c r="A193" s="166">
        <v>180</v>
      </c>
      <c r="B193" s="152">
        <v>3501</v>
      </c>
      <c r="C193" s="230" t="s">
        <v>628</v>
      </c>
      <c r="D193" s="334" t="s">
        <v>2077</v>
      </c>
      <c r="E193" s="322" t="s">
        <v>9092</v>
      </c>
      <c r="F193" s="322" t="s">
        <v>630</v>
      </c>
      <c r="G193" s="330" t="s">
        <v>629</v>
      </c>
      <c r="H193" s="354" t="str">
        <f t="shared" si="26"/>
        <v>фото</v>
      </c>
      <c r="I193" s="156" t="s">
        <v>2127</v>
      </c>
      <c r="J193" s="331" t="s">
        <v>12</v>
      </c>
      <c r="K193" s="332">
        <v>2</v>
      </c>
      <c r="L193" s="283">
        <v>132.29999999999998</v>
      </c>
      <c r="M193" s="280">
        <v>5</v>
      </c>
      <c r="N193" s="163"/>
      <c r="O193" s="160">
        <f t="shared" si="27"/>
        <v>0</v>
      </c>
      <c r="P193" s="161">
        <v>4607105144699</v>
      </c>
      <c r="Q193" s="167" t="s">
        <v>222</v>
      </c>
      <c r="R193" s="473" t="str">
        <f t="shared" si="28"/>
        <v>фото</v>
      </c>
      <c r="S193" s="229" t="s">
        <v>8555</v>
      </c>
    </row>
    <row r="194" spans="1:19" ht="52.5" customHeight="1">
      <c r="A194" s="166">
        <v>181</v>
      </c>
      <c r="B194" s="152">
        <v>3487</v>
      </c>
      <c r="C194" s="230" t="s">
        <v>9239</v>
      </c>
      <c r="D194" s="334" t="s">
        <v>2077</v>
      </c>
      <c r="E194" s="284" t="s">
        <v>9092</v>
      </c>
      <c r="F194" s="284" t="s">
        <v>9245</v>
      </c>
      <c r="G194" s="335" t="s">
        <v>9242</v>
      </c>
      <c r="H194" s="354" t="str">
        <f t="shared" si="26"/>
        <v>фото</v>
      </c>
      <c r="I194" s="156" t="s">
        <v>9247</v>
      </c>
      <c r="J194" s="331" t="s">
        <v>196</v>
      </c>
      <c r="K194" s="332">
        <v>2</v>
      </c>
      <c r="L194" s="283">
        <v>129.79999999999998</v>
      </c>
      <c r="M194" s="280">
        <v>5</v>
      </c>
      <c r="N194" s="163"/>
      <c r="O194" s="160">
        <f t="shared" si="27"/>
        <v>0</v>
      </c>
      <c r="P194" s="161">
        <v>4607109979709</v>
      </c>
      <c r="Q194" s="167"/>
      <c r="R194" s="473" t="str">
        <f t="shared" si="28"/>
        <v>фото</v>
      </c>
      <c r="S194" s="229" t="s">
        <v>8555</v>
      </c>
    </row>
    <row r="195" spans="1:19" ht="52.5" customHeight="1">
      <c r="A195" s="166">
        <v>182</v>
      </c>
      <c r="B195" s="152">
        <v>13545</v>
      </c>
      <c r="C195" s="230" t="s">
        <v>8536</v>
      </c>
      <c r="D195" s="334" t="s">
        <v>2077</v>
      </c>
      <c r="E195" s="284" t="s">
        <v>9092</v>
      </c>
      <c r="F195" s="284" t="s">
        <v>8534</v>
      </c>
      <c r="G195" s="335" t="s">
        <v>8533</v>
      </c>
      <c r="H195" s="354" t="str">
        <f t="shared" si="26"/>
        <v>фото</v>
      </c>
      <c r="I195" s="156" t="s">
        <v>8538</v>
      </c>
      <c r="J195" s="331" t="s">
        <v>196</v>
      </c>
      <c r="K195" s="332">
        <v>2</v>
      </c>
      <c r="L195" s="283">
        <v>177.5</v>
      </c>
      <c r="M195" s="280">
        <v>5</v>
      </c>
      <c r="N195" s="163"/>
      <c r="O195" s="160">
        <f t="shared" si="27"/>
        <v>0</v>
      </c>
      <c r="P195" s="161">
        <v>4607109967812</v>
      </c>
      <c r="Q195" s="167"/>
      <c r="R195" s="473" t="str">
        <f t="shared" si="28"/>
        <v>фото</v>
      </c>
      <c r="S195" s="229" t="s">
        <v>8555</v>
      </c>
    </row>
    <row r="196" spans="1:19" ht="52.5" customHeight="1">
      <c r="A196" s="166">
        <v>183</v>
      </c>
      <c r="B196" s="152">
        <v>7201</v>
      </c>
      <c r="C196" s="230" t="s">
        <v>8535</v>
      </c>
      <c r="D196" s="334" t="s">
        <v>2077</v>
      </c>
      <c r="E196" s="284" t="s">
        <v>9092</v>
      </c>
      <c r="F196" s="284" t="s">
        <v>8532</v>
      </c>
      <c r="G196" s="335" t="s">
        <v>8531</v>
      </c>
      <c r="H196" s="354" t="str">
        <f t="shared" si="26"/>
        <v>фото</v>
      </c>
      <c r="I196" s="156" t="s">
        <v>8537</v>
      </c>
      <c r="J196" s="331" t="s">
        <v>196</v>
      </c>
      <c r="K196" s="332">
        <v>2</v>
      </c>
      <c r="L196" s="283">
        <v>191.1</v>
      </c>
      <c r="M196" s="280">
        <v>5</v>
      </c>
      <c r="N196" s="163"/>
      <c r="O196" s="160">
        <f t="shared" si="27"/>
        <v>0</v>
      </c>
      <c r="P196" s="161">
        <v>4607109984246</v>
      </c>
      <c r="Q196" s="167"/>
      <c r="R196" s="473" t="str">
        <f t="shared" si="28"/>
        <v>фото</v>
      </c>
      <c r="S196" s="229" t="s">
        <v>8555</v>
      </c>
    </row>
    <row r="197" spans="1:19" ht="56.65" customHeight="1">
      <c r="A197" s="166">
        <v>184</v>
      </c>
      <c r="B197" s="152">
        <v>1509</v>
      </c>
      <c r="C197" s="230" t="s">
        <v>10566</v>
      </c>
      <c r="D197" s="334" t="s">
        <v>2077</v>
      </c>
      <c r="E197" s="284" t="s">
        <v>9092</v>
      </c>
      <c r="F197" s="284" t="s">
        <v>10595</v>
      </c>
      <c r="G197" s="335" t="s">
        <v>10627</v>
      </c>
      <c r="H197" s="354" t="str">
        <f t="shared" si="26"/>
        <v>фото</v>
      </c>
      <c r="I197" s="156" t="s">
        <v>10658</v>
      </c>
      <c r="J197" s="331" t="s">
        <v>196</v>
      </c>
      <c r="K197" s="332">
        <v>2</v>
      </c>
      <c r="L197" s="283">
        <v>169.29999999999998</v>
      </c>
      <c r="M197" s="280">
        <v>5</v>
      </c>
      <c r="N197" s="163"/>
      <c r="O197" s="160">
        <f t="shared" si="27"/>
        <v>0</v>
      </c>
      <c r="P197" s="161">
        <v>4607109959893</v>
      </c>
      <c r="Q197" s="167"/>
      <c r="R197" s="473" t="str">
        <f t="shared" si="28"/>
        <v>фото</v>
      </c>
      <c r="S197" s="229" t="s">
        <v>8555</v>
      </c>
    </row>
    <row r="198" spans="1:19" ht="56.65" customHeight="1">
      <c r="A198" s="166">
        <v>185</v>
      </c>
      <c r="B198" s="152">
        <v>13565</v>
      </c>
      <c r="C198" s="230" t="s">
        <v>1552</v>
      </c>
      <c r="D198" s="334" t="s">
        <v>2077</v>
      </c>
      <c r="E198" s="322" t="s">
        <v>9092</v>
      </c>
      <c r="F198" s="322" t="s">
        <v>1245</v>
      </c>
      <c r="G198" s="330" t="s">
        <v>1244</v>
      </c>
      <c r="H198" s="354" t="str">
        <f t="shared" si="26"/>
        <v>фото</v>
      </c>
      <c r="I198" s="156" t="s">
        <v>2108</v>
      </c>
      <c r="J198" s="331" t="s">
        <v>196</v>
      </c>
      <c r="K198" s="332">
        <v>2</v>
      </c>
      <c r="L198" s="283">
        <v>132.29999999999998</v>
      </c>
      <c r="M198" s="280">
        <v>5</v>
      </c>
      <c r="N198" s="163"/>
      <c r="O198" s="160">
        <f t="shared" si="27"/>
        <v>0</v>
      </c>
      <c r="P198" s="161">
        <v>4607105145306</v>
      </c>
      <c r="Q198" s="167" t="s">
        <v>222</v>
      </c>
      <c r="R198" s="473" t="str">
        <f t="shared" si="28"/>
        <v>фото</v>
      </c>
      <c r="S198" s="229" t="s">
        <v>8555</v>
      </c>
    </row>
    <row r="199" spans="1:19" ht="52.5" customHeight="1">
      <c r="A199" s="166">
        <v>186</v>
      </c>
      <c r="B199" s="152">
        <v>248</v>
      </c>
      <c r="C199" s="230" t="s">
        <v>1554</v>
      </c>
      <c r="D199" s="334" t="s">
        <v>2077</v>
      </c>
      <c r="E199" s="284" t="s">
        <v>9092</v>
      </c>
      <c r="F199" s="284" t="s">
        <v>1555</v>
      </c>
      <c r="G199" s="335" t="s">
        <v>9100</v>
      </c>
      <c r="H199" s="354" t="str">
        <f t="shared" si="26"/>
        <v>фото</v>
      </c>
      <c r="I199" s="156" t="s">
        <v>9116</v>
      </c>
      <c r="J199" s="331" t="s">
        <v>196</v>
      </c>
      <c r="K199" s="332">
        <v>2</v>
      </c>
      <c r="L199" s="283">
        <v>147.9</v>
      </c>
      <c r="M199" s="280">
        <v>5</v>
      </c>
      <c r="N199" s="163"/>
      <c r="O199" s="160">
        <f t="shared" si="27"/>
        <v>0</v>
      </c>
      <c r="P199" s="161">
        <v>4607109959930</v>
      </c>
      <c r="Q199" s="167"/>
      <c r="R199" s="473" t="str">
        <f t="shared" si="28"/>
        <v>фото</v>
      </c>
      <c r="S199" s="229" t="s">
        <v>8555</v>
      </c>
    </row>
    <row r="200" spans="1:19" ht="56.65" customHeight="1">
      <c r="A200" s="166">
        <v>187</v>
      </c>
      <c r="B200" s="152">
        <v>10085</v>
      </c>
      <c r="C200" s="230" t="s">
        <v>9240</v>
      </c>
      <c r="D200" s="334" t="s">
        <v>2077</v>
      </c>
      <c r="E200" s="322" t="s">
        <v>9092</v>
      </c>
      <c r="F200" s="322" t="s">
        <v>9246</v>
      </c>
      <c r="G200" s="330" t="s">
        <v>9243</v>
      </c>
      <c r="H200" s="354" t="str">
        <f t="shared" si="26"/>
        <v>фото</v>
      </c>
      <c r="I200" s="156" t="s">
        <v>9248</v>
      </c>
      <c r="J200" s="331" t="s">
        <v>196</v>
      </c>
      <c r="K200" s="332">
        <v>2</v>
      </c>
      <c r="L200" s="283">
        <v>132.29999999999998</v>
      </c>
      <c r="M200" s="280">
        <v>5</v>
      </c>
      <c r="N200" s="163"/>
      <c r="O200" s="160">
        <f t="shared" si="27"/>
        <v>0</v>
      </c>
      <c r="P200" s="161">
        <v>4607105143876</v>
      </c>
      <c r="Q200" s="167" t="s">
        <v>222</v>
      </c>
      <c r="R200" s="473" t="str">
        <f t="shared" si="28"/>
        <v>фото</v>
      </c>
      <c r="S200" s="229" t="s">
        <v>8555</v>
      </c>
    </row>
    <row r="201" spans="1:19" ht="52.5" customHeight="1">
      <c r="A201" s="166">
        <v>188</v>
      </c>
      <c r="B201" s="152">
        <v>10485</v>
      </c>
      <c r="C201" s="230" t="s">
        <v>1283</v>
      </c>
      <c r="D201" s="334" t="s">
        <v>2077</v>
      </c>
      <c r="E201" s="284" t="s">
        <v>9092</v>
      </c>
      <c r="F201" s="284" t="s">
        <v>1243</v>
      </c>
      <c r="G201" s="335" t="s">
        <v>1242</v>
      </c>
      <c r="H201" s="354" t="str">
        <f t="shared" si="26"/>
        <v>фото</v>
      </c>
      <c r="I201" s="156" t="s">
        <v>2105</v>
      </c>
      <c r="J201" s="331" t="s">
        <v>196</v>
      </c>
      <c r="K201" s="332">
        <v>1</v>
      </c>
      <c r="L201" s="283">
        <v>87.3</v>
      </c>
      <c r="M201" s="280">
        <v>5</v>
      </c>
      <c r="N201" s="163"/>
      <c r="O201" s="160">
        <f t="shared" si="27"/>
        <v>0</v>
      </c>
      <c r="P201" s="161">
        <v>4607109935811</v>
      </c>
      <c r="Q201" s="167"/>
      <c r="R201" s="473" t="str">
        <f t="shared" si="28"/>
        <v>фото</v>
      </c>
      <c r="S201" s="229" t="s">
        <v>8555</v>
      </c>
    </row>
    <row r="202" spans="1:19" ht="56.65" customHeight="1">
      <c r="A202" s="166">
        <v>189</v>
      </c>
      <c r="B202" s="152">
        <v>13547</v>
      </c>
      <c r="C202" s="230" t="s">
        <v>2079</v>
      </c>
      <c r="D202" s="519" t="s">
        <v>2077</v>
      </c>
      <c r="E202" s="284" t="s">
        <v>9092</v>
      </c>
      <c r="F202" s="284" t="s">
        <v>2081</v>
      </c>
      <c r="G202" s="335" t="s">
        <v>2080</v>
      </c>
      <c r="H202" s="354" t="str">
        <f t="shared" si="26"/>
        <v>фото</v>
      </c>
      <c r="I202" s="156" t="s">
        <v>2082</v>
      </c>
      <c r="J202" s="331" t="s">
        <v>12</v>
      </c>
      <c r="K202" s="332">
        <v>2</v>
      </c>
      <c r="L202" s="283">
        <v>132.29999999999998</v>
      </c>
      <c r="M202" s="280">
        <v>5</v>
      </c>
      <c r="N202" s="163"/>
      <c r="O202" s="160">
        <f t="shared" si="27"/>
        <v>0</v>
      </c>
      <c r="P202" s="161">
        <v>4607105145924</v>
      </c>
      <c r="Q202" s="167"/>
      <c r="R202" s="473" t="str">
        <f t="shared" si="28"/>
        <v>фото</v>
      </c>
      <c r="S202" s="229" t="s">
        <v>8555</v>
      </c>
    </row>
    <row r="203" spans="1:19" ht="15.75">
      <c r="A203" s="166">
        <v>190</v>
      </c>
      <c r="B203" s="238"/>
      <c r="C203" s="238"/>
      <c r="D203" s="237"/>
      <c r="E203" s="174" t="s">
        <v>10628</v>
      </c>
      <c r="F203" s="174"/>
      <c r="G203" s="237"/>
      <c r="H203" s="239"/>
      <c r="I203" s="240"/>
      <c r="J203" s="238"/>
      <c r="K203" s="238"/>
      <c r="L203" s="238"/>
      <c r="M203" s="238"/>
      <c r="N203" s="238"/>
      <c r="O203" s="151"/>
      <c r="P203" s="151"/>
      <c r="Q203" s="151"/>
      <c r="R203" s="489"/>
      <c r="S203" s="169"/>
    </row>
    <row r="204" spans="1:19" ht="56.65" customHeight="1">
      <c r="A204" s="166">
        <v>191</v>
      </c>
      <c r="B204" s="152">
        <v>13617</v>
      </c>
      <c r="C204" s="230" t="s">
        <v>2142</v>
      </c>
      <c r="D204" s="334" t="s">
        <v>2137</v>
      </c>
      <c r="E204" s="322" t="s">
        <v>9092</v>
      </c>
      <c r="F204" s="322" t="s">
        <v>2144</v>
      </c>
      <c r="G204" s="330" t="s">
        <v>2143</v>
      </c>
      <c r="H204" s="354" t="str">
        <f>HYPERLINK("https://www.gardenbulbs.ru/images/promoline_CL/thumbnails/"&amp;C204&amp;".jpg","фото")</f>
        <v>фото</v>
      </c>
      <c r="I204" s="156" t="s">
        <v>2145</v>
      </c>
      <c r="J204" s="331" t="s">
        <v>196</v>
      </c>
      <c r="K204" s="332">
        <v>2</v>
      </c>
      <c r="L204" s="283">
        <v>162.29999999999998</v>
      </c>
      <c r="M204" s="280">
        <v>5</v>
      </c>
      <c r="N204" s="163"/>
      <c r="O204" s="160">
        <f>IF(ISERROR(L204*N204),0,L204*N204)</f>
        <v>0</v>
      </c>
      <c r="P204" s="161">
        <v>4607105145658</v>
      </c>
      <c r="Q204" s="167" t="s">
        <v>222</v>
      </c>
      <c r="R204" s="473" t="str">
        <f>HYPERLINK("https://www.gardenbulbs.ru/images/promoline_CL/thumbnails/"&amp;C204&amp;".jpg","фото")</f>
        <v>фото</v>
      </c>
      <c r="S204" s="229" t="s">
        <v>10678</v>
      </c>
    </row>
    <row r="205" spans="1:19" ht="15.75">
      <c r="A205" s="166">
        <v>192</v>
      </c>
      <c r="B205" s="238"/>
      <c r="C205" s="238"/>
      <c r="D205" s="237"/>
      <c r="E205" s="174" t="s">
        <v>9934</v>
      </c>
      <c r="F205" s="174"/>
      <c r="G205" s="237"/>
      <c r="H205" s="239"/>
      <c r="I205" s="240"/>
      <c r="J205" s="238"/>
      <c r="K205" s="238"/>
      <c r="L205" s="238"/>
      <c r="M205" s="238"/>
      <c r="N205" s="238"/>
      <c r="O205" s="151"/>
      <c r="P205" s="151"/>
      <c r="Q205" s="151"/>
      <c r="R205" s="489"/>
      <c r="S205" s="169"/>
    </row>
    <row r="206" spans="1:19" ht="52.5" customHeight="1">
      <c r="A206" s="166">
        <v>193</v>
      </c>
      <c r="B206" s="152">
        <v>13563</v>
      </c>
      <c r="C206" s="230" t="s">
        <v>1525</v>
      </c>
      <c r="D206" s="334" t="s">
        <v>1986</v>
      </c>
      <c r="E206" s="284" t="s">
        <v>9092</v>
      </c>
      <c r="F206" s="284" t="s">
        <v>1527</v>
      </c>
      <c r="G206" s="335" t="s">
        <v>1526</v>
      </c>
      <c r="H206" s="354" t="str">
        <f>HYPERLINK("https://www.gardenbulbs.ru/images/promoline_CL/thumbnails/"&amp;C206&amp;".jpg","фото")</f>
        <v>фото</v>
      </c>
      <c r="I206" s="156" t="s">
        <v>2049</v>
      </c>
      <c r="J206" s="331" t="s">
        <v>196</v>
      </c>
      <c r="K206" s="332">
        <v>1</v>
      </c>
      <c r="L206" s="283">
        <v>118.69999999999999</v>
      </c>
      <c r="M206" s="280">
        <v>5</v>
      </c>
      <c r="N206" s="163"/>
      <c r="O206" s="160">
        <f>IF(ISERROR(L206*N206),0,L206*N206)</f>
        <v>0</v>
      </c>
      <c r="P206" s="161">
        <v>4607109920268</v>
      </c>
      <c r="Q206" s="167"/>
      <c r="R206" s="473" t="str">
        <f>HYPERLINK("https://www.gardenbulbs.ru/images/promoline_CL/thumbnails/"&amp;C206&amp;".jpg","фото")</f>
        <v>фото</v>
      </c>
      <c r="S206" s="229" t="s">
        <v>8546</v>
      </c>
    </row>
    <row r="207" spans="1:19" ht="52.5" customHeight="1">
      <c r="A207" s="166">
        <v>194</v>
      </c>
      <c r="B207" s="152">
        <v>11515</v>
      </c>
      <c r="C207" s="230" t="s">
        <v>9968</v>
      </c>
      <c r="D207" s="334" t="s">
        <v>1986</v>
      </c>
      <c r="E207" s="284" t="s">
        <v>9092</v>
      </c>
      <c r="F207" s="284" t="s">
        <v>9946</v>
      </c>
      <c r="G207" s="335" t="s">
        <v>9935</v>
      </c>
      <c r="H207" s="354" t="str">
        <f>HYPERLINK("https://www.gardenbulbs.ru/images/promoline_CL/thumbnails/"&amp;C207&amp;".jpg","фото")</f>
        <v>фото</v>
      </c>
      <c r="I207" s="156" t="s">
        <v>9960</v>
      </c>
      <c r="J207" s="331" t="s">
        <v>196</v>
      </c>
      <c r="K207" s="332">
        <v>1</v>
      </c>
      <c r="L207" s="283">
        <v>118.69999999999999</v>
      </c>
      <c r="M207" s="280">
        <v>5</v>
      </c>
      <c r="N207" s="163"/>
      <c r="O207" s="160">
        <f>IF(ISERROR(L207*N207),0,L207*N207)</f>
        <v>0</v>
      </c>
      <c r="P207" s="161">
        <v>4607109947692</v>
      </c>
      <c r="Q207" s="167"/>
      <c r="R207" s="473" t="str">
        <f>HYPERLINK("https://www.gardenbulbs.ru/images/promoline_CL/thumbnails/"&amp;C207&amp;".jpg","фото")</f>
        <v>фото</v>
      </c>
      <c r="S207" s="229" t="s">
        <v>8546</v>
      </c>
    </row>
    <row r="208" spans="1:19" ht="52.5" customHeight="1">
      <c r="A208" s="166">
        <v>195</v>
      </c>
      <c r="B208" s="152">
        <v>10505</v>
      </c>
      <c r="C208" s="230" t="s">
        <v>1531</v>
      </c>
      <c r="D208" s="334" t="s">
        <v>1986</v>
      </c>
      <c r="E208" s="284" t="s">
        <v>9092</v>
      </c>
      <c r="F208" s="284" t="s">
        <v>1533</v>
      </c>
      <c r="G208" s="335" t="s">
        <v>1532</v>
      </c>
      <c r="H208" s="354" t="str">
        <f>HYPERLINK("https://www.gardenbulbs.ru/images/promoline_CL/thumbnails/"&amp;C208&amp;".jpg","фото")</f>
        <v>фото</v>
      </c>
      <c r="I208" s="156" t="s">
        <v>2054</v>
      </c>
      <c r="J208" s="331" t="s">
        <v>196</v>
      </c>
      <c r="K208" s="332">
        <v>1</v>
      </c>
      <c r="L208" s="283">
        <v>118.69999999999999</v>
      </c>
      <c r="M208" s="280">
        <v>5</v>
      </c>
      <c r="N208" s="163"/>
      <c r="O208" s="160">
        <f>IF(ISERROR(L208*N208),0,L208*N208)</f>
        <v>0</v>
      </c>
      <c r="P208" s="161">
        <v>4607109931691</v>
      </c>
      <c r="Q208" s="167"/>
      <c r="R208" s="473" t="str">
        <f>HYPERLINK("https://www.gardenbulbs.ru/images/promoline_CL/thumbnails/"&amp;C208&amp;".jpg","фото")</f>
        <v>фото</v>
      </c>
      <c r="S208" s="229" t="s">
        <v>8546</v>
      </c>
    </row>
    <row r="209" spans="1:19" ht="15.75">
      <c r="A209" s="166">
        <v>196</v>
      </c>
      <c r="B209" s="238"/>
      <c r="C209" s="238"/>
      <c r="D209" s="237"/>
      <c r="E209" s="174" t="s">
        <v>9936</v>
      </c>
      <c r="F209" s="174"/>
      <c r="G209" s="237"/>
      <c r="H209" s="239"/>
      <c r="I209" s="240"/>
      <c r="J209" s="238"/>
      <c r="K209" s="238"/>
      <c r="L209" s="238"/>
      <c r="M209" s="238"/>
      <c r="N209" s="238"/>
      <c r="O209" s="151"/>
      <c r="P209" s="151"/>
      <c r="Q209" s="151"/>
      <c r="R209" s="489"/>
      <c r="S209" s="169"/>
    </row>
    <row r="210" spans="1:19" ht="52.5" customHeight="1">
      <c r="A210" s="166">
        <v>197</v>
      </c>
      <c r="B210" s="152">
        <v>11650</v>
      </c>
      <c r="C210" s="230" t="s">
        <v>2055</v>
      </c>
      <c r="D210" s="334" t="s">
        <v>1986</v>
      </c>
      <c r="E210" s="284" t="s">
        <v>9092</v>
      </c>
      <c r="F210" s="284" t="s">
        <v>2057</v>
      </c>
      <c r="G210" s="335" t="s">
        <v>2056</v>
      </c>
      <c r="H210" s="354" t="str">
        <f t="shared" ref="H210:H236" si="29">HYPERLINK("https://www.gardenbulbs.ru/images/promoline_CL/thumbnails/"&amp;C210&amp;".jpg","фото")</f>
        <v>фото</v>
      </c>
      <c r="I210" s="156" t="s">
        <v>2058</v>
      </c>
      <c r="J210" s="331" t="s">
        <v>196</v>
      </c>
      <c r="K210" s="332">
        <v>1</v>
      </c>
      <c r="L210" s="283">
        <v>110.69999999999999</v>
      </c>
      <c r="M210" s="280">
        <v>5</v>
      </c>
      <c r="N210" s="163"/>
      <c r="O210" s="160">
        <f t="shared" ref="O210:O236" si="30">IF(ISERROR(L210*N210),0,L210*N210)</f>
        <v>0</v>
      </c>
      <c r="P210" s="161">
        <v>4607105129542</v>
      </c>
      <c r="Q210" s="167"/>
      <c r="R210" s="473" t="str">
        <f t="shared" ref="R210:R236" si="31">HYPERLINK("https://www.gardenbulbs.ru/images/promoline_CL/thumbnails/"&amp;C210&amp;".jpg","фото")</f>
        <v>фото</v>
      </c>
      <c r="S210" s="229" t="s">
        <v>8546</v>
      </c>
    </row>
    <row r="211" spans="1:19" ht="52.5" customHeight="1">
      <c r="A211" s="166">
        <v>198</v>
      </c>
      <c r="B211" s="152">
        <v>6408</v>
      </c>
      <c r="C211" s="230" t="s">
        <v>2059</v>
      </c>
      <c r="D211" s="334" t="s">
        <v>1986</v>
      </c>
      <c r="E211" s="284" t="s">
        <v>9092</v>
      </c>
      <c r="F211" s="284" t="s">
        <v>2061</v>
      </c>
      <c r="G211" s="335" t="s">
        <v>2060</v>
      </c>
      <c r="H211" s="354" t="str">
        <f t="shared" si="29"/>
        <v>фото</v>
      </c>
      <c r="I211" s="156" t="s">
        <v>2062</v>
      </c>
      <c r="J211" s="331" t="s">
        <v>196</v>
      </c>
      <c r="K211" s="332">
        <v>1</v>
      </c>
      <c r="L211" s="283">
        <v>110.69999999999999</v>
      </c>
      <c r="M211" s="280">
        <v>5</v>
      </c>
      <c r="N211" s="163"/>
      <c r="O211" s="160">
        <f t="shared" si="30"/>
        <v>0</v>
      </c>
      <c r="P211" s="161">
        <v>4607109968529</v>
      </c>
      <c r="Q211" s="167"/>
      <c r="R211" s="473" t="str">
        <f t="shared" si="31"/>
        <v>фото</v>
      </c>
      <c r="S211" s="229" t="s">
        <v>8546</v>
      </c>
    </row>
    <row r="212" spans="1:19" ht="52.5" customHeight="1">
      <c r="A212" s="166">
        <v>199</v>
      </c>
      <c r="B212" s="152">
        <v>2205</v>
      </c>
      <c r="C212" s="230" t="s">
        <v>8658</v>
      </c>
      <c r="D212" s="334" t="s">
        <v>1986</v>
      </c>
      <c r="E212" s="284" t="s">
        <v>9092</v>
      </c>
      <c r="F212" s="284" t="s">
        <v>8579</v>
      </c>
      <c r="G212" s="335" t="s">
        <v>8578</v>
      </c>
      <c r="H212" s="354" t="str">
        <f t="shared" si="29"/>
        <v>фото</v>
      </c>
      <c r="I212" s="156" t="s">
        <v>8689</v>
      </c>
      <c r="J212" s="331" t="s">
        <v>196</v>
      </c>
      <c r="K212" s="332">
        <v>1</v>
      </c>
      <c r="L212" s="283">
        <v>110.69999999999999</v>
      </c>
      <c r="M212" s="280">
        <v>5</v>
      </c>
      <c r="N212" s="163"/>
      <c r="O212" s="160">
        <f t="shared" si="30"/>
        <v>0</v>
      </c>
      <c r="P212" s="161">
        <v>4607109931592</v>
      </c>
      <c r="Q212" s="167"/>
      <c r="R212" s="473" t="str">
        <f t="shared" si="31"/>
        <v>фото</v>
      </c>
      <c r="S212" s="229" t="s">
        <v>8546</v>
      </c>
    </row>
    <row r="213" spans="1:19" ht="52.5" customHeight="1">
      <c r="A213" s="166">
        <v>200</v>
      </c>
      <c r="B213" s="152">
        <v>10677</v>
      </c>
      <c r="C213" s="230" t="s">
        <v>8667</v>
      </c>
      <c r="D213" s="334" t="s">
        <v>1986</v>
      </c>
      <c r="E213" s="284" t="s">
        <v>9092</v>
      </c>
      <c r="F213" s="284" t="s">
        <v>8597</v>
      </c>
      <c r="G213" s="335" t="s">
        <v>8596</v>
      </c>
      <c r="H213" s="354" t="str">
        <f t="shared" si="29"/>
        <v>фото</v>
      </c>
      <c r="I213" s="156" t="s">
        <v>8698</v>
      </c>
      <c r="J213" s="331" t="s">
        <v>196</v>
      </c>
      <c r="K213" s="332">
        <v>1</v>
      </c>
      <c r="L213" s="283">
        <v>110.69999999999999</v>
      </c>
      <c r="M213" s="280">
        <v>5</v>
      </c>
      <c r="N213" s="163"/>
      <c r="O213" s="160">
        <f t="shared" si="30"/>
        <v>0</v>
      </c>
      <c r="P213" s="161">
        <v>4607109931363</v>
      </c>
      <c r="Q213" s="167"/>
      <c r="R213" s="473" t="str">
        <f t="shared" si="31"/>
        <v>фото</v>
      </c>
      <c r="S213" s="229" t="s">
        <v>8546</v>
      </c>
    </row>
    <row r="214" spans="1:19" ht="52.5" customHeight="1">
      <c r="A214" s="166">
        <v>201</v>
      </c>
      <c r="B214" s="152">
        <v>11663</v>
      </c>
      <c r="C214" s="230" t="s">
        <v>8659</v>
      </c>
      <c r="D214" s="334" t="s">
        <v>1986</v>
      </c>
      <c r="E214" s="284" t="s">
        <v>9092</v>
      </c>
      <c r="F214" s="284" t="s">
        <v>8581</v>
      </c>
      <c r="G214" s="335" t="s">
        <v>8580</v>
      </c>
      <c r="H214" s="354" t="str">
        <f t="shared" si="29"/>
        <v>фото</v>
      </c>
      <c r="I214" s="156" t="s">
        <v>8690</v>
      </c>
      <c r="J214" s="331" t="s">
        <v>196</v>
      </c>
      <c r="K214" s="332">
        <v>1</v>
      </c>
      <c r="L214" s="283">
        <v>110.69999999999999</v>
      </c>
      <c r="M214" s="280">
        <v>5</v>
      </c>
      <c r="N214" s="163"/>
      <c r="O214" s="160">
        <f t="shared" si="30"/>
        <v>0</v>
      </c>
      <c r="P214" s="161">
        <v>4607105129559</v>
      </c>
      <c r="Q214" s="167"/>
      <c r="R214" s="473" t="str">
        <f t="shared" si="31"/>
        <v>фото</v>
      </c>
      <c r="S214" s="229" t="s">
        <v>8546</v>
      </c>
    </row>
    <row r="215" spans="1:19" ht="51.95" customHeight="1">
      <c r="A215" s="166">
        <v>202</v>
      </c>
      <c r="B215" s="152">
        <v>2824</v>
      </c>
      <c r="C215" s="230" t="s">
        <v>10567</v>
      </c>
      <c r="D215" s="334" t="s">
        <v>1986</v>
      </c>
      <c r="E215" s="322" t="s">
        <v>9092</v>
      </c>
      <c r="F215" s="322" t="s">
        <v>10596</v>
      </c>
      <c r="G215" s="330" t="s">
        <v>10629</v>
      </c>
      <c r="H215" s="354" t="str">
        <f t="shared" si="29"/>
        <v>фото</v>
      </c>
      <c r="I215" s="156" t="s">
        <v>10659</v>
      </c>
      <c r="J215" s="331" t="s">
        <v>196</v>
      </c>
      <c r="K215" s="332">
        <v>1</v>
      </c>
      <c r="L215" s="283">
        <v>110.69999999999999</v>
      </c>
      <c r="M215" s="280">
        <v>5</v>
      </c>
      <c r="N215" s="163"/>
      <c r="O215" s="160">
        <f t="shared" si="30"/>
        <v>0</v>
      </c>
      <c r="P215" s="161">
        <v>4607105145399</v>
      </c>
      <c r="Q215" s="167" t="s">
        <v>222</v>
      </c>
      <c r="R215" s="473" t="str">
        <f t="shared" si="31"/>
        <v>фото</v>
      </c>
      <c r="S215" s="229" t="s">
        <v>8546</v>
      </c>
    </row>
    <row r="216" spans="1:19" ht="52.5" customHeight="1">
      <c r="A216" s="166">
        <v>203</v>
      </c>
      <c r="B216" s="152">
        <v>2826</v>
      </c>
      <c r="C216" s="230" t="s">
        <v>10568</v>
      </c>
      <c r="D216" s="334" t="s">
        <v>1986</v>
      </c>
      <c r="E216" s="322" t="s">
        <v>9092</v>
      </c>
      <c r="F216" s="322" t="s">
        <v>10597</v>
      </c>
      <c r="G216" s="330" t="s">
        <v>10630</v>
      </c>
      <c r="H216" s="354" t="str">
        <f t="shared" si="29"/>
        <v>фото</v>
      </c>
      <c r="I216" s="156" t="s">
        <v>10660</v>
      </c>
      <c r="J216" s="331" t="s">
        <v>196</v>
      </c>
      <c r="K216" s="332">
        <v>1</v>
      </c>
      <c r="L216" s="283">
        <v>110.69999999999999</v>
      </c>
      <c r="M216" s="280">
        <v>5</v>
      </c>
      <c r="N216" s="163"/>
      <c r="O216" s="160">
        <f t="shared" si="30"/>
        <v>0</v>
      </c>
      <c r="P216" s="161">
        <v>4607105145443</v>
      </c>
      <c r="Q216" s="167" t="s">
        <v>222</v>
      </c>
      <c r="R216" s="473" t="str">
        <f t="shared" si="31"/>
        <v>фото</v>
      </c>
      <c r="S216" s="229" t="s">
        <v>8546</v>
      </c>
    </row>
    <row r="217" spans="1:19" ht="52.5" customHeight="1">
      <c r="A217" s="166">
        <v>204</v>
      </c>
      <c r="B217" s="152">
        <v>234</v>
      </c>
      <c r="C217" s="230" t="s">
        <v>9230</v>
      </c>
      <c r="D217" s="334" t="s">
        <v>1986</v>
      </c>
      <c r="E217" s="284" t="s">
        <v>9092</v>
      </c>
      <c r="F217" s="284" t="s">
        <v>9226</v>
      </c>
      <c r="G217" s="335" t="s">
        <v>9222</v>
      </c>
      <c r="H217" s="354" t="str">
        <f t="shared" si="29"/>
        <v>фото</v>
      </c>
      <c r="I217" s="156" t="s">
        <v>9234</v>
      </c>
      <c r="J217" s="331" t="s">
        <v>196</v>
      </c>
      <c r="K217" s="332">
        <v>1</v>
      </c>
      <c r="L217" s="283">
        <v>110.69999999999999</v>
      </c>
      <c r="M217" s="280">
        <v>5</v>
      </c>
      <c r="N217" s="163"/>
      <c r="O217" s="160">
        <f t="shared" si="30"/>
        <v>0</v>
      </c>
      <c r="P217" s="161">
        <v>4607109954256</v>
      </c>
      <c r="Q217" s="167"/>
      <c r="R217" s="473" t="str">
        <f t="shared" si="31"/>
        <v>фото</v>
      </c>
      <c r="S217" s="229" t="s">
        <v>8546</v>
      </c>
    </row>
    <row r="218" spans="1:19" ht="52.5" customHeight="1">
      <c r="A218" s="166">
        <v>205</v>
      </c>
      <c r="B218" s="152">
        <v>256</v>
      </c>
      <c r="C218" s="230" t="s">
        <v>8660</v>
      </c>
      <c r="D218" s="334" t="s">
        <v>1986</v>
      </c>
      <c r="E218" s="284" t="s">
        <v>9092</v>
      </c>
      <c r="F218" s="284" t="s">
        <v>8583</v>
      </c>
      <c r="G218" s="335" t="s">
        <v>8582</v>
      </c>
      <c r="H218" s="354" t="str">
        <f t="shared" si="29"/>
        <v>фото</v>
      </c>
      <c r="I218" s="156" t="s">
        <v>8691</v>
      </c>
      <c r="J218" s="331" t="s">
        <v>196</v>
      </c>
      <c r="K218" s="332">
        <v>1</v>
      </c>
      <c r="L218" s="283">
        <v>110.69999999999999</v>
      </c>
      <c r="M218" s="280">
        <v>5</v>
      </c>
      <c r="N218" s="163"/>
      <c r="O218" s="160">
        <f t="shared" si="30"/>
        <v>0</v>
      </c>
      <c r="P218" s="161">
        <v>4607109960691</v>
      </c>
      <c r="Q218" s="167"/>
      <c r="R218" s="473" t="str">
        <f t="shared" si="31"/>
        <v>фото</v>
      </c>
      <c r="S218" s="229" t="s">
        <v>8546</v>
      </c>
    </row>
    <row r="219" spans="1:19" ht="52.5" customHeight="1">
      <c r="A219" s="166">
        <v>206</v>
      </c>
      <c r="B219" s="152">
        <v>2952</v>
      </c>
      <c r="C219" s="230" t="s">
        <v>2063</v>
      </c>
      <c r="D219" s="334" t="s">
        <v>1986</v>
      </c>
      <c r="E219" s="284" t="s">
        <v>9092</v>
      </c>
      <c r="F219" s="284" t="s">
        <v>2065</v>
      </c>
      <c r="G219" s="335" t="s">
        <v>2064</v>
      </c>
      <c r="H219" s="354" t="str">
        <f t="shared" si="29"/>
        <v>фото</v>
      </c>
      <c r="I219" s="156" t="s">
        <v>2066</v>
      </c>
      <c r="J219" s="331" t="s">
        <v>196</v>
      </c>
      <c r="K219" s="332">
        <v>1</v>
      </c>
      <c r="L219" s="283">
        <v>110.69999999999999</v>
      </c>
      <c r="M219" s="280">
        <v>5</v>
      </c>
      <c r="N219" s="163"/>
      <c r="O219" s="160">
        <f t="shared" si="30"/>
        <v>0</v>
      </c>
      <c r="P219" s="161">
        <v>4607109952016</v>
      </c>
      <c r="Q219" s="167"/>
      <c r="R219" s="473" t="str">
        <f t="shared" si="31"/>
        <v>фото</v>
      </c>
      <c r="S219" s="229" t="s">
        <v>8546</v>
      </c>
    </row>
    <row r="220" spans="1:19" ht="52.5" customHeight="1">
      <c r="A220" s="166">
        <v>207</v>
      </c>
      <c r="B220" s="152">
        <v>11126</v>
      </c>
      <c r="C220" s="230" t="s">
        <v>8666</v>
      </c>
      <c r="D220" s="334" t="s">
        <v>1986</v>
      </c>
      <c r="E220" s="284" t="s">
        <v>9092</v>
      </c>
      <c r="F220" s="284" t="s">
        <v>8595</v>
      </c>
      <c r="G220" s="335" t="s">
        <v>8594</v>
      </c>
      <c r="H220" s="354" t="str">
        <f t="shared" si="29"/>
        <v>фото</v>
      </c>
      <c r="I220" s="156" t="s">
        <v>8697</v>
      </c>
      <c r="J220" s="331" t="s">
        <v>196</v>
      </c>
      <c r="K220" s="332">
        <v>1</v>
      </c>
      <c r="L220" s="283">
        <v>110.69999999999999</v>
      </c>
      <c r="M220" s="280">
        <v>5</v>
      </c>
      <c r="N220" s="163"/>
      <c r="O220" s="160">
        <f t="shared" si="30"/>
        <v>0</v>
      </c>
      <c r="P220" s="161">
        <v>4607109930274</v>
      </c>
      <c r="Q220" s="167"/>
      <c r="R220" s="473" t="str">
        <f t="shared" si="31"/>
        <v>фото</v>
      </c>
      <c r="S220" s="229" t="s">
        <v>8546</v>
      </c>
    </row>
    <row r="221" spans="1:19" ht="56.65" customHeight="1">
      <c r="A221" s="166">
        <v>208</v>
      </c>
      <c r="B221" s="152">
        <v>425</v>
      </c>
      <c r="C221" s="230" t="s">
        <v>8662</v>
      </c>
      <c r="D221" s="334" t="s">
        <v>1986</v>
      </c>
      <c r="E221" s="284" t="s">
        <v>9092</v>
      </c>
      <c r="F221" s="284" t="s">
        <v>8587</v>
      </c>
      <c r="G221" s="335" t="s">
        <v>8586</v>
      </c>
      <c r="H221" s="354" t="str">
        <f t="shared" si="29"/>
        <v>фото</v>
      </c>
      <c r="I221" s="156" t="s">
        <v>8693</v>
      </c>
      <c r="J221" s="331" t="s">
        <v>196</v>
      </c>
      <c r="K221" s="332">
        <v>1</v>
      </c>
      <c r="L221" s="283">
        <v>110.69999999999999</v>
      </c>
      <c r="M221" s="280">
        <v>5</v>
      </c>
      <c r="N221" s="163"/>
      <c r="O221" s="160">
        <f t="shared" si="30"/>
        <v>0</v>
      </c>
      <c r="P221" s="161">
        <v>4607105129566</v>
      </c>
      <c r="Q221" s="167"/>
      <c r="R221" s="473" t="str">
        <f t="shared" si="31"/>
        <v>фото</v>
      </c>
      <c r="S221" s="229" t="s">
        <v>8546</v>
      </c>
    </row>
    <row r="222" spans="1:19" ht="52.5" customHeight="1">
      <c r="A222" s="166">
        <v>209</v>
      </c>
      <c r="B222" s="152">
        <v>7083</v>
      </c>
      <c r="C222" s="230" t="s">
        <v>10569</v>
      </c>
      <c r="D222" s="334" t="s">
        <v>1986</v>
      </c>
      <c r="E222" s="322" t="s">
        <v>9092</v>
      </c>
      <c r="F222" s="322" t="s">
        <v>10598</v>
      </c>
      <c r="G222" s="330" t="s">
        <v>10631</v>
      </c>
      <c r="H222" s="354" t="str">
        <f t="shared" si="29"/>
        <v>фото</v>
      </c>
      <c r="I222" s="156" t="s">
        <v>10661</v>
      </c>
      <c r="J222" s="331" t="s">
        <v>196</v>
      </c>
      <c r="K222" s="332">
        <v>1</v>
      </c>
      <c r="L222" s="283">
        <v>110.69999999999999</v>
      </c>
      <c r="M222" s="280">
        <v>5</v>
      </c>
      <c r="N222" s="163"/>
      <c r="O222" s="160">
        <f t="shared" si="30"/>
        <v>0</v>
      </c>
      <c r="P222" s="161">
        <v>4607105144903</v>
      </c>
      <c r="Q222" s="167" t="s">
        <v>222</v>
      </c>
      <c r="R222" s="473" t="str">
        <f t="shared" si="31"/>
        <v>фото</v>
      </c>
      <c r="S222" s="229" t="s">
        <v>8546</v>
      </c>
    </row>
    <row r="223" spans="1:19" ht="52.5" customHeight="1">
      <c r="A223" s="166">
        <v>210</v>
      </c>
      <c r="B223" s="152">
        <v>11591</v>
      </c>
      <c r="C223" s="230" t="s">
        <v>9969</v>
      </c>
      <c r="D223" s="334" t="s">
        <v>1986</v>
      </c>
      <c r="E223" s="284" t="s">
        <v>9092</v>
      </c>
      <c r="F223" s="284" t="s">
        <v>9947</v>
      </c>
      <c r="G223" s="335" t="s">
        <v>9937</v>
      </c>
      <c r="H223" s="354" t="str">
        <f t="shared" si="29"/>
        <v>фото</v>
      </c>
      <c r="I223" s="156" t="s">
        <v>9961</v>
      </c>
      <c r="J223" s="331" t="s">
        <v>196</v>
      </c>
      <c r="K223" s="332">
        <v>1</v>
      </c>
      <c r="L223" s="283">
        <v>110.69999999999999</v>
      </c>
      <c r="M223" s="280">
        <v>5</v>
      </c>
      <c r="N223" s="163"/>
      <c r="O223" s="160">
        <f t="shared" si="30"/>
        <v>0</v>
      </c>
      <c r="P223" s="161">
        <v>4607109937938</v>
      </c>
      <c r="Q223" s="167"/>
      <c r="R223" s="473" t="str">
        <f t="shared" si="31"/>
        <v>фото</v>
      </c>
      <c r="S223" s="229" t="s">
        <v>8546</v>
      </c>
    </row>
    <row r="224" spans="1:19" ht="52.5" customHeight="1">
      <c r="A224" s="166">
        <v>211</v>
      </c>
      <c r="B224" s="152">
        <v>14463</v>
      </c>
      <c r="C224" s="230" t="s">
        <v>2067</v>
      </c>
      <c r="D224" s="334" t="s">
        <v>1986</v>
      </c>
      <c r="E224" s="284" t="s">
        <v>9092</v>
      </c>
      <c r="F224" s="284" t="s">
        <v>2069</v>
      </c>
      <c r="G224" s="335" t="s">
        <v>2068</v>
      </c>
      <c r="H224" s="354" t="str">
        <f t="shared" si="29"/>
        <v>фото</v>
      </c>
      <c r="I224" s="156" t="s">
        <v>2070</v>
      </c>
      <c r="J224" s="331" t="s">
        <v>196</v>
      </c>
      <c r="K224" s="332">
        <v>1</v>
      </c>
      <c r="L224" s="283">
        <v>110.69999999999999</v>
      </c>
      <c r="M224" s="280">
        <v>5</v>
      </c>
      <c r="N224" s="163"/>
      <c r="O224" s="160">
        <f t="shared" si="30"/>
        <v>0</v>
      </c>
      <c r="P224" s="161">
        <v>4607105129573</v>
      </c>
      <c r="Q224" s="167"/>
      <c r="R224" s="473" t="str">
        <f t="shared" si="31"/>
        <v>фото</v>
      </c>
      <c r="S224" s="229" t="s">
        <v>8546</v>
      </c>
    </row>
    <row r="225" spans="1:19" ht="52.5" customHeight="1">
      <c r="A225" s="166">
        <v>212</v>
      </c>
      <c r="B225" s="152">
        <v>13708</v>
      </c>
      <c r="C225" s="230" t="s">
        <v>9231</v>
      </c>
      <c r="D225" s="334" t="s">
        <v>1986</v>
      </c>
      <c r="E225" s="284" t="s">
        <v>9092</v>
      </c>
      <c r="F225" s="284" t="s">
        <v>9227</v>
      </c>
      <c r="G225" s="335" t="s">
        <v>9223</v>
      </c>
      <c r="H225" s="354" t="str">
        <f t="shared" si="29"/>
        <v>фото</v>
      </c>
      <c r="I225" s="156" t="s">
        <v>9235</v>
      </c>
      <c r="J225" s="331" t="s">
        <v>196</v>
      </c>
      <c r="K225" s="332">
        <v>1</v>
      </c>
      <c r="L225" s="283">
        <v>110.69999999999999</v>
      </c>
      <c r="M225" s="280">
        <v>5</v>
      </c>
      <c r="N225" s="163"/>
      <c r="O225" s="160">
        <f t="shared" si="30"/>
        <v>0</v>
      </c>
      <c r="P225" s="161">
        <v>4607109919880</v>
      </c>
      <c r="Q225" s="167"/>
      <c r="R225" s="473" t="str">
        <f t="shared" si="31"/>
        <v>фото</v>
      </c>
      <c r="S225" s="229" t="s">
        <v>8546</v>
      </c>
    </row>
    <row r="226" spans="1:19" ht="52.5" customHeight="1">
      <c r="A226" s="166">
        <v>213</v>
      </c>
      <c r="B226" s="152">
        <v>11564</v>
      </c>
      <c r="C226" s="230" t="s">
        <v>8663</v>
      </c>
      <c r="D226" s="334" t="s">
        <v>1986</v>
      </c>
      <c r="E226" s="284" t="s">
        <v>9092</v>
      </c>
      <c r="F226" s="284" t="s">
        <v>8589</v>
      </c>
      <c r="G226" s="335" t="s">
        <v>8588</v>
      </c>
      <c r="H226" s="354" t="str">
        <f t="shared" si="29"/>
        <v>фото</v>
      </c>
      <c r="I226" s="156" t="s">
        <v>8694</v>
      </c>
      <c r="J226" s="331" t="s">
        <v>196</v>
      </c>
      <c r="K226" s="332">
        <v>1</v>
      </c>
      <c r="L226" s="283">
        <v>110.69999999999999</v>
      </c>
      <c r="M226" s="280">
        <v>5</v>
      </c>
      <c r="N226" s="163"/>
      <c r="O226" s="160">
        <f t="shared" si="30"/>
        <v>0</v>
      </c>
      <c r="P226" s="161">
        <v>4607109963814</v>
      </c>
      <c r="Q226" s="167"/>
      <c r="R226" s="473" t="str">
        <f t="shared" si="31"/>
        <v>фото</v>
      </c>
      <c r="S226" s="229" t="s">
        <v>8546</v>
      </c>
    </row>
    <row r="227" spans="1:19" ht="56.85" customHeight="1">
      <c r="A227" s="166">
        <v>214</v>
      </c>
      <c r="B227" s="152">
        <v>9434</v>
      </c>
      <c r="C227" s="230" t="s">
        <v>1537</v>
      </c>
      <c r="D227" s="334" t="s">
        <v>1986</v>
      </c>
      <c r="E227" s="322" t="s">
        <v>9092</v>
      </c>
      <c r="F227" s="322" t="s">
        <v>1539</v>
      </c>
      <c r="G227" s="330" t="s">
        <v>1538</v>
      </c>
      <c r="H227" s="354" t="str">
        <f t="shared" si="29"/>
        <v>фото</v>
      </c>
      <c r="I227" s="156" t="s">
        <v>2072</v>
      </c>
      <c r="J227" s="331" t="s">
        <v>196</v>
      </c>
      <c r="K227" s="332">
        <v>1</v>
      </c>
      <c r="L227" s="283">
        <v>110.69999999999999</v>
      </c>
      <c r="M227" s="280">
        <v>5</v>
      </c>
      <c r="N227" s="163"/>
      <c r="O227" s="160">
        <f t="shared" si="30"/>
        <v>0</v>
      </c>
      <c r="P227" s="161">
        <v>4607105145511</v>
      </c>
      <c r="Q227" s="167" t="s">
        <v>222</v>
      </c>
      <c r="R227" s="473" t="str">
        <f t="shared" si="31"/>
        <v>фото</v>
      </c>
      <c r="S227" s="229" t="s">
        <v>8546</v>
      </c>
    </row>
    <row r="228" spans="1:19" ht="52.5" customHeight="1">
      <c r="A228" s="166">
        <v>215</v>
      </c>
      <c r="B228" s="152">
        <v>10030</v>
      </c>
      <c r="C228" s="230" t="s">
        <v>2073</v>
      </c>
      <c r="D228" s="334" t="s">
        <v>1986</v>
      </c>
      <c r="E228" s="284" t="s">
        <v>9092</v>
      </c>
      <c r="F228" s="284" t="s">
        <v>2075</v>
      </c>
      <c r="G228" s="335" t="s">
        <v>2074</v>
      </c>
      <c r="H228" s="354" t="str">
        <f t="shared" si="29"/>
        <v>фото</v>
      </c>
      <c r="I228" s="156" t="s">
        <v>2076</v>
      </c>
      <c r="J228" s="331" t="s">
        <v>196</v>
      </c>
      <c r="K228" s="332">
        <v>1</v>
      </c>
      <c r="L228" s="283">
        <v>110.69999999999999</v>
      </c>
      <c r="M228" s="280">
        <v>5</v>
      </c>
      <c r="N228" s="163"/>
      <c r="O228" s="160">
        <f t="shared" si="30"/>
        <v>0</v>
      </c>
      <c r="P228" s="161">
        <v>4607109987667</v>
      </c>
      <c r="Q228" s="167"/>
      <c r="R228" s="473" t="str">
        <f t="shared" si="31"/>
        <v>фото</v>
      </c>
      <c r="S228" s="229" t="s">
        <v>8546</v>
      </c>
    </row>
    <row r="229" spans="1:19" ht="52.5" customHeight="1">
      <c r="A229" s="166">
        <v>216</v>
      </c>
      <c r="B229" s="152">
        <v>10058</v>
      </c>
      <c r="C229" s="230" t="s">
        <v>8664</v>
      </c>
      <c r="D229" s="334" t="s">
        <v>1986</v>
      </c>
      <c r="E229" s="284" t="s">
        <v>9092</v>
      </c>
      <c r="F229" s="284" t="s">
        <v>8591</v>
      </c>
      <c r="G229" s="335" t="s">
        <v>8590</v>
      </c>
      <c r="H229" s="354" t="str">
        <f t="shared" si="29"/>
        <v>фото</v>
      </c>
      <c r="I229" s="156" t="s">
        <v>8695</v>
      </c>
      <c r="J229" s="331" t="s">
        <v>196</v>
      </c>
      <c r="K229" s="332">
        <v>1</v>
      </c>
      <c r="L229" s="283">
        <v>110.69999999999999</v>
      </c>
      <c r="M229" s="280">
        <v>5</v>
      </c>
      <c r="N229" s="163"/>
      <c r="O229" s="160">
        <f t="shared" si="30"/>
        <v>0</v>
      </c>
      <c r="P229" s="161">
        <v>4607109924075</v>
      </c>
      <c r="Q229" s="167"/>
      <c r="R229" s="473" t="str">
        <f t="shared" si="31"/>
        <v>фото</v>
      </c>
      <c r="S229" s="229" t="s">
        <v>8546</v>
      </c>
    </row>
    <row r="230" spans="1:19" ht="52.5" customHeight="1">
      <c r="A230" s="166">
        <v>217</v>
      </c>
      <c r="B230" s="152">
        <v>10471</v>
      </c>
      <c r="C230" s="230" t="s">
        <v>9232</v>
      </c>
      <c r="D230" s="334" t="s">
        <v>1986</v>
      </c>
      <c r="E230" s="284" t="s">
        <v>9092</v>
      </c>
      <c r="F230" s="284" t="s">
        <v>9228</v>
      </c>
      <c r="G230" s="335" t="s">
        <v>9224</v>
      </c>
      <c r="H230" s="354" t="str">
        <f t="shared" si="29"/>
        <v>фото</v>
      </c>
      <c r="I230" s="156" t="s">
        <v>9236</v>
      </c>
      <c r="J230" s="331" t="s">
        <v>196</v>
      </c>
      <c r="K230" s="332">
        <v>1</v>
      </c>
      <c r="L230" s="283">
        <v>110.69999999999999</v>
      </c>
      <c r="M230" s="280">
        <v>5</v>
      </c>
      <c r="N230" s="163"/>
      <c r="O230" s="160">
        <f t="shared" si="30"/>
        <v>0</v>
      </c>
      <c r="P230" s="161">
        <v>4607109937389</v>
      </c>
      <c r="Q230" s="167"/>
      <c r="R230" s="473" t="str">
        <f t="shared" si="31"/>
        <v>фото</v>
      </c>
      <c r="S230" s="229" t="s">
        <v>8546</v>
      </c>
    </row>
    <row r="231" spans="1:19" ht="52.5" customHeight="1">
      <c r="A231" s="166">
        <v>218</v>
      </c>
      <c r="B231" s="152">
        <v>11595</v>
      </c>
      <c r="C231" s="230" t="s">
        <v>9233</v>
      </c>
      <c r="D231" s="334" t="s">
        <v>1986</v>
      </c>
      <c r="E231" s="284" t="s">
        <v>9092</v>
      </c>
      <c r="F231" s="284" t="s">
        <v>9229</v>
      </c>
      <c r="G231" s="335" t="s">
        <v>9225</v>
      </c>
      <c r="H231" s="354" t="str">
        <f t="shared" si="29"/>
        <v>фото</v>
      </c>
      <c r="I231" s="156" t="s">
        <v>9237</v>
      </c>
      <c r="J231" s="331" t="s">
        <v>196</v>
      </c>
      <c r="K231" s="332">
        <v>1</v>
      </c>
      <c r="L231" s="283">
        <v>110.69999999999999</v>
      </c>
      <c r="M231" s="280">
        <v>5</v>
      </c>
      <c r="N231" s="163"/>
      <c r="O231" s="160">
        <f t="shared" si="30"/>
        <v>0</v>
      </c>
      <c r="P231" s="161">
        <v>4607109919804</v>
      </c>
      <c r="Q231" s="167"/>
      <c r="R231" s="473" t="str">
        <f t="shared" si="31"/>
        <v>фото</v>
      </c>
      <c r="S231" s="229" t="s">
        <v>8546</v>
      </c>
    </row>
    <row r="232" spans="1:19" ht="52.5" customHeight="1">
      <c r="A232" s="166">
        <v>219</v>
      </c>
      <c r="B232" s="152">
        <v>10329</v>
      </c>
      <c r="C232" s="230" t="s">
        <v>9970</v>
      </c>
      <c r="D232" s="334" t="s">
        <v>1986</v>
      </c>
      <c r="E232" s="284" t="s">
        <v>9092</v>
      </c>
      <c r="F232" s="284" t="s">
        <v>9948</v>
      </c>
      <c r="G232" s="335" t="s">
        <v>9938</v>
      </c>
      <c r="H232" s="354" t="str">
        <f t="shared" si="29"/>
        <v>фото</v>
      </c>
      <c r="I232" s="156" t="s">
        <v>9962</v>
      </c>
      <c r="J232" s="331" t="s">
        <v>196</v>
      </c>
      <c r="K232" s="332">
        <v>1</v>
      </c>
      <c r="L232" s="283">
        <v>110.69999999999999</v>
      </c>
      <c r="M232" s="280">
        <v>5</v>
      </c>
      <c r="N232" s="163"/>
      <c r="O232" s="160">
        <f t="shared" si="30"/>
        <v>0</v>
      </c>
      <c r="P232" s="161">
        <v>4607109988688</v>
      </c>
      <c r="Q232" s="167"/>
      <c r="R232" s="473" t="str">
        <f t="shared" si="31"/>
        <v>фото</v>
      </c>
      <c r="S232" s="229" t="s">
        <v>8546</v>
      </c>
    </row>
    <row r="233" spans="1:19" ht="51.6" customHeight="1">
      <c r="A233" s="166">
        <v>220</v>
      </c>
      <c r="B233" s="152">
        <v>13523</v>
      </c>
      <c r="C233" s="230" t="s">
        <v>10570</v>
      </c>
      <c r="D233" s="334" t="s">
        <v>1986</v>
      </c>
      <c r="E233" s="322" t="s">
        <v>9092</v>
      </c>
      <c r="F233" s="322" t="s">
        <v>10599</v>
      </c>
      <c r="G233" s="330" t="s">
        <v>10632</v>
      </c>
      <c r="H233" s="354" t="str">
        <f t="shared" si="29"/>
        <v>фото</v>
      </c>
      <c r="I233" s="156" t="s">
        <v>10662</v>
      </c>
      <c r="J233" s="331" t="s">
        <v>196</v>
      </c>
      <c r="K233" s="332">
        <v>1</v>
      </c>
      <c r="L233" s="283">
        <v>110.69999999999999</v>
      </c>
      <c r="M233" s="280">
        <v>5</v>
      </c>
      <c r="N233" s="163"/>
      <c r="O233" s="160">
        <f t="shared" si="30"/>
        <v>0</v>
      </c>
      <c r="P233" s="161">
        <v>4607105145894</v>
      </c>
      <c r="Q233" s="167" t="s">
        <v>222</v>
      </c>
      <c r="R233" s="473" t="str">
        <f t="shared" si="31"/>
        <v>фото</v>
      </c>
      <c r="S233" s="229" t="s">
        <v>8546</v>
      </c>
    </row>
    <row r="234" spans="1:19" ht="52.5" customHeight="1">
      <c r="A234" s="166">
        <v>221</v>
      </c>
      <c r="B234" s="152">
        <v>16553</v>
      </c>
      <c r="C234" s="230" t="s">
        <v>8665</v>
      </c>
      <c r="D234" s="334" t="s">
        <v>1986</v>
      </c>
      <c r="E234" s="322" t="s">
        <v>9092</v>
      </c>
      <c r="F234" s="322" t="s">
        <v>8593</v>
      </c>
      <c r="G234" s="330" t="s">
        <v>8592</v>
      </c>
      <c r="H234" s="354" t="str">
        <f t="shared" si="29"/>
        <v>фото</v>
      </c>
      <c r="I234" s="156" t="s">
        <v>8696</v>
      </c>
      <c r="J234" s="331" t="s">
        <v>196</v>
      </c>
      <c r="K234" s="332">
        <v>1</v>
      </c>
      <c r="L234" s="283">
        <v>110.69999999999999</v>
      </c>
      <c r="M234" s="280">
        <v>5</v>
      </c>
      <c r="N234" s="163"/>
      <c r="O234" s="160">
        <f t="shared" si="30"/>
        <v>0</v>
      </c>
      <c r="P234" s="161">
        <v>4607109961728</v>
      </c>
      <c r="Q234" s="167" t="s">
        <v>222</v>
      </c>
      <c r="R234" s="473" t="str">
        <f t="shared" si="31"/>
        <v>фото</v>
      </c>
      <c r="S234" s="229" t="s">
        <v>8546</v>
      </c>
    </row>
    <row r="235" spans="1:19" ht="52.5" customHeight="1">
      <c r="A235" s="166">
        <v>222</v>
      </c>
      <c r="B235" s="152">
        <v>16508</v>
      </c>
      <c r="C235" s="230" t="s">
        <v>9971</v>
      </c>
      <c r="D235" s="334" t="s">
        <v>1986</v>
      </c>
      <c r="E235" s="284" t="s">
        <v>9092</v>
      </c>
      <c r="F235" s="284" t="s">
        <v>9949</v>
      </c>
      <c r="G235" s="335" t="s">
        <v>9939</v>
      </c>
      <c r="H235" s="354" t="str">
        <f t="shared" si="29"/>
        <v>фото</v>
      </c>
      <c r="I235" s="156" t="s">
        <v>9963</v>
      </c>
      <c r="J235" s="331" t="s">
        <v>196</v>
      </c>
      <c r="K235" s="332">
        <v>1</v>
      </c>
      <c r="L235" s="283">
        <v>110.69999999999999</v>
      </c>
      <c r="M235" s="280">
        <v>5</v>
      </c>
      <c r="N235" s="163"/>
      <c r="O235" s="160">
        <f t="shared" si="30"/>
        <v>0</v>
      </c>
      <c r="P235" s="161">
        <v>4607109920312</v>
      </c>
      <c r="Q235" s="167"/>
      <c r="R235" s="473" t="str">
        <f t="shared" si="31"/>
        <v>фото</v>
      </c>
      <c r="S235" s="229" t="s">
        <v>8546</v>
      </c>
    </row>
    <row r="236" spans="1:19" ht="52.5" customHeight="1">
      <c r="A236" s="166">
        <v>223</v>
      </c>
      <c r="B236" s="152">
        <v>11502</v>
      </c>
      <c r="C236" s="230" t="s">
        <v>8661</v>
      </c>
      <c r="D236" s="334" t="s">
        <v>1986</v>
      </c>
      <c r="E236" s="284" t="s">
        <v>9092</v>
      </c>
      <c r="F236" s="284" t="s">
        <v>8585</v>
      </c>
      <c r="G236" s="335" t="s">
        <v>8584</v>
      </c>
      <c r="H236" s="354" t="str">
        <f t="shared" si="29"/>
        <v>фото</v>
      </c>
      <c r="I236" s="156" t="s">
        <v>8692</v>
      </c>
      <c r="J236" s="331" t="s">
        <v>196</v>
      </c>
      <c r="K236" s="332">
        <v>1</v>
      </c>
      <c r="L236" s="283">
        <v>110.69999999999999</v>
      </c>
      <c r="M236" s="280">
        <v>5</v>
      </c>
      <c r="N236" s="163"/>
      <c r="O236" s="160">
        <f t="shared" si="30"/>
        <v>0</v>
      </c>
      <c r="P236" s="161">
        <v>4607109963937</v>
      </c>
      <c r="Q236" s="167"/>
      <c r="R236" s="473" t="str">
        <f t="shared" si="31"/>
        <v>фото</v>
      </c>
      <c r="S236" s="229" t="s">
        <v>8546</v>
      </c>
    </row>
    <row r="237" spans="1:19" ht="15.75">
      <c r="A237" s="166">
        <v>224</v>
      </c>
      <c r="B237" s="238"/>
      <c r="C237" s="238"/>
      <c r="D237" s="237"/>
      <c r="E237" s="174" t="s">
        <v>9367</v>
      </c>
      <c r="F237" s="174"/>
      <c r="G237" s="237"/>
      <c r="H237" s="239"/>
      <c r="I237" s="240"/>
      <c r="J237" s="238"/>
      <c r="K237" s="238"/>
      <c r="L237" s="238"/>
      <c r="M237" s="238"/>
      <c r="N237" s="238"/>
      <c r="O237" s="151"/>
      <c r="P237" s="151"/>
      <c r="Q237" s="151"/>
      <c r="R237" s="489"/>
      <c r="S237" s="169"/>
    </row>
    <row r="238" spans="1:19" ht="52.5" customHeight="1">
      <c r="A238" s="166">
        <v>225</v>
      </c>
      <c r="B238" s="152">
        <v>11905</v>
      </c>
      <c r="C238" s="230" t="s">
        <v>1519</v>
      </c>
      <c r="D238" s="334" t="s">
        <v>1986</v>
      </c>
      <c r="E238" s="284" t="s">
        <v>9092</v>
      </c>
      <c r="F238" s="284" t="s">
        <v>1988</v>
      </c>
      <c r="G238" s="335" t="s">
        <v>1987</v>
      </c>
      <c r="H238" s="354" t="str">
        <f t="shared" ref="H238:H283" si="32">HYPERLINK("https://www.gardenbulbs.ru/images/promoline_CL/thumbnails/"&amp;C238&amp;".jpg","фото")</f>
        <v>фото</v>
      </c>
      <c r="I238" s="156" t="s">
        <v>1989</v>
      </c>
      <c r="J238" s="331" t="s">
        <v>196</v>
      </c>
      <c r="K238" s="332">
        <v>2</v>
      </c>
      <c r="L238" s="283">
        <v>173</v>
      </c>
      <c r="M238" s="280">
        <v>5</v>
      </c>
      <c r="N238" s="163"/>
      <c r="O238" s="160">
        <f t="shared" ref="O238:O283" si="33">IF(ISERROR(L238*N238),0,L238*N238)</f>
        <v>0</v>
      </c>
      <c r="P238" s="161">
        <v>4607105129375</v>
      </c>
      <c r="Q238" s="167"/>
      <c r="R238" s="473" t="str">
        <f t="shared" ref="R238:R283" si="34">HYPERLINK("https://www.gardenbulbs.ru/images/promoline_CL/thumbnails/"&amp;C238&amp;".jpg","фото")</f>
        <v>фото</v>
      </c>
      <c r="S238" s="229" t="s">
        <v>8546</v>
      </c>
    </row>
    <row r="239" spans="1:19" ht="52.5" customHeight="1">
      <c r="A239" s="166">
        <v>226</v>
      </c>
      <c r="B239" s="152">
        <v>9427</v>
      </c>
      <c r="C239" s="230" t="s">
        <v>1621</v>
      </c>
      <c r="D239" s="334" t="s">
        <v>1986</v>
      </c>
      <c r="E239" s="284" t="s">
        <v>9092</v>
      </c>
      <c r="F239" s="284" t="s">
        <v>1991</v>
      </c>
      <c r="G239" s="335" t="s">
        <v>1990</v>
      </c>
      <c r="H239" s="354" t="str">
        <f t="shared" si="32"/>
        <v>фото</v>
      </c>
      <c r="I239" s="156" t="s">
        <v>9104</v>
      </c>
      <c r="J239" s="331" t="s">
        <v>196</v>
      </c>
      <c r="K239" s="332">
        <v>2</v>
      </c>
      <c r="L239" s="283">
        <v>175.5</v>
      </c>
      <c r="M239" s="280">
        <v>5</v>
      </c>
      <c r="N239" s="163"/>
      <c r="O239" s="160">
        <f t="shared" si="33"/>
        <v>0</v>
      </c>
      <c r="P239" s="161">
        <v>4607109931844</v>
      </c>
      <c r="Q239" s="167"/>
      <c r="R239" s="473" t="str">
        <f t="shared" si="34"/>
        <v>фото</v>
      </c>
      <c r="S239" s="229" t="s">
        <v>8546</v>
      </c>
    </row>
    <row r="240" spans="1:19" ht="52.5" customHeight="1">
      <c r="A240" s="166">
        <v>227</v>
      </c>
      <c r="B240" s="152">
        <v>14853</v>
      </c>
      <c r="C240" s="230" t="s">
        <v>9197</v>
      </c>
      <c r="D240" s="334" t="s">
        <v>1986</v>
      </c>
      <c r="E240" s="284" t="s">
        <v>9092</v>
      </c>
      <c r="F240" s="284" t="s">
        <v>9202</v>
      </c>
      <c r="G240" s="335" t="s">
        <v>9207</v>
      </c>
      <c r="H240" s="354" t="str">
        <f t="shared" si="32"/>
        <v>фото</v>
      </c>
      <c r="I240" s="156" t="s">
        <v>9212</v>
      </c>
      <c r="J240" s="331" t="s">
        <v>12</v>
      </c>
      <c r="K240" s="332">
        <v>1</v>
      </c>
      <c r="L240" s="283">
        <v>94.5</v>
      </c>
      <c r="M240" s="280">
        <v>5</v>
      </c>
      <c r="N240" s="163"/>
      <c r="O240" s="160">
        <f t="shared" si="33"/>
        <v>0</v>
      </c>
      <c r="P240" s="161">
        <v>4607109964903</v>
      </c>
      <c r="Q240" s="167"/>
      <c r="R240" s="473" t="str">
        <f t="shared" si="34"/>
        <v>фото</v>
      </c>
      <c r="S240" s="229" t="s">
        <v>8546</v>
      </c>
    </row>
    <row r="241" spans="1:19" ht="52.5" customHeight="1">
      <c r="A241" s="166">
        <v>228</v>
      </c>
      <c r="B241" s="152">
        <v>3029</v>
      </c>
      <c r="C241" s="230" t="s">
        <v>1995</v>
      </c>
      <c r="D241" s="334" t="s">
        <v>1986</v>
      </c>
      <c r="E241" s="284" t="s">
        <v>9092</v>
      </c>
      <c r="F241" s="284" t="s">
        <v>1997</v>
      </c>
      <c r="G241" s="335" t="s">
        <v>1996</v>
      </c>
      <c r="H241" s="354" t="str">
        <f t="shared" si="32"/>
        <v>фото</v>
      </c>
      <c r="I241" s="156" t="s">
        <v>1998</v>
      </c>
      <c r="J241" s="331" t="s">
        <v>196</v>
      </c>
      <c r="K241" s="332">
        <v>1</v>
      </c>
      <c r="L241" s="283">
        <v>85</v>
      </c>
      <c r="M241" s="280">
        <v>5</v>
      </c>
      <c r="N241" s="163"/>
      <c r="O241" s="160">
        <f t="shared" si="33"/>
        <v>0</v>
      </c>
      <c r="P241" s="161">
        <v>4607109930205</v>
      </c>
      <c r="Q241" s="167"/>
      <c r="R241" s="473" t="str">
        <f t="shared" si="34"/>
        <v>фото</v>
      </c>
      <c r="S241" s="229" t="s">
        <v>8546</v>
      </c>
    </row>
    <row r="242" spans="1:19" ht="52.5" customHeight="1">
      <c r="A242" s="166">
        <v>229</v>
      </c>
      <c r="B242" s="152">
        <v>9437</v>
      </c>
      <c r="C242" s="230" t="s">
        <v>10571</v>
      </c>
      <c r="D242" s="444" t="s">
        <v>2211</v>
      </c>
      <c r="E242" s="322" t="s">
        <v>9092</v>
      </c>
      <c r="F242" s="322" t="s">
        <v>10600</v>
      </c>
      <c r="G242" s="330" t="s">
        <v>10633</v>
      </c>
      <c r="H242" s="354" t="str">
        <f t="shared" si="32"/>
        <v>фото</v>
      </c>
      <c r="I242" s="156" t="s">
        <v>10663</v>
      </c>
      <c r="J242" s="331" t="s">
        <v>196</v>
      </c>
      <c r="K242" s="332">
        <v>1</v>
      </c>
      <c r="L242" s="283">
        <v>93</v>
      </c>
      <c r="M242" s="280">
        <v>5</v>
      </c>
      <c r="N242" s="163"/>
      <c r="O242" s="160">
        <f t="shared" si="33"/>
        <v>0</v>
      </c>
      <c r="P242" s="161">
        <v>4607105145214</v>
      </c>
      <c r="Q242" s="167" t="s">
        <v>222</v>
      </c>
      <c r="R242" s="473" t="str">
        <f t="shared" si="34"/>
        <v>фото</v>
      </c>
      <c r="S242" s="229" t="s">
        <v>8545</v>
      </c>
    </row>
    <row r="243" spans="1:19" ht="52.5" customHeight="1">
      <c r="A243" s="166">
        <v>230</v>
      </c>
      <c r="B243" s="152">
        <v>13534</v>
      </c>
      <c r="C243" s="230" t="s">
        <v>1278</v>
      </c>
      <c r="D243" s="334" t="s">
        <v>1986</v>
      </c>
      <c r="E243" s="284" t="s">
        <v>9092</v>
      </c>
      <c r="F243" s="284" t="s">
        <v>738</v>
      </c>
      <c r="G243" s="335" t="s">
        <v>739</v>
      </c>
      <c r="H243" s="354" t="str">
        <f t="shared" si="32"/>
        <v>фото</v>
      </c>
      <c r="I243" s="156" t="s">
        <v>1999</v>
      </c>
      <c r="J243" s="331" t="s">
        <v>196</v>
      </c>
      <c r="K243" s="332">
        <v>2</v>
      </c>
      <c r="L243" s="283">
        <v>173</v>
      </c>
      <c r="M243" s="280">
        <v>5</v>
      </c>
      <c r="N243" s="163"/>
      <c r="O243" s="160">
        <f t="shared" si="33"/>
        <v>0</v>
      </c>
      <c r="P243" s="161">
        <v>4607109961469</v>
      </c>
      <c r="Q243" s="167"/>
      <c r="R243" s="473" t="str">
        <f t="shared" si="34"/>
        <v>фото</v>
      </c>
      <c r="S243" s="229" t="s">
        <v>8546</v>
      </c>
    </row>
    <row r="244" spans="1:19" ht="52.5" customHeight="1">
      <c r="A244" s="166">
        <v>231</v>
      </c>
      <c r="B244" s="152">
        <v>3779</v>
      </c>
      <c r="C244" s="230" t="s">
        <v>2000</v>
      </c>
      <c r="D244" s="334" t="s">
        <v>1986</v>
      </c>
      <c r="E244" s="284" t="s">
        <v>9092</v>
      </c>
      <c r="F244" s="284" t="s">
        <v>2002</v>
      </c>
      <c r="G244" s="335" t="s">
        <v>2001</v>
      </c>
      <c r="H244" s="354" t="str">
        <f t="shared" si="32"/>
        <v>фото</v>
      </c>
      <c r="I244" s="156" t="s">
        <v>9105</v>
      </c>
      <c r="J244" s="331" t="s">
        <v>196</v>
      </c>
      <c r="K244" s="332">
        <v>1</v>
      </c>
      <c r="L244" s="283">
        <v>99.8</v>
      </c>
      <c r="M244" s="280">
        <v>5</v>
      </c>
      <c r="N244" s="163"/>
      <c r="O244" s="160">
        <f t="shared" si="33"/>
        <v>0</v>
      </c>
      <c r="P244" s="161">
        <v>4607109987759</v>
      </c>
      <c r="Q244" s="167"/>
      <c r="R244" s="473" t="str">
        <f t="shared" si="34"/>
        <v>фото</v>
      </c>
      <c r="S244" s="229" t="s">
        <v>8546</v>
      </c>
    </row>
    <row r="245" spans="1:19" ht="52.5" customHeight="1">
      <c r="A245" s="166">
        <v>232</v>
      </c>
      <c r="B245" s="152">
        <v>5390</v>
      </c>
      <c r="C245" s="230" t="s">
        <v>2315</v>
      </c>
      <c r="D245" s="334" t="s">
        <v>1986</v>
      </c>
      <c r="E245" s="284" t="s">
        <v>9092</v>
      </c>
      <c r="F245" s="284" t="s">
        <v>1993</v>
      </c>
      <c r="G245" s="335" t="s">
        <v>1992</v>
      </c>
      <c r="H245" s="354" t="str">
        <f t="shared" si="32"/>
        <v>фото</v>
      </c>
      <c r="I245" s="156" t="s">
        <v>9213</v>
      </c>
      <c r="J245" s="331" t="s">
        <v>12</v>
      </c>
      <c r="K245" s="332">
        <v>1</v>
      </c>
      <c r="L245" s="283">
        <v>91.8</v>
      </c>
      <c r="M245" s="280">
        <v>5</v>
      </c>
      <c r="N245" s="163"/>
      <c r="O245" s="160">
        <f t="shared" si="33"/>
        <v>0</v>
      </c>
      <c r="P245" s="161">
        <v>4607109971109</v>
      </c>
      <c r="Q245" s="167"/>
      <c r="R245" s="473" t="str">
        <f t="shared" si="34"/>
        <v>фото</v>
      </c>
      <c r="S245" s="229" t="s">
        <v>8546</v>
      </c>
    </row>
    <row r="246" spans="1:19" ht="46.5" customHeight="1">
      <c r="A246" s="166">
        <v>233</v>
      </c>
      <c r="B246" s="152">
        <v>9418</v>
      </c>
      <c r="C246" s="230" t="s">
        <v>10572</v>
      </c>
      <c r="D246" s="334" t="s">
        <v>1986</v>
      </c>
      <c r="E246" s="322" t="s">
        <v>9092</v>
      </c>
      <c r="F246" s="322" t="s">
        <v>10601</v>
      </c>
      <c r="G246" s="330" t="s">
        <v>10634</v>
      </c>
      <c r="H246" s="354" t="str">
        <f t="shared" si="32"/>
        <v>фото</v>
      </c>
      <c r="I246" s="156" t="s">
        <v>10664</v>
      </c>
      <c r="J246" s="331" t="s">
        <v>196</v>
      </c>
      <c r="K246" s="332">
        <v>1</v>
      </c>
      <c r="L246" s="283">
        <v>91.8</v>
      </c>
      <c r="M246" s="280">
        <v>5</v>
      </c>
      <c r="N246" s="163"/>
      <c r="O246" s="160">
        <f t="shared" si="33"/>
        <v>0</v>
      </c>
      <c r="P246" s="161">
        <v>4607105143708</v>
      </c>
      <c r="Q246" s="167" t="s">
        <v>222</v>
      </c>
      <c r="R246" s="473" t="str">
        <f t="shared" si="34"/>
        <v>фото</v>
      </c>
      <c r="S246" s="229" t="s">
        <v>8546</v>
      </c>
    </row>
    <row r="247" spans="1:19" ht="52.5" customHeight="1">
      <c r="A247" s="166">
        <v>234</v>
      </c>
      <c r="B247" s="152">
        <v>3784</v>
      </c>
      <c r="C247" s="230" t="s">
        <v>2043</v>
      </c>
      <c r="D247" s="334" t="s">
        <v>1986</v>
      </c>
      <c r="E247" s="284" t="s">
        <v>9092</v>
      </c>
      <c r="F247" s="284" t="s">
        <v>2045</v>
      </c>
      <c r="G247" s="335" t="s">
        <v>2044</v>
      </c>
      <c r="H247" s="354" t="str">
        <f t="shared" si="32"/>
        <v>фото</v>
      </c>
      <c r="I247" s="156" t="s">
        <v>9114</v>
      </c>
      <c r="J247" s="331" t="s">
        <v>196</v>
      </c>
      <c r="K247" s="332">
        <v>2</v>
      </c>
      <c r="L247" s="283">
        <v>175.5</v>
      </c>
      <c r="M247" s="280">
        <v>5</v>
      </c>
      <c r="N247" s="163"/>
      <c r="O247" s="160">
        <f t="shared" si="33"/>
        <v>0</v>
      </c>
      <c r="P247" s="161">
        <v>4607109959473</v>
      </c>
      <c r="Q247" s="167"/>
      <c r="R247" s="473" t="str">
        <f t="shared" si="34"/>
        <v>фото</v>
      </c>
      <c r="S247" s="229" t="s">
        <v>8546</v>
      </c>
    </row>
    <row r="248" spans="1:19" ht="52.5" customHeight="1">
      <c r="A248" s="166">
        <v>235</v>
      </c>
      <c r="B248" s="152">
        <v>10045</v>
      </c>
      <c r="C248" s="230" t="s">
        <v>8657</v>
      </c>
      <c r="D248" s="334" t="s">
        <v>1986</v>
      </c>
      <c r="E248" s="284" t="s">
        <v>9092</v>
      </c>
      <c r="F248" s="284" t="s">
        <v>9996</v>
      </c>
      <c r="G248" s="335" t="s">
        <v>10021</v>
      </c>
      <c r="H248" s="354" t="str">
        <f t="shared" si="32"/>
        <v>фото</v>
      </c>
      <c r="I248" s="156" t="s">
        <v>9214</v>
      </c>
      <c r="J248" s="331" t="s">
        <v>197</v>
      </c>
      <c r="K248" s="332">
        <v>1</v>
      </c>
      <c r="L248" s="283">
        <v>123.5</v>
      </c>
      <c r="M248" s="280">
        <v>5</v>
      </c>
      <c r="N248" s="163"/>
      <c r="O248" s="160">
        <f t="shared" si="33"/>
        <v>0</v>
      </c>
      <c r="P248" s="161">
        <v>4607109935804</v>
      </c>
      <c r="Q248" s="167"/>
      <c r="R248" s="473" t="str">
        <f t="shared" si="34"/>
        <v>фото</v>
      </c>
      <c r="S248" s="229" t="s">
        <v>8546</v>
      </c>
    </row>
    <row r="249" spans="1:19" ht="52.5" customHeight="1">
      <c r="A249" s="166">
        <v>236</v>
      </c>
      <c r="B249" s="152">
        <v>3012</v>
      </c>
      <c r="C249" s="230" t="s">
        <v>2022</v>
      </c>
      <c r="D249" s="334" t="s">
        <v>1986</v>
      </c>
      <c r="E249" s="284" t="s">
        <v>9092</v>
      </c>
      <c r="F249" s="284" t="s">
        <v>2024</v>
      </c>
      <c r="G249" s="335" t="s">
        <v>2023</v>
      </c>
      <c r="H249" s="354" t="str">
        <f t="shared" si="32"/>
        <v>фото</v>
      </c>
      <c r="I249" s="156" t="s">
        <v>2025</v>
      </c>
      <c r="J249" s="331" t="s">
        <v>196</v>
      </c>
      <c r="K249" s="332">
        <v>2</v>
      </c>
      <c r="L249" s="283">
        <v>173</v>
      </c>
      <c r="M249" s="280">
        <v>5</v>
      </c>
      <c r="N249" s="163"/>
      <c r="O249" s="160">
        <f t="shared" si="33"/>
        <v>0</v>
      </c>
      <c r="P249" s="161">
        <v>4607109930236</v>
      </c>
      <c r="Q249" s="167"/>
      <c r="R249" s="473" t="str">
        <f t="shared" si="34"/>
        <v>фото</v>
      </c>
      <c r="S249" s="229" t="s">
        <v>8546</v>
      </c>
    </row>
    <row r="250" spans="1:19" ht="52.5" customHeight="1">
      <c r="A250" s="166">
        <v>237</v>
      </c>
      <c r="B250" s="152">
        <v>12572</v>
      </c>
      <c r="C250" s="230" t="s">
        <v>2026</v>
      </c>
      <c r="D250" s="334" t="s">
        <v>1986</v>
      </c>
      <c r="E250" s="284" t="s">
        <v>9092</v>
      </c>
      <c r="F250" s="284" t="s">
        <v>2028</v>
      </c>
      <c r="G250" s="335" t="s">
        <v>2027</v>
      </c>
      <c r="H250" s="354" t="str">
        <f t="shared" si="32"/>
        <v>фото</v>
      </c>
      <c r="I250" s="156" t="s">
        <v>2029</v>
      </c>
      <c r="J250" s="331" t="s">
        <v>196</v>
      </c>
      <c r="K250" s="332">
        <v>2</v>
      </c>
      <c r="L250" s="283">
        <v>167.6</v>
      </c>
      <c r="M250" s="280">
        <v>5</v>
      </c>
      <c r="N250" s="163"/>
      <c r="O250" s="160">
        <f t="shared" si="33"/>
        <v>0</v>
      </c>
      <c r="P250" s="161">
        <v>4607105129498</v>
      </c>
      <c r="Q250" s="167"/>
      <c r="R250" s="473" t="str">
        <f t="shared" si="34"/>
        <v>фото</v>
      </c>
      <c r="S250" s="229" t="s">
        <v>8546</v>
      </c>
    </row>
    <row r="251" spans="1:19" ht="52.5" customHeight="1">
      <c r="A251" s="166">
        <v>238</v>
      </c>
      <c r="B251" s="152">
        <v>3640</v>
      </c>
      <c r="C251" s="230" t="s">
        <v>2012</v>
      </c>
      <c r="D251" s="334" t="s">
        <v>1986</v>
      </c>
      <c r="E251" s="284" t="s">
        <v>9092</v>
      </c>
      <c r="F251" s="284" t="s">
        <v>2014</v>
      </c>
      <c r="G251" s="335" t="s">
        <v>2013</v>
      </c>
      <c r="H251" s="354" t="str">
        <f t="shared" si="32"/>
        <v>фото</v>
      </c>
      <c r="I251" s="156" t="s">
        <v>9215</v>
      </c>
      <c r="J251" s="331" t="s">
        <v>196</v>
      </c>
      <c r="K251" s="332">
        <v>1</v>
      </c>
      <c r="L251" s="283">
        <v>94.3</v>
      </c>
      <c r="M251" s="280">
        <v>5</v>
      </c>
      <c r="N251" s="163"/>
      <c r="O251" s="160">
        <f t="shared" si="33"/>
        <v>0</v>
      </c>
      <c r="P251" s="161">
        <v>4607109962213</v>
      </c>
      <c r="Q251" s="167"/>
      <c r="R251" s="473" t="str">
        <f t="shared" si="34"/>
        <v>фото</v>
      </c>
      <c r="S251" s="229" t="s">
        <v>8546</v>
      </c>
    </row>
    <row r="252" spans="1:19" ht="46.5" customHeight="1">
      <c r="A252" s="166">
        <v>239</v>
      </c>
      <c r="B252" s="152">
        <v>13613</v>
      </c>
      <c r="C252" s="230" t="s">
        <v>10573</v>
      </c>
      <c r="D252" s="334" t="s">
        <v>1986</v>
      </c>
      <c r="E252" s="322" t="s">
        <v>9092</v>
      </c>
      <c r="F252" s="322" t="s">
        <v>10602</v>
      </c>
      <c r="G252" s="330" t="s">
        <v>10635</v>
      </c>
      <c r="H252" s="354" t="str">
        <f t="shared" si="32"/>
        <v>фото</v>
      </c>
      <c r="I252" s="156" t="s">
        <v>10665</v>
      </c>
      <c r="J252" s="331" t="s">
        <v>196</v>
      </c>
      <c r="K252" s="332">
        <v>1</v>
      </c>
      <c r="L252" s="283">
        <v>99.8</v>
      </c>
      <c r="M252" s="280">
        <v>5</v>
      </c>
      <c r="N252" s="163"/>
      <c r="O252" s="160">
        <f t="shared" si="33"/>
        <v>0</v>
      </c>
      <c r="P252" s="161">
        <v>4607105143395</v>
      </c>
      <c r="Q252" s="167" t="s">
        <v>222</v>
      </c>
      <c r="R252" s="473" t="str">
        <f t="shared" si="34"/>
        <v>фото</v>
      </c>
      <c r="S252" s="229" t="s">
        <v>8546</v>
      </c>
    </row>
    <row r="253" spans="1:19" ht="52.5" customHeight="1">
      <c r="A253" s="166">
        <v>240</v>
      </c>
      <c r="B253" s="152">
        <v>11603</v>
      </c>
      <c r="C253" s="230" t="s">
        <v>1279</v>
      </c>
      <c r="D253" s="334" t="s">
        <v>1986</v>
      </c>
      <c r="E253" s="284" t="s">
        <v>9092</v>
      </c>
      <c r="F253" s="284" t="s">
        <v>2011</v>
      </c>
      <c r="G253" s="335" t="s">
        <v>2010</v>
      </c>
      <c r="H253" s="354" t="str">
        <f t="shared" si="32"/>
        <v>фото</v>
      </c>
      <c r="I253" s="156" t="s">
        <v>9106</v>
      </c>
      <c r="J253" s="331" t="s">
        <v>196</v>
      </c>
      <c r="K253" s="332">
        <v>2</v>
      </c>
      <c r="L253" s="283">
        <v>178.29999999999998</v>
      </c>
      <c r="M253" s="280">
        <v>5</v>
      </c>
      <c r="N253" s="163"/>
      <c r="O253" s="160">
        <f t="shared" si="33"/>
        <v>0</v>
      </c>
      <c r="P253" s="161">
        <v>4607109964071</v>
      </c>
      <c r="Q253" s="167"/>
      <c r="R253" s="473" t="str">
        <f t="shared" si="34"/>
        <v>фото</v>
      </c>
      <c r="S253" s="229" t="s">
        <v>8546</v>
      </c>
    </row>
    <row r="254" spans="1:19" ht="52.5" customHeight="1">
      <c r="A254" s="166">
        <v>241</v>
      </c>
      <c r="B254" s="152">
        <v>3632</v>
      </c>
      <c r="C254" s="230" t="s">
        <v>280</v>
      </c>
      <c r="D254" s="334" t="s">
        <v>1986</v>
      </c>
      <c r="E254" s="284" t="s">
        <v>9092</v>
      </c>
      <c r="F254" s="284" t="s">
        <v>102</v>
      </c>
      <c r="G254" s="335" t="s">
        <v>103</v>
      </c>
      <c r="H254" s="354" t="str">
        <f t="shared" si="32"/>
        <v>фото</v>
      </c>
      <c r="I254" s="156" t="s">
        <v>9107</v>
      </c>
      <c r="J254" s="331" t="s">
        <v>196</v>
      </c>
      <c r="K254" s="332">
        <v>1</v>
      </c>
      <c r="L254" s="283">
        <v>99.8</v>
      </c>
      <c r="M254" s="280">
        <v>5</v>
      </c>
      <c r="N254" s="163"/>
      <c r="O254" s="160">
        <f t="shared" si="33"/>
        <v>0</v>
      </c>
      <c r="P254" s="161">
        <v>4607109931530</v>
      </c>
      <c r="Q254" s="167"/>
      <c r="R254" s="473" t="str">
        <f t="shared" si="34"/>
        <v>фото</v>
      </c>
      <c r="S254" s="229" t="s">
        <v>8546</v>
      </c>
    </row>
    <row r="255" spans="1:19" ht="52.5" customHeight="1">
      <c r="A255" s="166">
        <v>242</v>
      </c>
      <c r="B255" s="152">
        <v>7149</v>
      </c>
      <c r="C255" s="230" t="s">
        <v>2015</v>
      </c>
      <c r="D255" s="334" t="s">
        <v>1986</v>
      </c>
      <c r="E255" s="284" t="s">
        <v>9092</v>
      </c>
      <c r="F255" s="284" t="s">
        <v>2017</v>
      </c>
      <c r="G255" s="335" t="s">
        <v>2016</v>
      </c>
      <c r="H255" s="354" t="str">
        <f t="shared" si="32"/>
        <v>фото</v>
      </c>
      <c r="I255" s="156" t="s">
        <v>9216</v>
      </c>
      <c r="J255" s="331" t="s">
        <v>196</v>
      </c>
      <c r="K255" s="332">
        <v>1</v>
      </c>
      <c r="L255" s="283">
        <v>91.8</v>
      </c>
      <c r="M255" s="280">
        <v>5</v>
      </c>
      <c r="N255" s="163"/>
      <c r="O255" s="160">
        <f t="shared" si="33"/>
        <v>0</v>
      </c>
      <c r="P255" s="161">
        <v>4607109987537</v>
      </c>
      <c r="Q255" s="167"/>
      <c r="R255" s="473" t="str">
        <f t="shared" si="34"/>
        <v>фото</v>
      </c>
      <c r="S255" s="229" t="s">
        <v>8546</v>
      </c>
    </row>
    <row r="256" spans="1:19" ht="52.5" customHeight="1">
      <c r="A256" s="166">
        <v>243</v>
      </c>
      <c r="B256" s="152">
        <v>259</v>
      </c>
      <c r="C256" s="230" t="s">
        <v>2030</v>
      </c>
      <c r="D256" s="334" t="s">
        <v>1986</v>
      </c>
      <c r="E256" s="284" t="s">
        <v>9092</v>
      </c>
      <c r="F256" s="284" t="s">
        <v>2032</v>
      </c>
      <c r="G256" s="335" t="s">
        <v>2031</v>
      </c>
      <c r="H256" s="354" t="str">
        <f t="shared" si="32"/>
        <v>фото</v>
      </c>
      <c r="I256" s="156" t="s">
        <v>9109</v>
      </c>
      <c r="J256" s="331" t="s">
        <v>196</v>
      </c>
      <c r="K256" s="332">
        <v>2</v>
      </c>
      <c r="L256" s="283">
        <v>173</v>
      </c>
      <c r="M256" s="280">
        <v>5</v>
      </c>
      <c r="N256" s="163"/>
      <c r="O256" s="160">
        <f t="shared" si="33"/>
        <v>0</v>
      </c>
      <c r="P256" s="161">
        <v>4607109987469</v>
      </c>
      <c r="Q256" s="167"/>
      <c r="R256" s="473" t="str">
        <f t="shared" si="34"/>
        <v>фото</v>
      </c>
      <c r="S256" s="229" t="s">
        <v>8546</v>
      </c>
    </row>
    <row r="257" spans="1:19" ht="52.5" customHeight="1">
      <c r="A257" s="166">
        <v>244</v>
      </c>
      <c r="B257" s="152">
        <v>3008</v>
      </c>
      <c r="C257" s="230" t="s">
        <v>2003</v>
      </c>
      <c r="D257" s="334" t="s">
        <v>1986</v>
      </c>
      <c r="E257" s="284" t="s">
        <v>9092</v>
      </c>
      <c r="F257" s="284" t="s">
        <v>2005</v>
      </c>
      <c r="G257" s="335" t="s">
        <v>2004</v>
      </c>
      <c r="H257" s="354" t="str">
        <f t="shared" si="32"/>
        <v>фото</v>
      </c>
      <c r="I257" s="156" t="s">
        <v>1989</v>
      </c>
      <c r="J257" s="331" t="s">
        <v>196</v>
      </c>
      <c r="K257" s="332">
        <v>1</v>
      </c>
      <c r="L257" s="283">
        <v>91.8</v>
      </c>
      <c r="M257" s="280">
        <v>5</v>
      </c>
      <c r="N257" s="163"/>
      <c r="O257" s="160">
        <f t="shared" si="33"/>
        <v>0</v>
      </c>
      <c r="P257" s="161">
        <v>4607109960172</v>
      </c>
      <c r="Q257" s="167"/>
      <c r="R257" s="473" t="str">
        <f t="shared" si="34"/>
        <v>фото</v>
      </c>
      <c r="S257" s="229" t="s">
        <v>8546</v>
      </c>
    </row>
    <row r="258" spans="1:19" ht="52.5" customHeight="1">
      <c r="A258" s="166">
        <v>245</v>
      </c>
      <c r="B258" s="152">
        <v>5349</v>
      </c>
      <c r="C258" s="230" t="s">
        <v>282</v>
      </c>
      <c r="D258" s="334" t="s">
        <v>1986</v>
      </c>
      <c r="E258" s="284" t="s">
        <v>9092</v>
      </c>
      <c r="F258" s="284" t="s">
        <v>230</v>
      </c>
      <c r="G258" s="335" t="s">
        <v>229</v>
      </c>
      <c r="H258" s="354" t="str">
        <f t="shared" si="32"/>
        <v>фото</v>
      </c>
      <c r="I258" s="156" t="s">
        <v>2034</v>
      </c>
      <c r="J258" s="331" t="s">
        <v>196</v>
      </c>
      <c r="K258" s="332">
        <v>2</v>
      </c>
      <c r="L258" s="283">
        <v>189</v>
      </c>
      <c r="M258" s="280">
        <v>5</v>
      </c>
      <c r="N258" s="163"/>
      <c r="O258" s="160">
        <f t="shared" si="33"/>
        <v>0</v>
      </c>
      <c r="P258" s="161">
        <v>4607109987742</v>
      </c>
      <c r="Q258" s="167"/>
      <c r="R258" s="473" t="str">
        <f t="shared" si="34"/>
        <v>фото</v>
      </c>
      <c r="S258" s="229" t="s">
        <v>8546</v>
      </c>
    </row>
    <row r="259" spans="1:19" ht="56.65" customHeight="1">
      <c r="A259" s="166">
        <v>246</v>
      </c>
      <c r="B259" s="152">
        <v>4358</v>
      </c>
      <c r="C259" s="230" t="s">
        <v>10574</v>
      </c>
      <c r="D259" s="334" t="s">
        <v>1986</v>
      </c>
      <c r="E259" s="322" t="s">
        <v>9092</v>
      </c>
      <c r="F259" s="322" t="s">
        <v>10603</v>
      </c>
      <c r="G259" s="330" t="s">
        <v>10636</v>
      </c>
      <c r="H259" s="354" t="str">
        <f t="shared" si="32"/>
        <v>фото</v>
      </c>
      <c r="I259" s="156" t="s">
        <v>10666</v>
      </c>
      <c r="J259" s="331" t="s">
        <v>12</v>
      </c>
      <c r="K259" s="332">
        <v>1</v>
      </c>
      <c r="L259" s="283">
        <v>91.8</v>
      </c>
      <c r="M259" s="280">
        <v>5</v>
      </c>
      <c r="N259" s="163"/>
      <c r="O259" s="160">
        <f t="shared" si="33"/>
        <v>0</v>
      </c>
      <c r="P259" s="161">
        <v>4607105144286</v>
      </c>
      <c r="Q259" s="167" t="s">
        <v>222</v>
      </c>
      <c r="R259" s="473" t="str">
        <f t="shared" si="34"/>
        <v>фото</v>
      </c>
      <c r="S259" s="229" t="s">
        <v>8546</v>
      </c>
    </row>
    <row r="260" spans="1:19" ht="52.5" customHeight="1">
      <c r="A260" s="166">
        <v>247</v>
      </c>
      <c r="B260" s="152">
        <v>4366</v>
      </c>
      <c r="C260" s="230" t="s">
        <v>10575</v>
      </c>
      <c r="D260" s="334" t="s">
        <v>1986</v>
      </c>
      <c r="E260" s="322" t="s">
        <v>9092</v>
      </c>
      <c r="F260" s="322" t="s">
        <v>10604</v>
      </c>
      <c r="G260" s="330" t="s">
        <v>10637</v>
      </c>
      <c r="H260" s="354" t="str">
        <f t="shared" si="32"/>
        <v>фото</v>
      </c>
      <c r="I260" s="156" t="s">
        <v>10667</v>
      </c>
      <c r="J260" s="331" t="s">
        <v>196</v>
      </c>
      <c r="K260" s="332">
        <v>1</v>
      </c>
      <c r="L260" s="283">
        <v>94.5</v>
      </c>
      <c r="M260" s="280">
        <v>5</v>
      </c>
      <c r="N260" s="163"/>
      <c r="O260" s="160">
        <f t="shared" si="33"/>
        <v>0</v>
      </c>
      <c r="P260" s="161">
        <v>4607105143470</v>
      </c>
      <c r="Q260" s="167" t="s">
        <v>222</v>
      </c>
      <c r="R260" s="473" t="str">
        <f t="shared" si="34"/>
        <v>фото</v>
      </c>
      <c r="S260" s="229" t="s">
        <v>8546</v>
      </c>
    </row>
    <row r="261" spans="1:19" ht="56.65" customHeight="1">
      <c r="A261" s="166">
        <v>248</v>
      </c>
      <c r="B261" s="152">
        <v>7065</v>
      </c>
      <c r="C261" s="230" t="s">
        <v>9199</v>
      </c>
      <c r="D261" s="334" t="s">
        <v>1986</v>
      </c>
      <c r="E261" s="322" t="s">
        <v>9092</v>
      </c>
      <c r="F261" s="322" t="s">
        <v>9204</v>
      </c>
      <c r="G261" s="330" t="s">
        <v>9209</v>
      </c>
      <c r="H261" s="354" t="str">
        <f t="shared" si="32"/>
        <v>фото</v>
      </c>
      <c r="I261" s="156" t="s">
        <v>9218</v>
      </c>
      <c r="J261" s="331" t="s">
        <v>196</v>
      </c>
      <c r="K261" s="332">
        <v>1</v>
      </c>
      <c r="L261" s="283">
        <v>90.399999999999991</v>
      </c>
      <c r="M261" s="280">
        <v>5</v>
      </c>
      <c r="N261" s="163"/>
      <c r="O261" s="160">
        <f t="shared" si="33"/>
        <v>0</v>
      </c>
      <c r="P261" s="161">
        <v>4607105144323</v>
      </c>
      <c r="Q261" s="167" t="s">
        <v>222</v>
      </c>
      <c r="R261" s="473" t="str">
        <f t="shared" si="34"/>
        <v>фото</v>
      </c>
      <c r="S261" s="229" t="s">
        <v>8546</v>
      </c>
    </row>
    <row r="262" spans="1:19" ht="52.5" customHeight="1">
      <c r="A262" s="166">
        <v>249</v>
      </c>
      <c r="B262" s="152">
        <v>3045</v>
      </c>
      <c r="C262" s="230" t="s">
        <v>1520</v>
      </c>
      <c r="D262" s="334" t="s">
        <v>1986</v>
      </c>
      <c r="E262" s="284" t="s">
        <v>9092</v>
      </c>
      <c r="F262" s="284" t="s">
        <v>1522</v>
      </c>
      <c r="G262" s="335" t="s">
        <v>1521</v>
      </c>
      <c r="H262" s="354" t="str">
        <f t="shared" si="32"/>
        <v>фото</v>
      </c>
      <c r="I262" s="156" t="s">
        <v>2033</v>
      </c>
      <c r="J262" s="331" t="s">
        <v>196</v>
      </c>
      <c r="K262" s="332">
        <v>2</v>
      </c>
      <c r="L262" s="283">
        <v>162.29999999999998</v>
      </c>
      <c r="M262" s="280">
        <v>5</v>
      </c>
      <c r="N262" s="163"/>
      <c r="O262" s="160">
        <f t="shared" si="33"/>
        <v>0</v>
      </c>
      <c r="P262" s="161">
        <v>4607109971604</v>
      </c>
      <c r="Q262" s="167"/>
      <c r="R262" s="473" t="str">
        <f t="shared" si="34"/>
        <v>фото</v>
      </c>
      <c r="S262" s="229" t="s">
        <v>8546</v>
      </c>
    </row>
    <row r="263" spans="1:19" ht="52.5" customHeight="1">
      <c r="A263" s="166">
        <v>250</v>
      </c>
      <c r="B263" s="152">
        <v>4369</v>
      </c>
      <c r="C263" s="230" t="s">
        <v>281</v>
      </c>
      <c r="D263" s="334" t="s">
        <v>1986</v>
      </c>
      <c r="E263" s="284" t="s">
        <v>9092</v>
      </c>
      <c r="F263" s="284" t="s">
        <v>104</v>
      </c>
      <c r="G263" s="335" t="s">
        <v>105</v>
      </c>
      <c r="H263" s="354" t="str">
        <f t="shared" si="32"/>
        <v>фото</v>
      </c>
      <c r="I263" s="156" t="s">
        <v>9110</v>
      </c>
      <c r="J263" s="331" t="s">
        <v>196</v>
      </c>
      <c r="K263" s="332">
        <v>1</v>
      </c>
      <c r="L263" s="283">
        <v>99.8</v>
      </c>
      <c r="M263" s="280">
        <v>5</v>
      </c>
      <c r="N263" s="163"/>
      <c r="O263" s="160">
        <f t="shared" si="33"/>
        <v>0</v>
      </c>
      <c r="P263" s="161">
        <v>4607109931868</v>
      </c>
      <c r="Q263" s="167"/>
      <c r="R263" s="473" t="str">
        <f t="shared" si="34"/>
        <v>фото</v>
      </c>
      <c r="S263" s="229" t="s">
        <v>8546</v>
      </c>
    </row>
    <row r="264" spans="1:19" ht="52.5" customHeight="1">
      <c r="A264" s="166">
        <v>251</v>
      </c>
      <c r="B264" s="152">
        <v>5382</v>
      </c>
      <c r="C264" s="230" t="s">
        <v>10576</v>
      </c>
      <c r="D264" s="334" t="s">
        <v>1986</v>
      </c>
      <c r="E264" s="322" t="s">
        <v>9092</v>
      </c>
      <c r="F264" s="322" t="s">
        <v>10605</v>
      </c>
      <c r="G264" s="330" t="s">
        <v>10638</v>
      </c>
      <c r="H264" s="354" t="str">
        <f t="shared" si="32"/>
        <v>фото</v>
      </c>
      <c r="I264" s="156" t="s">
        <v>10668</v>
      </c>
      <c r="J264" s="331" t="s">
        <v>196</v>
      </c>
      <c r="K264" s="332">
        <v>1</v>
      </c>
      <c r="L264" s="283">
        <v>94.5</v>
      </c>
      <c r="M264" s="280">
        <v>5</v>
      </c>
      <c r="N264" s="163"/>
      <c r="O264" s="160">
        <f t="shared" si="33"/>
        <v>0</v>
      </c>
      <c r="P264" s="161">
        <v>4607105143555</v>
      </c>
      <c r="Q264" s="167" t="s">
        <v>222</v>
      </c>
      <c r="R264" s="473" t="str">
        <f t="shared" si="34"/>
        <v>фото</v>
      </c>
      <c r="S264" s="229" t="s">
        <v>8546</v>
      </c>
    </row>
    <row r="265" spans="1:19" ht="52.5" customHeight="1">
      <c r="A265" s="166">
        <v>252</v>
      </c>
      <c r="B265" s="152">
        <v>5388</v>
      </c>
      <c r="C265" s="230" t="s">
        <v>436</v>
      </c>
      <c r="D265" s="334" t="s">
        <v>1986</v>
      </c>
      <c r="E265" s="284" t="s">
        <v>9092</v>
      </c>
      <c r="F265" s="284" t="s">
        <v>409</v>
      </c>
      <c r="G265" s="335" t="s">
        <v>408</v>
      </c>
      <c r="H265" s="354" t="str">
        <f t="shared" si="32"/>
        <v>фото</v>
      </c>
      <c r="I265" s="156" t="s">
        <v>9111</v>
      </c>
      <c r="J265" s="331" t="s">
        <v>196</v>
      </c>
      <c r="K265" s="332">
        <v>1</v>
      </c>
      <c r="L265" s="283">
        <v>99.8</v>
      </c>
      <c r="M265" s="280">
        <v>5</v>
      </c>
      <c r="N265" s="163"/>
      <c r="O265" s="160">
        <f t="shared" si="33"/>
        <v>0</v>
      </c>
      <c r="P265" s="161">
        <v>4607109960646</v>
      </c>
      <c r="Q265" s="167"/>
      <c r="R265" s="473" t="str">
        <f t="shared" si="34"/>
        <v>фото</v>
      </c>
      <c r="S265" s="229" t="s">
        <v>8546</v>
      </c>
    </row>
    <row r="266" spans="1:19" ht="56.65" customHeight="1">
      <c r="A266" s="166">
        <v>253</v>
      </c>
      <c r="B266" s="152">
        <v>2999</v>
      </c>
      <c r="C266" s="230" t="s">
        <v>10577</v>
      </c>
      <c r="D266" s="334" t="s">
        <v>1986</v>
      </c>
      <c r="E266" s="322" t="s">
        <v>9092</v>
      </c>
      <c r="F266" s="322" t="s">
        <v>10606</v>
      </c>
      <c r="G266" s="330" t="s">
        <v>10639</v>
      </c>
      <c r="H266" s="354" t="str">
        <f t="shared" si="32"/>
        <v>фото</v>
      </c>
      <c r="I266" s="156" t="s">
        <v>10669</v>
      </c>
      <c r="J266" s="331" t="s">
        <v>196</v>
      </c>
      <c r="K266" s="332">
        <v>1</v>
      </c>
      <c r="L266" s="283">
        <v>91.8</v>
      </c>
      <c r="M266" s="280">
        <v>5</v>
      </c>
      <c r="N266" s="163"/>
      <c r="O266" s="160">
        <f t="shared" si="33"/>
        <v>0</v>
      </c>
      <c r="P266" s="161">
        <v>4607105144545</v>
      </c>
      <c r="Q266" s="167" t="s">
        <v>222</v>
      </c>
      <c r="R266" s="473" t="str">
        <f t="shared" si="34"/>
        <v>фото</v>
      </c>
      <c r="S266" s="229" t="s">
        <v>8546</v>
      </c>
    </row>
    <row r="267" spans="1:19" ht="56.65" customHeight="1">
      <c r="A267" s="166">
        <v>254</v>
      </c>
      <c r="B267" s="152">
        <v>7175</v>
      </c>
      <c r="C267" s="230" t="s">
        <v>10578</v>
      </c>
      <c r="D267" s="334" t="s">
        <v>1986</v>
      </c>
      <c r="E267" s="322" t="s">
        <v>9092</v>
      </c>
      <c r="F267" s="322" t="s">
        <v>3864</v>
      </c>
      <c r="G267" s="330" t="s">
        <v>3865</v>
      </c>
      <c r="H267" s="354" t="str">
        <f t="shared" si="32"/>
        <v>фото</v>
      </c>
      <c r="I267" s="156" t="s">
        <v>10670</v>
      </c>
      <c r="J267" s="331" t="s">
        <v>196</v>
      </c>
      <c r="K267" s="332">
        <v>1</v>
      </c>
      <c r="L267" s="283">
        <v>94.5</v>
      </c>
      <c r="M267" s="280">
        <v>5</v>
      </c>
      <c r="N267" s="163"/>
      <c r="O267" s="160">
        <f t="shared" si="33"/>
        <v>0</v>
      </c>
      <c r="P267" s="161">
        <v>4607105144644</v>
      </c>
      <c r="Q267" s="167" t="s">
        <v>222</v>
      </c>
      <c r="R267" s="473" t="str">
        <f t="shared" si="34"/>
        <v>фото</v>
      </c>
      <c r="S267" s="229" t="s">
        <v>8546</v>
      </c>
    </row>
    <row r="268" spans="1:19" ht="54.95" customHeight="1">
      <c r="A268" s="166">
        <v>255</v>
      </c>
      <c r="B268" s="152">
        <v>7126</v>
      </c>
      <c r="C268" s="230" t="s">
        <v>10579</v>
      </c>
      <c r="D268" s="334" t="s">
        <v>1986</v>
      </c>
      <c r="E268" s="322" t="s">
        <v>9092</v>
      </c>
      <c r="F268" s="322" t="s">
        <v>10607</v>
      </c>
      <c r="G268" s="330" t="s">
        <v>10640</v>
      </c>
      <c r="H268" s="354" t="str">
        <f t="shared" si="32"/>
        <v>фото</v>
      </c>
      <c r="I268" s="156" t="s">
        <v>10671</v>
      </c>
      <c r="J268" s="331" t="s">
        <v>196</v>
      </c>
      <c r="K268" s="332">
        <v>1</v>
      </c>
      <c r="L268" s="283">
        <v>94.5</v>
      </c>
      <c r="M268" s="280">
        <v>5</v>
      </c>
      <c r="N268" s="163"/>
      <c r="O268" s="160">
        <f t="shared" si="33"/>
        <v>0</v>
      </c>
      <c r="P268" s="161">
        <v>4607105144651</v>
      </c>
      <c r="Q268" s="167" t="s">
        <v>222</v>
      </c>
      <c r="R268" s="473" t="str">
        <f t="shared" si="34"/>
        <v>фото</v>
      </c>
      <c r="S268" s="229" t="s">
        <v>8546</v>
      </c>
    </row>
    <row r="269" spans="1:19" ht="52.5" customHeight="1">
      <c r="A269" s="166">
        <v>256</v>
      </c>
      <c r="B269" s="152">
        <v>11662</v>
      </c>
      <c r="C269" s="230" t="s">
        <v>2035</v>
      </c>
      <c r="D269" s="334" t="s">
        <v>1986</v>
      </c>
      <c r="E269" s="284" t="s">
        <v>9092</v>
      </c>
      <c r="F269" s="284" t="s">
        <v>2037</v>
      </c>
      <c r="G269" s="335" t="s">
        <v>2036</v>
      </c>
      <c r="H269" s="354" t="str">
        <f t="shared" si="32"/>
        <v>фото</v>
      </c>
      <c r="I269" s="156" t="s">
        <v>9219</v>
      </c>
      <c r="J269" s="331" t="s">
        <v>196</v>
      </c>
      <c r="K269" s="332">
        <v>1</v>
      </c>
      <c r="L269" s="283">
        <v>91.8</v>
      </c>
      <c r="M269" s="280">
        <v>5</v>
      </c>
      <c r="N269" s="163"/>
      <c r="O269" s="160">
        <f t="shared" si="33"/>
        <v>0</v>
      </c>
      <c r="P269" s="161">
        <v>4607109971024</v>
      </c>
      <c r="Q269" s="167"/>
      <c r="R269" s="473" t="str">
        <f t="shared" si="34"/>
        <v>фото</v>
      </c>
      <c r="S269" s="229" t="s">
        <v>8546</v>
      </c>
    </row>
    <row r="270" spans="1:19" ht="52.5" customHeight="1">
      <c r="A270" s="166">
        <v>257</v>
      </c>
      <c r="B270" s="152">
        <v>7164</v>
      </c>
      <c r="C270" s="230" t="s">
        <v>10580</v>
      </c>
      <c r="D270" s="334" t="s">
        <v>1986</v>
      </c>
      <c r="E270" s="322" t="s">
        <v>9092</v>
      </c>
      <c r="F270" s="322" t="s">
        <v>10608</v>
      </c>
      <c r="G270" s="330" t="s">
        <v>10641</v>
      </c>
      <c r="H270" s="354" t="str">
        <f t="shared" si="32"/>
        <v>фото</v>
      </c>
      <c r="I270" s="156" t="s">
        <v>10672</v>
      </c>
      <c r="J270" s="331" t="s">
        <v>196</v>
      </c>
      <c r="K270" s="332">
        <v>1</v>
      </c>
      <c r="L270" s="283">
        <v>91.8</v>
      </c>
      <c r="M270" s="280">
        <v>5</v>
      </c>
      <c r="N270" s="163"/>
      <c r="O270" s="160">
        <f t="shared" si="33"/>
        <v>0</v>
      </c>
      <c r="P270" s="161">
        <v>4607105143333</v>
      </c>
      <c r="Q270" s="167" t="s">
        <v>222</v>
      </c>
      <c r="R270" s="473" t="str">
        <f t="shared" si="34"/>
        <v>фото</v>
      </c>
      <c r="S270" s="229" t="s">
        <v>8546</v>
      </c>
    </row>
    <row r="271" spans="1:19" ht="52.5" customHeight="1">
      <c r="A271" s="166">
        <v>258</v>
      </c>
      <c r="B271" s="152">
        <v>10556</v>
      </c>
      <c r="C271" s="230" t="s">
        <v>9200</v>
      </c>
      <c r="D271" s="334" t="s">
        <v>1986</v>
      </c>
      <c r="E271" s="284" t="s">
        <v>9092</v>
      </c>
      <c r="F271" s="284" t="s">
        <v>9205</v>
      </c>
      <c r="G271" s="335" t="s">
        <v>9210</v>
      </c>
      <c r="H271" s="354" t="str">
        <f t="shared" si="32"/>
        <v>фото</v>
      </c>
      <c r="I271" s="156" t="s">
        <v>9220</v>
      </c>
      <c r="J271" s="331" t="s">
        <v>196</v>
      </c>
      <c r="K271" s="332">
        <v>1</v>
      </c>
      <c r="L271" s="283">
        <v>99.8</v>
      </c>
      <c r="M271" s="280">
        <v>5</v>
      </c>
      <c r="N271" s="163"/>
      <c r="O271" s="160">
        <f t="shared" si="33"/>
        <v>0</v>
      </c>
      <c r="P271" s="161">
        <v>4607109959541</v>
      </c>
      <c r="Q271" s="167"/>
      <c r="R271" s="473" t="str">
        <f t="shared" si="34"/>
        <v>фото</v>
      </c>
      <c r="S271" s="229" t="s">
        <v>8546</v>
      </c>
    </row>
    <row r="272" spans="1:19" ht="56.65" customHeight="1">
      <c r="A272" s="166">
        <v>259</v>
      </c>
      <c r="B272" s="152">
        <v>5351</v>
      </c>
      <c r="C272" s="230" t="s">
        <v>10581</v>
      </c>
      <c r="D272" s="334" t="s">
        <v>1986</v>
      </c>
      <c r="E272" s="322" t="s">
        <v>9092</v>
      </c>
      <c r="F272" s="322" t="s">
        <v>10609</v>
      </c>
      <c r="G272" s="330" t="s">
        <v>10642</v>
      </c>
      <c r="H272" s="354" t="str">
        <f t="shared" si="32"/>
        <v>фото</v>
      </c>
      <c r="I272" s="156" t="s">
        <v>10673</v>
      </c>
      <c r="J272" s="331" t="s">
        <v>12</v>
      </c>
      <c r="K272" s="332">
        <v>1</v>
      </c>
      <c r="L272" s="283">
        <v>91.8</v>
      </c>
      <c r="M272" s="280">
        <v>5</v>
      </c>
      <c r="N272" s="163"/>
      <c r="O272" s="160">
        <f t="shared" si="33"/>
        <v>0</v>
      </c>
      <c r="P272" s="161">
        <v>4607105144675</v>
      </c>
      <c r="Q272" s="167" t="s">
        <v>222</v>
      </c>
      <c r="R272" s="473" t="str">
        <f t="shared" si="34"/>
        <v>фото</v>
      </c>
      <c r="S272" s="229" t="s">
        <v>8546</v>
      </c>
    </row>
    <row r="273" spans="1:19" ht="52.5" customHeight="1">
      <c r="A273" s="166">
        <v>260</v>
      </c>
      <c r="B273" s="152">
        <v>7194</v>
      </c>
      <c r="C273" s="230" t="s">
        <v>1069</v>
      </c>
      <c r="D273" s="334" t="s">
        <v>1986</v>
      </c>
      <c r="E273" s="284" t="s">
        <v>9092</v>
      </c>
      <c r="F273" s="284" t="s">
        <v>1524</v>
      </c>
      <c r="G273" s="335" t="s">
        <v>1523</v>
      </c>
      <c r="H273" s="354" t="str">
        <f t="shared" si="32"/>
        <v>фото</v>
      </c>
      <c r="I273" s="156" t="s">
        <v>9112</v>
      </c>
      <c r="J273" s="331" t="s">
        <v>196</v>
      </c>
      <c r="K273" s="332">
        <v>2</v>
      </c>
      <c r="L273" s="283">
        <v>162.29999999999998</v>
      </c>
      <c r="M273" s="280">
        <v>5</v>
      </c>
      <c r="N273" s="163"/>
      <c r="O273" s="160">
        <f t="shared" si="33"/>
        <v>0</v>
      </c>
      <c r="P273" s="161">
        <v>4607109987391</v>
      </c>
      <c r="Q273" s="167"/>
      <c r="R273" s="473" t="str">
        <f t="shared" si="34"/>
        <v>фото</v>
      </c>
      <c r="S273" s="229" t="s">
        <v>8546</v>
      </c>
    </row>
    <row r="274" spans="1:19" ht="52.5" customHeight="1">
      <c r="A274" s="166">
        <v>261</v>
      </c>
      <c r="B274" s="152">
        <v>9431</v>
      </c>
      <c r="C274" s="230" t="s">
        <v>10582</v>
      </c>
      <c r="D274" s="334" t="s">
        <v>1986</v>
      </c>
      <c r="E274" s="322" t="s">
        <v>9092</v>
      </c>
      <c r="F274" s="322" t="s">
        <v>10610</v>
      </c>
      <c r="G274" s="330" t="s">
        <v>10643</v>
      </c>
      <c r="H274" s="354" t="str">
        <f t="shared" si="32"/>
        <v>фото</v>
      </c>
      <c r="I274" s="156" t="s">
        <v>10674</v>
      </c>
      <c r="J274" s="331" t="s">
        <v>196</v>
      </c>
      <c r="K274" s="332">
        <v>1</v>
      </c>
      <c r="L274" s="283">
        <v>93</v>
      </c>
      <c r="M274" s="280">
        <v>5</v>
      </c>
      <c r="N274" s="163"/>
      <c r="O274" s="160">
        <f t="shared" si="33"/>
        <v>0</v>
      </c>
      <c r="P274" s="161">
        <v>4607105145559</v>
      </c>
      <c r="Q274" s="167" t="s">
        <v>222</v>
      </c>
      <c r="R274" s="473" t="str">
        <f t="shared" si="34"/>
        <v>фото</v>
      </c>
      <c r="S274" s="229" t="s">
        <v>8546</v>
      </c>
    </row>
    <row r="275" spans="1:19" ht="52.5" customHeight="1">
      <c r="A275" s="166">
        <v>262</v>
      </c>
      <c r="B275" s="152">
        <v>7128</v>
      </c>
      <c r="C275" s="230" t="s">
        <v>10583</v>
      </c>
      <c r="D275" s="334" t="s">
        <v>1986</v>
      </c>
      <c r="E275" s="322" t="s">
        <v>9092</v>
      </c>
      <c r="F275" s="322" t="s">
        <v>10611</v>
      </c>
      <c r="G275" s="330" t="s">
        <v>10644</v>
      </c>
      <c r="H275" s="354" t="str">
        <f t="shared" si="32"/>
        <v>фото</v>
      </c>
      <c r="I275" s="156" t="s">
        <v>10675</v>
      </c>
      <c r="J275" s="331" t="s">
        <v>196</v>
      </c>
      <c r="K275" s="332">
        <v>1</v>
      </c>
      <c r="L275" s="283">
        <v>94.5</v>
      </c>
      <c r="M275" s="280">
        <v>5</v>
      </c>
      <c r="N275" s="163"/>
      <c r="O275" s="160">
        <f t="shared" si="33"/>
        <v>0</v>
      </c>
      <c r="P275" s="161">
        <v>4607105143586</v>
      </c>
      <c r="Q275" s="167" t="s">
        <v>222</v>
      </c>
      <c r="R275" s="473" t="str">
        <f t="shared" si="34"/>
        <v>фото</v>
      </c>
      <c r="S275" s="229" t="s">
        <v>8546</v>
      </c>
    </row>
    <row r="276" spans="1:19" ht="52.5" customHeight="1">
      <c r="A276" s="166">
        <v>263</v>
      </c>
      <c r="B276" s="152">
        <v>11389</v>
      </c>
      <c r="C276" s="230" t="s">
        <v>1630</v>
      </c>
      <c r="D276" s="334" t="s">
        <v>1986</v>
      </c>
      <c r="E276" s="284" t="s">
        <v>9092</v>
      </c>
      <c r="F276" s="284" t="s">
        <v>2041</v>
      </c>
      <c r="G276" s="335" t="s">
        <v>2040</v>
      </c>
      <c r="H276" s="354" t="str">
        <f t="shared" si="32"/>
        <v>фото</v>
      </c>
      <c r="I276" s="156" t="s">
        <v>9113</v>
      </c>
      <c r="J276" s="331" t="s">
        <v>196</v>
      </c>
      <c r="K276" s="332">
        <v>2</v>
      </c>
      <c r="L276" s="283">
        <v>173</v>
      </c>
      <c r="M276" s="280">
        <v>5</v>
      </c>
      <c r="N276" s="163"/>
      <c r="O276" s="160">
        <f t="shared" si="33"/>
        <v>0</v>
      </c>
      <c r="P276" s="161">
        <v>4607105129726</v>
      </c>
      <c r="Q276" s="167"/>
      <c r="R276" s="473" t="str">
        <f t="shared" si="34"/>
        <v>фото</v>
      </c>
      <c r="S276" s="229" t="s">
        <v>8546</v>
      </c>
    </row>
    <row r="277" spans="1:19" ht="52.5" customHeight="1">
      <c r="A277" s="166">
        <v>264</v>
      </c>
      <c r="B277" s="152">
        <v>11202</v>
      </c>
      <c r="C277" s="230" t="s">
        <v>8656</v>
      </c>
      <c r="D277" s="334" t="s">
        <v>1986</v>
      </c>
      <c r="E277" s="284" t="s">
        <v>9092</v>
      </c>
      <c r="F277" s="284" t="s">
        <v>9206</v>
      </c>
      <c r="G277" s="335" t="s">
        <v>9211</v>
      </c>
      <c r="H277" s="354" t="str">
        <f t="shared" si="32"/>
        <v>фото</v>
      </c>
      <c r="I277" s="156" t="s">
        <v>8688</v>
      </c>
      <c r="J277" s="331" t="s">
        <v>197</v>
      </c>
      <c r="K277" s="332">
        <v>1</v>
      </c>
      <c r="L277" s="283">
        <v>174.9</v>
      </c>
      <c r="M277" s="280">
        <v>5</v>
      </c>
      <c r="N277" s="163"/>
      <c r="O277" s="160">
        <f t="shared" si="33"/>
        <v>0</v>
      </c>
      <c r="P277" s="161">
        <v>4607109940051</v>
      </c>
      <c r="Q277" s="167"/>
      <c r="R277" s="473" t="str">
        <f t="shared" si="34"/>
        <v>фото</v>
      </c>
      <c r="S277" s="229" t="s">
        <v>8546</v>
      </c>
    </row>
    <row r="278" spans="1:19" ht="56.65" customHeight="1">
      <c r="A278" s="166">
        <v>265</v>
      </c>
      <c r="B278" s="152">
        <v>5749</v>
      </c>
      <c r="C278" s="230" t="s">
        <v>9201</v>
      </c>
      <c r="D278" s="334" t="s">
        <v>1986</v>
      </c>
      <c r="E278" s="322" t="s">
        <v>9092</v>
      </c>
      <c r="F278" s="322" t="s">
        <v>8575</v>
      </c>
      <c r="G278" s="330" t="s">
        <v>8574</v>
      </c>
      <c r="H278" s="354" t="str">
        <f t="shared" si="32"/>
        <v>фото</v>
      </c>
      <c r="I278" s="156" t="s">
        <v>9221</v>
      </c>
      <c r="J278" s="331" t="s">
        <v>196</v>
      </c>
      <c r="K278" s="332">
        <v>2</v>
      </c>
      <c r="L278" s="283">
        <v>167.6</v>
      </c>
      <c r="M278" s="280">
        <v>5</v>
      </c>
      <c r="N278" s="163"/>
      <c r="O278" s="160">
        <f t="shared" si="33"/>
        <v>0</v>
      </c>
      <c r="P278" s="161">
        <v>4607105144989</v>
      </c>
      <c r="Q278" s="167" t="s">
        <v>222</v>
      </c>
      <c r="R278" s="473" t="str">
        <f t="shared" si="34"/>
        <v>фото</v>
      </c>
      <c r="S278" s="229" t="s">
        <v>8546</v>
      </c>
    </row>
    <row r="279" spans="1:19" ht="52.5" customHeight="1">
      <c r="A279" s="166">
        <v>266</v>
      </c>
      <c r="B279" s="152">
        <v>14843</v>
      </c>
      <c r="C279" s="230" t="s">
        <v>2006</v>
      </c>
      <c r="D279" s="334" t="s">
        <v>1986</v>
      </c>
      <c r="E279" s="284" t="s">
        <v>9092</v>
      </c>
      <c r="F279" s="284" t="s">
        <v>2008</v>
      </c>
      <c r="G279" s="335" t="s">
        <v>2007</v>
      </c>
      <c r="H279" s="354" t="str">
        <f t="shared" si="32"/>
        <v>фото</v>
      </c>
      <c r="I279" s="156" t="s">
        <v>2009</v>
      </c>
      <c r="J279" s="331" t="s">
        <v>196</v>
      </c>
      <c r="K279" s="332">
        <v>2</v>
      </c>
      <c r="L279" s="283">
        <v>175.5</v>
      </c>
      <c r="M279" s="280">
        <v>5</v>
      </c>
      <c r="N279" s="163"/>
      <c r="O279" s="160">
        <f t="shared" si="33"/>
        <v>0</v>
      </c>
      <c r="P279" s="161">
        <v>4607105129412</v>
      </c>
      <c r="Q279" s="167"/>
      <c r="R279" s="473" t="str">
        <f t="shared" si="34"/>
        <v>фото</v>
      </c>
      <c r="S279" s="229" t="s">
        <v>8546</v>
      </c>
    </row>
    <row r="280" spans="1:19" ht="52.5" customHeight="1">
      <c r="A280" s="166">
        <v>267</v>
      </c>
      <c r="B280" s="152">
        <v>4345</v>
      </c>
      <c r="C280" s="230" t="s">
        <v>648</v>
      </c>
      <c r="D280" s="444" t="s">
        <v>2211</v>
      </c>
      <c r="E280" s="284" t="s">
        <v>9092</v>
      </c>
      <c r="F280" s="284" t="s">
        <v>429</v>
      </c>
      <c r="G280" s="335" t="s">
        <v>428</v>
      </c>
      <c r="H280" s="354" t="str">
        <f t="shared" si="32"/>
        <v>фото</v>
      </c>
      <c r="I280" s="156" t="s">
        <v>9964</v>
      </c>
      <c r="J280" s="331" t="s">
        <v>196</v>
      </c>
      <c r="K280" s="332">
        <v>2</v>
      </c>
      <c r="L280" s="283">
        <v>148.69999999999999</v>
      </c>
      <c r="M280" s="280">
        <v>5</v>
      </c>
      <c r="N280" s="163"/>
      <c r="O280" s="160">
        <f t="shared" si="33"/>
        <v>0</v>
      </c>
      <c r="P280" s="161">
        <v>4607109980064</v>
      </c>
      <c r="Q280" s="167"/>
      <c r="R280" s="473" t="str">
        <f t="shared" si="34"/>
        <v>фото</v>
      </c>
      <c r="S280" s="229" t="s">
        <v>8545</v>
      </c>
    </row>
    <row r="281" spans="1:19" ht="52.5" customHeight="1">
      <c r="A281" s="166">
        <v>268</v>
      </c>
      <c r="B281" s="152">
        <v>3647</v>
      </c>
      <c r="C281" s="230" t="s">
        <v>10584</v>
      </c>
      <c r="D281" s="334" t="s">
        <v>1986</v>
      </c>
      <c r="E281" s="322" t="s">
        <v>9092</v>
      </c>
      <c r="F281" s="322" t="s">
        <v>10612</v>
      </c>
      <c r="G281" s="330" t="s">
        <v>10645</v>
      </c>
      <c r="H281" s="354" t="str">
        <f t="shared" si="32"/>
        <v>фото</v>
      </c>
      <c r="I281" s="156" t="s">
        <v>10676</v>
      </c>
      <c r="J281" s="331" t="s">
        <v>196</v>
      </c>
      <c r="K281" s="332">
        <v>1</v>
      </c>
      <c r="L281" s="283">
        <v>91.8</v>
      </c>
      <c r="M281" s="280">
        <v>5</v>
      </c>
      <c r="N281" s="163"/>
      <c r="O281" s="160">
        <f t="shared" si="33"/>
        <v>0</v>
      </c>
      <c r="P281" s="161">
        <v>4607105143340</v>
      </c>
      <c r="Q281" s="167" t="s">
        <v>222</v>
      </c>
      <c r="R281" s="473" t="str">
        <f t="shared" si="34"/>
        <v>фото</v>
      </c>
      <c r="S281" s="229" t="s">
        <v>8546</v>
      </c>
    </row>
    <row r="282" spans="1:19" ht="52.5" customHeight="1">
      <c r="A282" s="166">
        <v>269</v>
      </c>
      <c r="B282" s="152">
        <v>455</v>
      </c>
      <c r="C282" s="230" t="s">
        <v>2019</v>
      </c>
      <c r="D282" s="334" t="s">
        <v>1986</v>
      </c>
      <c r="E282" s="284" t="s">
        <v>9092</v>
      </c>
      <c r="F282" s="284" t="s">
        <v>2021</v>
      </c>
      <c r="G282" s="335" t="s">
        <v>2020</v>
      </c>
      <c r="H282" s="354" t="str">
        <f t="shared" si="32"/>
        <v>фото</v>
      </c>
      <c r="I282" s="156" t="s">
        <v>9108</v>
      </c>
      <c r="J282" s="331" t="s">
        <v>196</v>
      </c>
      <c r="K282" s="332">
        <v>2</v>
      </c>
      <c r="L282" s="283">
        <v>170.1</v>
      </c>
      <c r="M282" s="280">
        <v>5</v>
      </c>
      <c r="N282" s="163"/>
      <c r="O282" s="160">
        <f t="shared" si="33"/>
        <v>0</v>
      </c>
      <c r="P282" s="161">
        <v>4607109937709</v>
      </c>
      <c r="Q282" s="167"/>
      <c r="R282" s="473" t="str">
        <f t="shared" si="34"/>
        <v>фото</v>
      </c>
      <c r="S282" s="229" t="s">
        <v>8546</v>
      </c>
    </row>
    <row r="283" spans="1:19" ht="52.5" customHeight="1">
      <c r="A283" s="166">
        <v>270</v>
      </c>
      <c r="B283" s="152">
        <v>9461</v>
      </c>
      <c r="C283" s="230" t="s">
        <v>2046</v>
      </c>
      <c r="D283" s="334" t="s">
        <v>1986</v>
      </c>
      <c r="E283" s="284" t="s">
        <v>9092</v>
      </c>
      <c r="F283" s="284" t="s">
        <v>2048</v>
      </c>
      <c r="G283" s="335" t="s">
        <v>2047</v>
      </c>
      <c r="H283" s="354" t="str">
        <f t="shared" si="32"/>
        <v>фото</v>
      </c>
      <c r="I283" s="156" t="s">
        <v>9115</v>
      </c>
      <c r="J283" s="331" t="s">
        <v>196</v>
      </c>
      <c r="K283" s="332">
        <v>2</v>
      </c>
      <c r="L283" s="283">
        <v>162.29999999999998</v>
      </c>
      <c r="M283" s="280">
        <v>5</v>
      </c>
      <c r="N283" s="163"/>
      <c r="O283" s="160">
        <f t="shared" si="33"/>
        <v>0</v>
      </c>
      <c r="P283" s="161">
        <v>4607109960660</v>
      </c>
      <c r="Q283" s="167"/>
      <c r="R283" s="473" t="str">
        <f t="shared" si="34"/>
        <v>фото</v>
      </c>
      <c r="S283" s="229" t="s">
        <v>8546</v>
      </c>
    </row>
    <row r="284" spans="1:19" ht="15.75">
      <c r="A284" s="166">
        <v>271</v>
      </c>
      <c r="B284" s="238"/>
      <c r="C284" s="238"/>
      <c r="D284" s="237"/>
      <c r="E284" s="174" t="s">
        <v>9369</v>
      </c>
      <c r="F284" s="174"/>
      <c r="G284" s="237"/>
      <c r="H284" s="239"/>
      <c r="I284" s="240"/>
      <c r="J284" s="238"/>
      <c r="K284" s="238"/>
      <c r="L284" s="238"/>
      <c r="M284" s="238"/>
      <c r="N284" s="238"/>
      <c r="O284" s="151"/>
      <c r="P284" s="151"/>
      <c r="Q284" s="151"/>
      <c r="R284" s="489"/>
      <c r="S284" s="169"/>
    </row>
    <row r="285" spans="1:19" ht="52.5" customHeight="1">
      <c r="A285" s="166">
        <v>272</v>
      </c>
      <c r="B285" s="152">
        <v>13594</v>
      </c>
      <c r="C285" s="230" t="s">
        <v>304</v>
      </c>
      <c r="D285" s="334" t="s">
        <v>2186</v>
      </c>
      <c r="E285" s="284" t="s">
        <v>9092</v>
      </c>
      <c r="F285" s="284" t="s">
        <v>134</v>
      </c>
      <c r="G285" s="335" t="s">
        <v>135</v>
      </c>
      <c r="H285" s="354" t="str">
        <f t="shared" ref="H285:H337" si="35">HYPERLINK("https://www.gardenbulbs.ru/images/promoline_CL/thumbnails/"&amp;C285&amp;".jpg","фото")</f>
        <v>фото</v>
      </c>
      <c r="I285" s="156" t="s">
        <v>2188</v>
      </c>
      <c r="J285" s="331" t="s">
        <v>196</v>
      </c>
      <c r="K285" s="332">
        <v>2</v>
      </c>
      <c r="L285" s="283">
        <v>142.5</v>
      </c>
      <c r="M285" s="280">
        <v>5</v>
      </c>
      <c r="N285" s="163"/>
      <c r="O285" s="160">
        <f t="shared" ref="O285:O337" si="36">IF(ISERROR(L285*N285),0,L285*N285)</f>
        <v>0</v>
      </c>
      <c r="P285" s="161">
        <v>4607109960158</v>
      </c>
      <c r="Q285" s="167"/>
      <c r="R285" s="473" t="str">
        <f t="shared" ref="R285:R316" si="37">HYPERLINK("https://www.gardenbulbs.ru/images/promoline_CL/thumbnails/"&amp;C285&amp;".jpg","фото")</f>
        <v>фото</v>
      </c>
      <c r="S285" s="229" t="s">
        <v>8545</v>
      </c>
    </row>
    <row r="286" spans="1:19" ht="52.5" customHeight="1">
      <c r="A286" s="166">
        <v>273</v>
      </c>
      <c r="B286" s="152">
        <v>5332</v>
      </c>
      <c r="C286" s="230" t="s">
        <v>872</v>
      </c>
      <c r="D286" s="334" t="s">
        <v>2186</v>
      </c>
      <c r="E286" s="284" t="s">
        <v>9092</v>
      </c>
      <c r="F286" s="284" t="s">
        <v>874</v>
      </c>
      <c r="G286" s="335" t="s">
        <v>873</v>
      </c>
      <c r="H286" s="354" t="str">
        <f t="shared" si="35"/>
        <v>фото</v>
      </c>
      <c r="I286" s="156" t="s">
        <v>9120</v>
      </c>
      <c r="J286" s="331" t="s">
        <v>196</v>
      </c>
      <c r="K286" s="332">
        <v>1</v>
      </c>
      <c r="L286" s="283">
        <v>107.39999999999999</v>
      </c>
      <c r="M286" s="280">
        <v>5</v>
      </c>
      <c r="N286" s="163"/>
      <c r="O286" s="160">
        <f t="shared" si="36"/>
        <v>0</v>
      </c>
      <c r="P286" s="161">
        <v>4607109947135</v>
      </c>
      <c r="Q286" s="167"/>
      <c r="R286" s="473" t="str">
        <f t="shared" si="37"/>
        <v>фото</v>
      </c>
      <c r="S286" s="229" t="s">
        <v>8545</v>
      </c>
    </row>
    <row r="287" spans="1:19" ht="52.5" customHeight="1">
      <c r="A287" s="166">
        <v>274</v>
      </c>
      <c r="B287" s="152">
        <v>9407</v>
      </c>
      <c r="C287" s="230" t="s">
        <v>1575</v>
      </c>
      <c r="D287" s="334" t="s">
        <v>2186</v>
      </c>
      <c r="E287" s="284" t="s">
        <v>9092</v>
      </c>
      <c r="F287" s="284" t="s">
        <v>1577</v>
      </c>
      <c r="G287" s="335" t="s">
        <v>1576</v>
      </c>
      <c r="H287" s="354" t="str">
        <f t="shared" si="35"/>
        <v>фото</v>
      </c>
      <c r="I287" s="156" t="s">
        <v>9119</v>
      </c>
      <c r="J287" s="331" t="s">
        <v>196</v>
      </c>
      <c r="K287" s="332">
        <v>2</v>
      </c>
      <c r="L287" s="283">
        <v>142.5</v>
      </c>
      <c r="M287" s="280">
        <v>5</v>
      </c>
      <c r="N287" s="163"/>
      <c r="O287" s="160">
        <f t="shared" si="36"/>
        <v>0</v>
      </c>
      <c r="P287" s="161">
        <v>4607109959633</v>
      </c>
      <c r="Q287" s="167"/>
      <c r="R287" s="473" t="str">
        <f t="shared" si="37"/>
        <v>фото</v>
      </c>
      <c r="S287" s="229" t="s">
        <v>8545</v>
      </c>
    </row>
    <row r="288" spans="1:19" ht="52.5" customHeight="1">
      <c r="A288" s="166">
        <v>275</v>
      </c>
      <c r="B288" s="152">
        <v>212</v>
      </c>
      <c r="C288" s="230" t="s">
        <v>305</v>
      </c>
      <c r="D288" s="334" t="s">
        <v>2186</v>
      </c>
      <c r="E288" s="284" t="s">
        <v>9092</v>
      </c>
      <c r="F288" s="284" t="s">
        <v>136</v>
      </c>
      <c r="G288" s="335" t="s">
        <v>137</v>
      </c>
      <c r="H288" s="354" t="str">
        <f t="shared" si="35"/>
        <v>фото</v>
      </c>
      <c r="I288" s="156" t="s">
        <v>9122</v>
      </c>
      <c r="J288" s="331" t="s">
        <v>196</v>
      </c>
      <c r="K288" s="332">
        <v>1</v>
      </c>
      <c r="L288" s="283">
        <v>107.39999999999999</v>
      </c>
      <c r="M288" s="280">
        <v>5</v>
      </c>
      <c r="N288" s="163"/>
      <c r="O288" s="160">
        <f t="shared" si="36"/>
        <v>0</v>
      </c>
      <c r="P288" s="161">
        <v>4607109960264</v>
      </c>
      <c r="Q288" s="167"/>
      <c r="R288" s="473" t="str">
        <f t="shared" si="37"/>
        <v>фото</v>
      </c>
      <c r="S288" s="229" t="s">
        <v>8545</v>
      </c>
    </row>
    <row r="289" spans="1:19" ht="52.5" customHeight="1">
      <c r="A289" s="166">
        <v>276</v>
      </c>
      <c r="B289" s="152">
        <v>13620</v>
      </c>
      <c r="C289" s="230" t="s">
        <v>441</v>
      </c>
      <c r="D289" s="334" t="s">
        <v>2186</v>
      </c>
      <c r="E289" s="284" t="s">
        <v>9092</v>
      </c>
      <c r="F289" s="284" t="s">
        <v>425</v>
      </c>
      <c r="G289" s="335" t="s">
        <v>424</v>
      </c>
      <c r="H289" s="354" t="str">
        <f t="shared" si="35"/>
        <v>фото</v>
      </c>
      <c r="I289" s="156" t="s">
        <v>2197</v>
      </c>
      <c r="J289" s="331" t="s">
        <v>196</v>
      </c>
      <c r="K289" s="332">
        <v>1</v>
      </c>
      <c r="L289" s="283">
        <v>87.3</v>
      </c>
      <c r="M289" s="280">
        <v>5</v>
      </c>
      <c r="N289" s="163"/>
      <c r="O289" s="160">
        <f t="shared" si="36"/>
        <v>0</v>
      </c>
      <c r="P289" s="161">
        <v>4607109961650</v>
      </c>
      <c r="Q289" s="167"/>
      <c r="R289" s="473" t="str">
        <f t="shared" si="37"/>
        <v>фото</v>
      </c>
      <c r="S289" s="229" t="s">
        <v>8545</v>
      </c>
    </row>
    <row r="290" spans="1:19" ht="52.5" customHeight="1">
      <c r="A290" s="166">
        <v>277</v>
      </c>
      <c r="B290" s="152">
        <v>11112</v>
      </c>
      <c r="C290" s="230" t="s">
        <v>1097</v>
      </c>
      <c r="D290" s="334" t="s">
        <v>2186</v>
      </c>
      <c r="E290" s="284" t="s">
        <v>9092</v>
      </c>
      <c r="F290" s="284" t="s">
        <v>1099</v>
      </c>
      <c r="G290" s="335" t="s">
        <v>1098</v>
      </c>
      <c r="H290" s="354" t="str">
        <f t="shared" si="35"/>
        <v>фото</v>
      </c>
      <c r="I290" s="156" t="s">
        <v>2198</v>
      </c>
      <c r="J290" s="331" t="s">
        <v>196</v>
      </c>
      <c r="K290" s="332">
        <v>2</v>
      </c>
      <c r="L290" s="283">
        <v>145</v>
      </c>
      <c r="M290" s="280">
        <v>5</v>
      </c>
      <c r="N290" s="163"/>
      <c r="O290" s="160">
        <f t="shared" si="36"/>
        <v>0</v>
      </c>
      <c r="P290" s="161">
        <v>4607109959732</v>
      </c>
      <c r="Q290" s="167"/>
      <c r="R290" s="473" t="str">
        <f t="shared" si="37"/>
        <v>фото</v>
      </c>
      <c r="S290" s="229" t="s">
        <v>8545</v>
      </c>
    </row>
    <row r="291" spans="1:19" ht="52.5" customHeight="1">
      <c r="A291" s="166">
        <v>278</v>
      </c>
      <c r="B291" s="152">
        <v>13533</v>
      </c>
      <c r="C291" s="230" t="s">
        <v>1100</v>
      </c>
      <c r="D291" s="334" t="s">
        <v>2186</v>
      </c>
      <c r="E291" s="284" t="s">
        <v>9092</v>
      </c>
      <c r="F291" s="284" t="s">
        <v>1102</v>
      </c>
      <c r="G291" s="335" t="s">
        <v>1101</v>
      </c>
      <c r="H291" s="354" t="str">
        <f t="shared" si="35"/>
        <v>фото</v>
      </c>
      <c r="I291" s="156" t="s">
        <v>2199</v>
      </c>
      <c r="J291" s="331" t="s">
        <v>197</v>
      </c>
      <c r="K291" s="332">
        <v>1</v>
      </c>
      <c r="L291" s="283">
        <v>79</v>
      </c>
      <c r="M291" s="280">
        <v>5</v>
      </c>
      <c r="N291" s="163"/>
      <c r="O291" s="160">
        <f t="shared" si="36"/>
        <v>0</v>
      </c>
      <c r="P291" s="161">
        <v>4607109961988</v>
      </c>
      <c r="Q291" s="167"/>
      <c r="R291" s="473" t="str">
        <f t="shared" si="37"/>
        <v>фото</v>
      </c>
      <c r="S291" s="229" t="s">
        <v>8545</v>
      </c>
    </row>
    <row r="292" spans="1:19" ht="52.5" customHeight="1">
      <c r="A292" s="166">
        <v>279</v>
      </c>
      <c r="B292" s="152">
        <v>7104</v>
      </c>
      <c r="C292" s="230" t="s">
        <v>1287</v>
      </c>
      <c r="D292" s="334" t="s">
        <v>2186</v>
      </c>
      <c r="E292" s="284" t="s">
        <v>9092</v>
      </c>
      <c r="F292" s="284" t="s">
        <v>9096</v>
      </c>
      <c r="G292" s="335" t="s">
        <v>9101</v>
      </c>
      <c r="H292" s="354" t="str">
        <f t="shared" si="35"/>
        <v>фото</v>
      </c>
      <c r="I292" s="156" t="s">
        <v>9125</v>
      </c>
      <c r="J292" s="331" t="s">
        <v>197</v>
      </c>
      <c r="K292" s="332">
        <v>1</v>
      </c>
      <c r="L292" s="283">
        <v>109.3</v>
      </c>
      <c r="M292" s="280">
        <v>5</v>
      </c>
      <c r="N292" s="163"/>
      <c r="O292" s="160">
        <f t="shared" si="36"/>
        <v>0</v>
      </c>
      <c r="P292" s="161">
        <v>4607109987551</v>
      </c>
      <c r="Q292" s="167"/>
      <c r="R292" s="473" t="str">
        <f t="shared" si="37"/>
        <v>фото</v>
      </c>
      <c r="S292" s="229" t="s">
        <v>8545</v>
      </c>
    </row>
    <row r="293" spans="1:19" ht="52.5" customHeight="1">
      <c r="A293" s="166">
        <v>280</v>
      </c>
      <c r="B293" s="152">
        <v>5770</v>
      </c>
      <c r="C293" s="230" t="s">
        <v>2200</v>
      </c>
      <c r="D293" s="334" t="s">
        <v>2186</v>
      </c>
      <c r="E293" s="284" t="s">
        <v>9092</v>
      </c>
      <c r="F293" s="284" t="s">
        <v>2202</v>
      </c>
      <c r="G293" s="335" t="s">
        <v>2201</v>
      </c>
      <c r="H293" s="354" t="str">
        <f t="shared" si="35"/>
        <v>фото</v>
      </c>
      <c r="I293" s="156" t="s">
        <v>2203</v>
      </c>
      <c r="J293" s="331" t="s">
        <v>196</v>
      </c>
      <c r="K293" s="332">
        <v>1</v>
      </c>
      <c r="L293" s="283">
        <v>108.89999999999999</v>
      </c>
      <c r="M293" s="280">
        <v>5</v>
      </c>
      <c r="N293" s="163"/>
      <c r="O293" s="160">
        <f t="shared" si="36"/>
        <v>0</v>
      </c>
      <c r="P293" s="161">
        <v>4607109987674</v>
      </c>
      <c r="Q293" s="167"/>
      <c r="R293" s="473" t="str">
        <f t="shared" si="37"/>
        <v>фото</v>
      </c>
      <c r="S293" s="229" t="s">
        <v>8545</v>
      </c>
    </row>
    <row r="294" spans="1:19" ht="52.5" customHeight="1">
      <c r="A294" s="166">
        <v>281</v>
      </c>
      <c r="B294" s="152">
        <v>14844</v>
      </c>
      <c r="C294" s="230" t="s">
        <v>1598</v>
      </c>
      <c r="D294" s="334" t="s">
        <v>2186</v>
      </c>
      <c r="E294" s="284" t="s">
        <v>9092</v>
      </c>
      <c r="F294" s="284" t="s">
        <v>893</v>
      </c>
      <c r="G294" s="335" t="s">
        <v>8618</v>
      </c>
      <c r="H294" s="354" t="str">
        <f t="shared" si="35"/>
        <v>фото</v>
      </c>
      <c r="I294" s="156" t="s">
        <v>9283</v>
      </c>
      <c r="J294" s="331" t="s">
        <v>197</v>
      </c>
      <c r="K294" s="332">
        <v>2</v>
      </c>
      <c r="L294" s="283">
        <v>184.9</v>
      </c>
      <c r="M294" s="280">
        <v>5</v>
      </c>
      <c r="N294" s="163"/>
      <c r="O294" s="160">
        <f t="shared" si="36"/>
        <v>0</v>
      </c>
      <c r="P294" s="161">
        <v>4607105129641</v>
      </c>
      <c r="Q294" s="167"/>
      <c r="R294" s="473" t="str">
        <f t="shared" si="37"/>
        <v>фото</v>
      </c>
      <c r="S294" s="229" t="s">
        <v>8545</v>
      </c>
    </row>
    <row r="295" spans="1:19" ht="52.5" customHeight="1">
      <c r="A295" s="166">
        <v>282</v>
      </c>
      <c r="B295" s="152">
        <v>11424</v>
      </c>
      <c r="C295" s="230" t="s">
        <v>1599</v>
      </c>
      <c r="D295" s="334" t="s">
        <v>2186</v>
      </c>
      <c r="E295" s="284" t="s">
        <v>9092</v>
      </c>
      <c r="F295" s="284" t="s">
        <v>1601</v>
      </c>
      <c r="G295" s="335" t="s">
        <v>1600</v>
      </c>
      <c r="H295" s="354" t="str">
        <f t="shared" si="35"/>
        <v>фото</v>
      </c>
      <c r="I295" s="156" t="s">
        <v>2249</v>
      </c>
      <c r="J295" s="331" t="s">
        <v>196</v>
      </c>
      <c r="K295" s="332">
        <v>1</v>
      </c>
      <c r="L295" s="283">
        <v>109.89999999999999</v>
      </c>
      <c r="M295" s="280">
        <v>5</v>
      </c>
      <c r="N295" s="163"/>
      <c r="O295" s="160">
        <f t="shared" si="36"/>
        <v>0</v>
      </c>
      <c r="P295" s="161">
        <v>4607105129757</v>
      </c>
      <c r="Q295" s="167"/>
      <c r="R295" s="473" t="str">
        <f t="shared" si="37"/>
        <v>фото</v>
      </c>
      <c r="S295" s="229" t="s">
        <v>8545</v>
      </c>
    </row>
    <row r="296" spans="1:19" ht="52.5" customHeight="1">
      <c r="A296" s="166">
        <v>283</v>
      </c>
      <c r="B296" s="152">
        <v>3660</v>
      </c>
      <c r="C296" s="230" t="s">
        <v>653</v>
      </c>
      <c r="D296" s="334" t="s">
        <v>2186</v>
      </c>
      <c r="E296" s="284" t="s">
        <v>9092</v>
      </c>
      <c r="F296" s="284" t="s">
        <v>655</v>
      </c>
      <c r="G296" s="335" t="s">
        <v>654</v>
      </c>
      <c r="H296" s="354" t="str">
        <f t="shared" si="35"/>
        <v>фото</v>
      </c>
      <c r="I296" s="156" t="s">
        <v>9129</v>
      </c>
      <c r="J296" s="331" t="s">
        <v>196</v>
      </c>
      <c r="K296" s="332">
        <v>2</v>
      </c>
      <c r="L296" s="283">
        <v>145.79999999999998</v>
      </c>
      <c r="M296" s="280">
        <v>5</v>
      </c>
      <c r="N296" s="163"/>
      <c r="O296" s="160">
        <f t="shared" si="36"/>
        <v>0</v>
      </c>
      <c r="P296" s="161">
        <v>4607109962190</v>
      </c>
      <c r="Q296" s="167"/>
      <c r="R296" s="473" t="str">
        <f t="shared" si="37"/>
        <v>фото</v>
      </c>
      <c r="S296" s="229" t="s">
        <v>8545</v>
      </c>
    </row>
    <row r="297" spans="1:19" ht="52.5" customHeight="1">
      <c r="A297" s="166">
        <v>284</v>
      </c>
      <c r="B297" s="152">
        <v>3642</v>
      </c>
      <c r="C297" s="230" t="s">
        <v>1104</v>
      </c>
      <c r="D297" s="334" t="s">
        <v>2186</v>
      </c>
      <c r="E297" s="284" t="s">
        <v>9092</v>
      </c>
      <c r="F297" s="284" t="s">
        <v>1106</v>
      </c>
      <c r="G297" s="335" t="s">
        <v>1105</v>
      </c>
      <c r="H297" s="354" t="str">
        <f t="shared" si="35"/>
        <v>фото</v>
      </c>
      <c r="I297" s="156" t="s">
        <v>2207</v>
      </c>
      <c r="J297" s="331" t="s">
        <v>196</v>
      </c>
      <c r="K297" s="332">
        <v>1</v>
      </c>
      <c r="L297" s="283">
        <v>107.39999999999999</v>
      </c>
      <c r="M297" s="280">
        <v>5</v>
      </c>
      <c r="N297" s="163"/>
      <c r="O297" s="160">
        <f t="shared" si="36"/>
        <v>0</v>
      </c>
      <c r="P297" s="161">
        <v>4607109960370</v>
      </c>
      <c r="Q297" s="167"/>
      <c r="R297" s="473" t="str">
        <f t="shared" si="37"/>
        <v>фото</v>
      </c>
      <c r="S297" s="229" t="s">
        <v>8545</v>
      </c>
    </row>
    <row r="298" spans="1:19" ht="52.5" customHeight="1">
      <c r="A298" s="166">
        <v>285</v>
      </c>
      <c r="B298" s="152">
        <v>10658</v>
      </c>
      <c r="C298" s="230" t="s">
        <v>10585</v>
      </c>
      <c r="D298" s="334" t="s">
        <v>2186</v>
      </c>
      <c r="E298" s="322" t="s">
        <v>9092</v>
      </c>
      <c r="F298" s="322" t="s">
        <v>10613</v>
      </c>
      <c r="G298" s="330" t="s">
        <v>10646</v>
      </c>
      <c r="H298" s="354" t="str">
        <f t="shared" si="35"/>
        <v>фото</v>
      </c>
      <c r="I298" s="156" t="s">
        <v>10677</v>
      </c>
      <c r="J298" s="331" t="s">
        <v>196</v>
      </c>
      <c r="K298" s="332">
        <v>2</v>
      </c>
      <c r="L298" s="283">
        <v>148.69999999999999</v>
      </c>
      <c r="M298" s="280">
        <v>5</v>
      </c>
      <c r="N298" s="163"/>
      <c r="O298" s="160">
        <f t="shared" si="36"/>
        <v>0</v>
      </c>
      <c r="P298" s="161">
        <v>4607105144484</v>
      </c>
      <c r="Q298" s="167" t="s">
        <v>222</v>
      </c>
      <c r="R298" s="473" t="str">
        <f t="shared" si="37"/>
        <v>фото</v>
      </c>
      <c r="S298" s="229" t="s">
        <v>8545</v>
      </c>
    </row>
    <row r="299" spans="1:19" ht="52.5" customHeight="1">
      <c r="A299" s="166">
        <v>286</v>
      </c>
      <c r="B299" s="152">
        <v>467</v>
      </c>
      <c r="C299" s="230" t="s">
        <v>1632</v>
      </c>
      <c r="D299" s="334" t="s">
        <v>2186</v>
      </c>
      <c r="E299" s="284" t="s">
        <v>9092</v>
      </c>
      <c r="F299" s="284" t="s">
        <v>1103</v>
      </c>
      <c r="G299" s="335" t="s">
        <v>141</v>
      </c>
      <c r="H299" s="354" t="str">
        <f t="shared" si="35"/>
        <v>фото</v>
      </c>
      <c r="I299" s="156" t="s">
        <v>9123</v>
      </c>
      <c r="J299" s="331" t="s">
        <v>196</v>
      </c>
      <c r="K299" s="332">
        <v>2</v>
      </c>
      <c r="L299" s="283">
        <v>138</v>
      </c>
      <c r="M299" s="280">
        <v>5</v>
      </c>
      <c r="N299" s="163"/>
      <c r="O299" s="160">
        <f t="shared" si="36"/>
        <v>0</v>
      </c>
      <c r="P299" s="161">
        <v>4607109980057</v>
      </c>
      <c r="Q299" s="167"/>
      <c r="R299" s="473" t="str">
        <f t="shared" si="37"/>
        <v>фото</v>
      </c>
      <c r="S299" s="229" t="s">
        <v>8545</v>
      </c>
    </row>
    <row r="300" spans="1:19" ht="56.65" customHeight="1">
      <c r="A300" s="166">
        <v>287</v>
      </c>
      <c r="B300" s="152">
        <v>10390</v>
      </c>
      <c r="C300" s="230" t="s">
        <v>9983</v>
      </c>
      <c r="D300" s="334" t="s">
        <v>2186</v>
      </c>
      <c r="E300" s="322" t="s">
        <v>9092</v>
      </c>
      <c r="F300" s="322" t="s">
        <v>10000</v>
      </c>
      <c r="G300" s="330" t="s">
        <v>10025</v>
      </c>
      <c r="H300" s="354" t="str">
        <f t="shared" si="35"/>
        <v>фото</v>
      </c>
      <c r="I300" s="156" t="s">
        <v>10051</v>
      </c>
      <c r="J300" s="331" t="s">
        <v>197</v>
      </c>
      <c r="K300" s="332">
        <v>1</v>
      </c>
      <c r="L300" s="283">
        <v>97.8</v>
      </c>
      <c r="M300" s="280">
        <v>5</v>
      </c>
      <c r="N300" s="163"/>
      <c r="O300" s="160">
        <f t="shared" si="36"/>
        <v>0</v>
      </c>
      <c r="P300" s="161">
        <v>4607105143883</v>
      </c>
      <c r="Q300" s="167" t="s">
        <v>222</v>
      </c>
      <c r="R300" s="473" t="str">
        <f t="shared" si="37"/>
        <v>фото</v>
      </c>
      <c r="S300" s="229" t="s">
        <v>8545</v>
      </c>
    </row>
    <row r="301" spans="1:19" ht="56.65" customHeight="1">
      <c r="A301" s="166">
        <v>288</v>
      </c>
      <c r="B301" s="152">
        <v>13674</v>
      </c>
      <c r="C301" s="230" t="s">
        <v>1582</v>
      </c>
      <c r="D301" s="334" t="s">
        <v>2186</v>
      </c>
      <c r="E301" s="322" t="s">
        <v>9092</v>
      </c>
      <c r="F301" s="322" t="s">
        <v>1584</v>
      </c>
      <c r="G301" s="330" t="s">
        <v>1583</v>
      </c>
      <c r="H301" s="354" t="str">
        <f t="shared" si="35"/>
        <v>фото</v>
      </c>
      <c r="I301" s="156" t="s">
        <v>9286</v>
      </c>
      <c r="J301" s="331" t="s">
        <v>196</v>
      </c>
      <c r="K301" s="332">
        <v>2</v>
      </c>
      <c r="L301" s="283">
        <v>139.69999999999999</v>
      </c>
      <c r="M301" s="280">
        <v>5</v>
      </c>
      <c r="N301" s="163"/>
      <c r="O301" s="160">
        <f t="shared" si="36"/>
        <v>0</v>
      </c>
      <c r="P301" s="161">
        <v>4607105143784</v>
      </c>
      <c r="Q301" s="167" t="s">
        <v>222</v>
      </c>
      <c r="R301" s="473" t="str">
        <f t="shared" si="37"/>
        <v>фото</v>
      </c>
      <c r="S301" s="229" t="s">
        <v>8545</v>
      </c>
    </row>
    <row r="302" spans="1:19" ht="52.5" customHeight="1">
      <c r="A302" s="166">
        <v>289</v>
      </c>
      <c r="B302" s="152">
        <v>12525</v>
      </c>
      <c r="C302" s="230" t="s">
        <v>310</v>
      </c>
      <c r="D302" s="334" t="s">
        <v>2186</v>
      </c>
      <c r="E302" s="284" t="s">
        <v>9092</v>
      </c>
      <c r="F302" s="284" t="s">
        <v>142</v>
      </c>
      <c r="G302" s="335" t="s">
        <v>143</v>
      </c>
      <c r="H302" s="354" t="str">
        <f t="shared" si="35"/>
        <v>фото</v>
      </c>
      <c r="I302" s="156" t="s">
        <v>2229</v>
      </c>
      <c r="J302" s="331" t="s">
        <v>196</v>
      </c>
      <c r="K302" s="332">
        <v>2</v>
      </c>
      <c r="L302" s="283">
        <v>142.5</v>
      </c>
      <c r="M302" s="280">
        <v>5</v>
      </c>
      <c r="N302" s="163"/>
      <c r="O302" s="160">
        <f t="shared" si="36"/>
        <v>0</v>
      </c>
      <c r="P302" s="161">
        <v>4607105129504</v>
      </c>
      <c r="Q302" s="167"/>
      <c r="R302" s="473" t="str">
        <f t="shared" si="37"/>
        <v>фото</v>
      </c>
      <c r="S302" s="229" t="s">
        <v>8545</v>
      </c>
    </row>
    <row r="303" spans="1:19" ht="56.65" customHeight="1">
      <c r="A303" s="166">
        <v>290</v>
      </c>
      <c r="B303" s="152">
        <v>3609</v>
      </c>
      <c r="C303" s="230" t="s">
        <v>9984</v>
      </c>
      <c r="D303" s="334" t="s">
        <v>2186</v>
      </c>
      <c r="E303" s="322" t="s">
        <v>9092</v>
      </c>
      <c r="F303" s="322" t="s">
        <v>10001</v>
      </c>
      <c r="G303" s="330" t="s">
        <v>10026</v>
      </c>
      <c r="H303" s="354" t="str">
        <f t="shared" si="35"/>
        <v>фото</v>
      </c>
      <c r="I303" s="156" t="s">
        <v>10052</v>
      </c>
      <c r="J303" s="331" t="s">
        <v>197</v>
      </c>
      <c r="K303" s="332">
        <v>1</v>
      </c>
      <c r="L303" s="283">
        <v>99.199999999999989</v>
      </c>
      <c r="M303" s="280">
        <v>5</v>
      </c>
      <c r="N303" s="163"/>
      <c r="O303" s="160">
        <f t="shared" si="36"/>
        <v>0</v>
      </c>
      <c r="P303" s="161">
        <v>4607105144262</v>
      </c>
      <c r="Q303" s="167" t="s">
        <v>222</v>
      </c>
      <c r="R303" s="473" t="str">
        <f t="shared" si="37"/>
        <v>фото</v>
      </c>
      <c r="S303" s="229" t="s">
        <v>8545</v>
      </c>
    </row>
    <row r="304" spans="1:19" ht="52.5" customHeight="1">
      <c r="A304" s="166">
        <v>291</v>
      </c>
      <c r="B304" s="152">
        <v>7155</v>
      </c>
      <c r="C304" s="230" t="s">
        <v>311</v>
      </c>
      <c r="D304" s="334" t="s">
        <v>2186</v>
      </c>
      <c r="E304" s="284" t="s">
        <v>9092</v>
      </c>
      <c r="F304" s="284" t="s">
        <v>144</v>
      </c>
      <c r="G304" s="335" t="s">
        <v>145</v>
      </c>
      <c r="H304" s="354" t="str">
        <f t="shared" si="35"/>
        <v>фото</v>
      </c>
      <c r="I304" s="156" t="s">
        <v>2230</v>
      </c>
      <c r="J304" s="331" t="s">
        <v>196</v>
      </c>
      <c r="K304" s="332">
        <v>1</v>
      </c>
      <c r="L304" s="283">
        <v>107.39999999999999</v>
      </c>
      <c r="M304" s="280">
        <v>5</v>
      </c>
      <c r="N304" s="163"/>
      <c r="O304" s="160">
        <f t="shared" si="36"/>
        <v>0</v>
      </c>
      <c r="P304" s="161">
        <v>4607109967829</v>
      </c>
      <c r="Q304" s="167"/>
      <c r="R304" s="473" t="str">
        <f t="shared" si="37"/>
        <v>фото</v>
      </c>
      <c r="S304" s="229" t="s">
        <v>8545</v>
      </c>
    </row>
    <row r="305" spans="1:19" ht="52.5" customHeight="1">
      <c r="A305" s="166">
        <v>292</v>
      </c>
      <c r="B305" s="152">
        <v>10093</v>
      </c>
      <c r="C305" s="230" t="s">
        <v>9986</v>
      </c>
      <c r="D305" s="334" t="s">
        <v>2186</v>
      </c>
      <c r="E305" s="322" t="s">
        <v>9092</v>
      </c>
      <c r="F305" s="322" t="s">
        <v>10003</v>
      </c>
      <c r="G305" s="330" t="s">
        <v>10028</v>
      </c>
      <c r="H305" s="354" t="str">
        <f t="shared" si="35"/>
        <v>фото</v>
      </c>
      <c r="I305" s="156" t="s">
        <v>10054</v>
      </c>
      <c r="J305" s="331" t="s">
        <v>196</v>
      </c>
      <c r="K305" s="332">
        <v>2</v>
      </c>
      <c r="L305" s="283">
        <v>151.19999999999999</v>
      </c>
      <c r="M305" s="280">
        <v>5</v>
      </c>
      <c r="N305" s="163"/>
      <c r="O305" s="160">
        <f t="shared" si="36"/>
        <v>0</v>
      </c>
      <c r="P305" s="161">
        <v>4607109934142</v>
      </c>
      <c r="Q305" s="167" t="s">
        <v>222</v>
      </c>
      <c r="R305" s="473" t="str">
        <f t="shared" si="37"/>
        <v>фото</v>
      </c>
      <c r="S305" s="229" t="s">
        <v>8545</v>
      </c>
    </row>
    <row r="306" spans="1:19" ht="52.5" customHeight="1">
      <c r="A306" s="166">
        <v>293</v>
      </c>
      <c r="B306" s="152">
        <v>6414</v>
      </c>
      <c r="C306" s="230" t="s">
        <v>1123</v>
      </c>
      <c r="D306" s="334" t="s">
        <v>2186</v>
      </c>
      <c r="E306" s="284" t="s">
        <v>9092</v>
      </c>
      <c r="F306" s="284" t="s">
        <v>1125</v>
      </c>
      <c r="G306" s="335" t="s">
        <v>1124</v>
      </c>
      <c r="H306" s="354" t="str">
        <f t="shared" si="35"/>
        <v>фото</v>
      </c>
      <c r="I306" s="156" t="s">
        <v>2231</v>
      </c>
      <c r="J306" s="331" t="s">
        <v>196</v>
      </c>
      <c r="K306" s="332">
        <v>2</v>
      </c>
      <c r="L306" s="283">
        <v>142.5</v>
      </c>
      <c r="M306" s="280">
        <v>5</v>
      </c>
      <c r="N306" s="163"/>
      <c r="O306" s="160">
        <f t="shared" si="36"/>
        <v>0</v>
      </c>
      <c r="P306" s="161">
        <v>4607109948040</v>
      </c>
      <c r="Q306" s="167"/>
      <c r="R306" s="473" t="str">
        <f t="shared" si="37"/>
        <v>фото</v>
      </c>
      <c r="S306" s="229" t="s">
        <v>8545</v>
      </c>
    </row>
    <row r="307" spans="1:19" ht="52.5" customHeight="1">
      <c r="A307" s="166">
        <v>294</v>
      </c>
      <c r="B307" s="152">
        <v>13538</v>
      </c>
      <c r="C307" s="230" t="s">
        <v>1126</v>
      </c>
      <c r="D307" s="334" t="s">
        <v>2186</v>
      </c>
      <c r="E307" s="284" t="s">
        <v>9092</v>
      </c>
      <c r="F307" s="284" t="s">
        <v>1128</v>
      </c>
      <c r="G307" s="335" t="s">
        <v>1127</v>
      </c>
      <c r="H307" s="354" t="str">
        <f t="shared" si="35"/>
        <v>фото</v>
      </c>
      <c r="I307" s="156" t="s">
        <v>9287</v>
      </c>
      <c r="J307" s="331" t="s">
        <v>196</v>
      </c>
      <c r="K307" s="332">
        <v>1</v>
      </c>
      <c r="L307" s="283">
        <v>107.39999999999999</v>
      </c>
      <c r="M307" s="280">
        <v>5</v>
      </c>
      <c r="N307" s="163"/>
      <c r="O307" s="160">
        <f t="shared" si="36"/>
        <v>0</v>
      </c>
      <c r="P307" s="161">
        <v>4607109971246</v>
      </c>
      <c r="Q307" s="167"/>
      <c r="R307" s="473" t="str">
        <f t="shared" si="37"/>
        <v>фото</v>
      </c>
      <c r="S307" s="229" t="s">
        <v>8545</v>
      </c>
    </row>
    <row r="308" spans="1:19" ht="52.5" customHeight="1">
      <c r="A308" s="166">
        <v>295</v>
      </c>
      <c r="B308" s="152">
        <v>5755</v>
      </c>
      <c r="C308" s="230" t="s">
        <v>312</v>
      </c>
      <c r="D308" s="334" t="s">
        <v>2186</v>
      </c>
      <c r="E308" s="284" t="s">
        <v>9092</v>
      </c>
      <c r="F308" s="284" t="s">
        <v>146</v>
      </c>
      <c r="G308" s="335" t="s">
        <v>147</v>
      </c>
      <c r="H308" s="354" t="str">
        <f t="shared" si="35"/>
        <v>фото</v>
      </c>
      <c r="I308" s="156" t="s">
        <v>9126</v>
      </c>
      <c r="J308" s="331" t="s">
        <v>196</v>
      </c>
      <c r="K308" s="332">
        <v>1</v>
      </c>
      <c r="L308" s="283">
        <v>107.39999999999999</v>
      </c>
      <c r="M308" s="280">
        <v>5</v>
      </c>
      <c r="N308" s="163"/>
      <c r="O308" s="160">
        <f t="shared" si="36"/>
        <v>0</v>
      </c>
      <c r="P308" s="161">
        <v>4607109929780</v>
      </c>
      <c r="Q308" s="167"/>
      <c r="R308" s="473" t="str">
        <f t="shared" si="37"/>
        <v>фото</v>
      </c>
      <c r="S308" s="229" t="s">
        <v>8545</v>
      </c>
    </row>
    <row r="309" spans="1:19" ht="52.5" customHeight="1">
      <c r="A309" s="166">
        <v>296</v>
      </c>
      <c r="B309" s="152">
        <v>1449</v>
      </c>
      <c r="C309" s="230" t="s">
        <v>313</v>
      </c>
      <c r="D309" s="334" t="s">
        <v>2186</v>
      </c>
      <c r="E309" s="284" t="s">
        <v>9092</v>
      </c>
      <c r="F309" s="284" t="s">
        <v>148</v>
      </c>
      <c r="G309" s="335" t="s">
        <v>149</v>
      </c>
      <c r="H309" s="354" t="str">
        <f t="shared" si="35"/>
        <v>фото</v>
      </c>
      <c r="I309" s="156" t="s">
        <v>2233</v>
      </c>
      <c r="J309" s="331" t="s">
        <v>196</v>
      </c>
      <c r="K309" s="332">
        <v>2</v>
      </c>
      <c r="L309" s="283">
        <v>138</v>
      </c>
      <c r="M309" s="280">
        <v>5</v>
      </c>
      <c r="N309" s="163"/>
      <c r="O309" s="160">
        <f t="shared" si="36"/>
        <v>0</v>
      </c>
      <c r="P309" s="161">
        <v>4607109959725</v>
      </c>
      <c r="Q309" s="167"/>
      <c r="R309" s="473" t="str">
        <f t="shared" si="37"/>
        <v>фото</v>
      </c>
      <c r="S309" s="229" t="s">
        <v>8545</v>
      </c>
    </row>
    <row r="310" spans="1:19" ht="52.5" customHeight="1">
      <c r="A310" s="166">
        <v>297</v>
      </c>
      <c r="B310" s="152">
        <v>5763</v>
      </c>
      <c r="C310" s="230" t="s">
        <v>2326</v>
      </c>
      <c r="D310" s="334" t="s">
        <v>2186</v>
      </c>
      <c r="E310" s="284" t="s">
        <v>9092</v>
      </c>
      <c r="F310" s="284" t="s">
        <v>892</v>
      </c>
      <c r="G310" s="335" t="s">
        <v>891</v>
      </c>
      <c r="H310" s="354" t="str">
        <f t="shared" si="35"/>
        <v>фото</v>
      </c>
      <c r="I310" s="156" t="s">
        <v>2235</v>
      </c>
      <c r="J310" s="331" t="s">
        <v>196</v>
      </c>
      <c r="K310" s="332">
        <v>2</v>
      </c>
      <c r="L310" s="283">
        <v>139.69999999999999</v>
      </c>
      <c r="M310" s="280">
        <v>5</v>
      </c>
      <c r="N310" s="163"/>
      <c r="O310" s="160">
        <f t="shared" si="36"/>
        <v>0</v>
      </c>
      <c r="P310" s="161">
        <v>4607109961131</v>
      </c>
      <c r="Q310" s="167"/>
      <c r="R310" s="473" t="str">
        <f t="shared" si="37"/>
        <v>фото</v>
      </c>
      <c r="S310" s="229" t="s">
        <v>8545</v>
      </c>
    </row>
    <row r="311" spans="1:19" ht="52.5" customHeight="1">
      <c r="A311" s="166">
        <v>298</v>
      </c>
      <c r="B311" s="152">
        <v>7094</v>
      </c>
      <c r="C311" s="230" t="s">
        <v>314</v>
      </c>
      <c r="D311" s="334" t="s">
        <v>2186</v>
      </c>
      <c r="E311" s="284" t="s">
        <v>9092</v>
      </c>
      <c r="F311" s="284" t="s">
        <v>151</v>
      </c>
      <c r="G311" s="335" t="s">
        <v>152</v>
      </c>
      <c r="H311" s="354" t="str">
        <f t="shared" si="35"/>
        <v>фото</v>
      </c>
      <c r="I311" s="156" t="s">
        <v>2236</v>
      </c>
      <c r="J311" s="331" t="s">
        <v>196</v>
      </c>
      <c r="K311" s="332">
        <v>2</v>
      </c>
      <c r="L311" s="283">
        <v>142.5</v>
      </c>
      <c r="M311" s="280">
        <v>5</v>
      </c>
      <c r="N311" s="163"/>
      <c r="O311" s="160">
        <f t="shared" si="36"/>
        <v>0</v>
      </c>
      <c r="P311" s="161">
        <v>4607109931219</v>
      </c>
      <c r="Q311" s="167"/>
      <c r="R311" s="473" t="str">
        <f t="shared" si="37"/>
        <v>фото</v>
      </c>
      <c r="S311" s="229" t="s">
        <v>8545</v>
      </c>
    </row>
    <row r="312" spans="1:19" ht="52.5" customHeight="1">
      <c r="A312" s="166">
        <v>299</v>
      </c>
      <c r="B312" s="152">
        <v>10280</v>
      </c>
      <c r="C312" s="230" t="s">
        <v>9132</v>
      </c>
      <c r="D312" s="334" t="s">
        <v>2186</v>
      </c>
      <c r="E312" s="284" t="s">
        <v>9092</v>
      </c>
      <c r="F312" s="284" t="s">
        <v>8613</v>
      </c>
      <c r="G312" s="335" t="s">
        <v>8612</v>
      </c>
      <c r="H312" s="354" t="str">
        <f t="shared" si="35"/>
        <v>фото</v>
      </c>
      <c r="I312" s="156" t="s">
        <v>8703</v>
      </c>
      <c r="J312" s="331" t="s">
        <v>196</v>
      </c>
      <c r="K312" s="332">
        <v>2</v>
      </c>
      <c r="L312" s="283">
        <v>197.29999999999998</v>
      </c>
      <c r="M312" s="280">
        <v>5</v>
      </c>
      <c r="N312" s="163"/>
      <c r="O312" s="160">
        <f t="shared" si="36"/>
        <v>0</v>
      </c>
      <c r="P312" s="161">
        <v>4607109971413</v>
      </c>
      <c r="Q312" s="167"/>
      <c r="R312" s="473" t="str">
        <f t="shared" si="37"/>
        <v>фото</v>
      </c>
      <c r="S312" s="229" t="s">
        <v>8545</v>
      </c>
    </row>
    <row r="313" spans="1:19" ht="52.5" customHeight="1">
      <c r="A313" s="166">
        <v>300</v>
      </c>
      <c r="B313" s="152">
        <v>827</v>
      </c>
      <c r="C313" s="230" t="s">
        <v>445</v>
      </c>
      <c r="D313" s="334" t="s">
        <v>2186</v>
      </c>
      <c r="E313" s="284" t="s">
        <v>9092</v>
      </c>
      <c r="F313" s="284" t="s">
        <v>238</v>
      </c>
      <c r="G313" s="335" t="s">
        <v>237</v>
      </c>
      <c r="H313" s="354" t="str">
        <f t="shared" si="35"/>
        <v>фото</v>
      </c>
      <c r="I313" s="156" t="s">
        <v>9290</v>
      </c>
      <c r="J313" s="331" t="s">
        <v>197</v>
      </c>
      <c r="K313" s="332">
        <v>2</v>
      </c>
      <c r="L313" s="283">
        <v>171.3</v>
      </c>
      <c r="M313" s="280">
        <v>5</v>
      </c>
      <c r="N313" s="163"/>
      <c r="O313" s="160">
        <f t="shared" si="36"/>
        <v>0</v>
      </c>
      <c r="P313" s="161">
        <v>4607109919828</v>
      </c>
      <c r="Q313" s="167"/>
      <c r="R313" s="473" t="str">
        <f t="shared" si="37"/>
        <v>фото</v>
      </c>
      <c r="S313" s="229" t="s">
        <v>8545</v>
      </c>
    </row>
    <row r="314" spans="1:19" ht="52.5" customHeight="1">
      <c r="A314" s="166">
        <v>301</v>
      </c>
      <c r="B314" s="152">
        <v>3895</v>
      </c>
      <c r="C314" s="230" t="s">
        <v>446</v>
      </c>
      <c r="D314" s="334" t="s">
        <v>2186</v>
      </c>
      <c r="E314" s="284" t="s">
        <v>9092</v>
      </c>
      <c r="F314" s="284" t="s">
        <v>241</v>
      </c>
      <c r="G314" s="335" t="s">
        <v>240</v>
      </c>
      <c r="H314" s="354" t="str">
        <f t="shared" si="35"/>
        <v>фото</v>
      </c>
      <c r="I314" s="156" t="s">
        <v>2238</v>
      </c>
      <c r="J314" s="331" t="s">
        <v>196</v>
      </c>
      <c r="K314" s="332">
        <v>1</v>
      </c>
      <c r="L314" s="283">
        <v>107.39999999999999</v>
      </c>
      <c r="M314" s="280">
        <v>5</v>
      </c>
      <c r="N314" s="163"/>
      <c r="O314" s="160">
        <f t="shared" si="36"/>
        <v>0</v>
      </c>
      <c r="P314" s="161">
        <v>4607109967904</v>
      </c>
      <c r="Q314" s="167"/>
      <c r="R314" s="473" t="str">
        <f t="shared" si="37"/>
        <v>фото</v>
      </c>
      <c r="S314" s="229" t="s">
        <v>8545</v>
      </c>
    </row>
    <row r="315" spans="1:19" ht="52.5" customHeight="1">
      <c r="A315" s="166">
        <v>302</v>
      </c>
      <c r="B315" s="152">
        <v>1519</v>
      </c>
      <c r="C315" s="230" t="s">
        <v>880</v>
      </c>
      <c r="D315" s="334" t="s">
        <v>2186</v>
      </c>
      <c r="E315" s="284" t="s">
        <v>9092</v>
      </c>
      <c r="F315" s="284" t="s">
        <v>882</v>
      </c>
      <c r="G315" s="335" t="s">
        <v>881</v>
      </c>
      <c r="H315" s="354" t="str">
        <f t="shared" si="35"/>
        <v>фото</v>
      </c>
      <c r="I315" s="156" t="s">
        <v>9121</v>
      </c>
      <c r="J315" s="331" t="s">
        <v>196</v>
      </c>
      <c r="K315" s="332">
        <v>1</v>
      </c>
      <c r="L315" s="283">
        <v>107.39999999999999</v>
      </c>
      <c r="M315" s="280">
        <v>5</v>
      </c>
      <c r="N315" s="163"/>
      <c r="O315" s="160">
        <f t="shared" si="36"/>
        <v>0</v>
      </c>
      <c r="P315" s="161">
        <v>4607109947777</v>
      </c>
      <c r="Q315" s="167"/>
      <c r="R315" s="473" t="str">
        <f t="shared" si="37"/>
        <v>фото</v>
      </c>
      <c r="S315" s="229" t="s">
        <v>8545</v>
      </c>
    </row>
    <row r="316" spans="1:19" ht="52.5" customHeight="1">
      <c r="A316" s="166">
        <v>303</v>
      </c>
      <c r="B316" s="152">
        <v>450</v>
      </c>
      <c r="C316" s="230" t="s">
        <v>315</v>
      </c>
      <c r="D316" s="334" t="s">
        <v>2186</v>
      </c>
      <c r="E316" s="284" t="s">
        <v>9092</v>
      </c>
      <c r="F316" s="284" t="s">
        <v>153</v>
      </c>
      <c r="G316" s="335" t="s">
        <v>1591</v>
      </c>
      <c r="H316" s="354" t="str">
        <f t="shared" si="35"/>
        <v>фото</v>
      </c>
      <c r="I316" s="156" t="s">
        <v>2239</v>
      </c>
      <c r="J316" s="331" t="s">
        <v>196</v>
      </c>
      <c r="K316" s="332">
        <v>2</v>
      </c>
      <c r="L316" s="283">
        <v>138</v>
      </c>
      <c r="M316" s="280">
        <v>5</v>
      </c>
      <c r="N316" s="163"/>
      <c r="O316" s="160">
        <f t="shared" si="36"/>
        <v>0</v>
      </c>
      <c r="P316" s="161">
        <v>4607109947173</v>
      </c>
      <c r="Q316" s="167"/>
      <c r="R316" s="473" t="str">
        <f t="shared" si="37"/>
        <v>фото</v>
      </c>
      <c r="S316" s="229" t="s">
        <v>8545</v>
      </c>
    </row>
    <row r="317" spans="1:19" ht="56.65" customHeight="1">
      <c r="A317" s="166">
        <v>304</v>
      </c>
      <c r="B317" s="152">
        <v>1491</v>
      </c>
      <c r="C317" s="230" t="s">
        <v>9987</v>
      </c>
      <c r="D317" s="334" t="s">
        <v>2186</v>
      </c>
      <c r="E317" s="322" t="s">
        <v>9092</v>
      </c>
      <c r="F317" s="322" t="s">
        <v>10004</v>
      </c>
      <c r="G317" s="330" t="s">
        <v>10029</v>
      </c>
      <c r="H317" s="354" t="str">
        <f t="shared" si="35"/>
        <v>фото</v>
      </c>
      <c r="I317" s="156" t="s">
        <v>10055</v>
      </c>
      <c r="J317" s="331" t="s">
        <v>196</v>
      </c>
      <c r="K317" s="332">
        <v>2</v>
      </c>
      <c r="L317" s="283">
        <v>148.69999999999999</v>
      </c>
      <c r="M317" s="280">
        <v>5</v>
      </c>
      <c r="N317" s="163"/>
      <c r="O317" s="160">
        <f t="shared" si="36"/>
        <v>0</v>
      </c>
      <c r="P317" s="161">
        <v>4607105144477</v>
      </c>
      <c r="Q317" s="167" t="s">
        <v>222</v>
      </c>
      <c r="R317" s="473" t="str">
        <f t="shared" ref="R317:R337" si="38">HYPERLINK("https://www.gardenbulbs.ru/images/promoline_CL/thumbnails/"&amp;C317&amp;".jpg","фото")</f>
        <v>фото</v>
      </c>
      <c r="S317" s="229" t="s">
        <v>8545</v>
      </c>
    </row>
    <row r="318" spans="1:19" ht="52.5" customHeight="1">
      <c r="A318" s="166">
        <v>305</v>
      </c>
      <c r="B318" s="152">
        <v>7114</v>
      </c>
      <c r="C318" s="230" t="s">
        <v>316</v>
      </c>
      <c r="D318" s="334" t="s">
        <v>2186</v>
      </c>
      <c r="E318" s="284" t="s">
        <v>9092</v>
      </c>
      <c r="F318" s="284" t="s">
        <v>154</v>
      </c>
      <c r="G318" s="335" t="s">
        <v>155</v>
      </c>
      <c r="H318" s="354" t="str">
        <f t="shared" si="35"/>
        <v>фото</v>
      </c>
      <c r="I318" s="156" t="s">
        <v>2240</v>
      </c>
      <c r="J318" s="331" t="s">
        <v>196</v>
      </c>
      <c r="K318" s="332">
        <v>2</v>
      </c>
      <c r="L318" s="283">
        <v>139.69999999999999</v>
      </c>
      <c r="M318" s="280">
        <v>5</v>
      </c>
      <c r="N318" s="163"/>
      <c r="O318" s="160">
        <f t="shared" si="36"/>
        <v>0</v>
      </c>
      <c r="P318" s="161">
        <v>4607109947203</v>
      </c>
      <c r="Q318" s="167"/>
      <c r="R318" s="473" t="str">
        <f t="shared" si="38"/>
        <v>фото</v>
      </c>
      <c r="S318" s="229" t="s">
        <v>8545</v>
      </c>
    </row>
    <row r="319" spans="1:19" ht="52.5" customHeight="1">
      <c r="A319" s="166">
        <v>306</v>
      </c>
      <c r="B319" s="152">
        <v>4360</v>
      </c>
      <c r="C319" s="230" t="s">
        <v>1131</v>
      </c>
      <c r="D319" s="334" t="s">
        <v>2186</v>
      </c>
      <c r="E319" s="284" t="s">
        <v>9092</v>
      </c>
      <c r="F319" s="284" t="s">
        <v>1133</v>
      </c>
      <c r="G319" s="335" t="s">
        <v>1132</v>
      </c>
      <c r="H319" s="354" t="str">
        <f t="shared" si="35"/>
        <v>фото</v>
      </c>
      <c r="I319" s="156" t="s">
        <v>9127</v>
      </c>
      <c r="J319" s="331" t="s">
        <v>196</v>
      </c>
      <c r="K319" s="332">
        <v>2</v>
      </c>
      <c r="L319" s="283">
        <v>204.29999999999998</v>
      </c>
      <c r="M319" s="280">
        <v>5</v>
      </c>
      <c r="N319" s="163"/>
      <c r="O319" s="160">
        <f t="shared" si="36"/>
        <v>0</v>
      </c>
      <c r="P319" s="161">
        <v>4607109971161</v>
      </c>
      <c r="Q319" s="167"/>
      <c r="R319" s="473" t="str">
        <f t="shared" si="38"/>
        <v>фото</v>
      </c>
      <c r="S319" s="229" t="s">
        <v>8545</v>
      </c>
    </row>
    <row r="320" spans="1:19" ht="56.65" customHeight="1">
      <c r="A320" s="166">
        <v>307</v>
      </c>
      <c r="B320" s="152">
        <v>3801</v>
      </c>
      <c r="C320" s="230" t="s">
        <v>317</v>
      </c>
      <c r="D320" s="334" t="s">
        <v>2186</v>
      </c>
      <c r="E320" s="322" t="s">
        <v>9092</v>
      </c>
      <c r="F320" s="322" t="s">
        <v>156</v>
      </c>
      <c r="G320" s="330" t="s">
        <v>157</v>
      </c>
      <c r="H320" s="354" t="str">
        <f t="shared" si="35"/>
        <v>фото</v>
      </c>
      <c r="I320" s="156" t="s">
        <v>2241</v>
      </c>
      <c r="J320" s="331" t="s">
        <v>196</v>
      </c>
      <c r="K320" s="332">
        <v>2</v>
      </c>
      <c r="L320" s="283">
        <v>137.19999999999999</v>
      </c>
      <c r="M320" s="280">
        <v>5</v>
      </c>
      <c r="N320" s="163"/>
      <c r="O320" s="160">
        <f t="shared" si="36"/>
        <v>0</v>
      </c>
      <c r="P320" s="161">
        <v>4607105144491</v>
      </c>
      <c r="Q320" s="167" t="s">
        <v>222</v>
      </c>
      <c r="R320" s="473" t="str">
        <f t="shared" si="38"/>
        <v>фото</v>
      </c>
      <c r="S320" s="229" t="s">
        <v>8545</v>
      </c>
    </row>
    <row r="321" spans="1:19" ht="52.5" customHeight="1">
      <c r="A321" s="166">
        <v>308</v>
      </c>
      <c r="B321" s="152">
        <v>2995</v>
      </c>
      <c r="C321" s="230" t="s">
        <v>318</v>
      </c>
      <c r="D321" s="334" t="s">
        <v>2186</v>
      </c>
      <c r="E321" s="284" t="s">
        <v>9092</v>
      </c>
      <c r="F321" s="284" t="s">
        <v>158</v>
      </c>
      <c r="G321" s="335" t="s">
        <v>159</v>
      </c>
      <c r="H321" s="354" t="str">
        <f t="shared" si="35"/>
        <v>фото</v>
      </c>
      <c r="I321" s="156" t="s">
        <v>9292</v>
      </c>
      <c r="J321" s="331" t="s">
        <v>196</v>
      </c>
      <c r="K321" s="332">
        <v>1</v>
      </c>
      <c r="L321" s="283">
        <v>108.89999999999999</v>
      </c>
      <c r="M321" s="280">
        <v>5</v>
      </c>
      <c r="N321" s="163"/>
      <c r="O321" s="160">
        <f t="shared" si="36"/>
        <v>0</v>
      </c>
      <c r="P321" s="161">
        <v>4607109961834</v>
      </c>
      <c r="Q321" s="167"/>
      <c r="R321" s="473" t="str">
        <f t="shared" si="38"/>
        <v>фото</v>
      </c>
      <c r="S321" s="229" t="s">
        <v>8545</v>
      </c>
    </row>
    <row r="322" spans="1:19" ht="52.5" customHeight="1">
      <c r="A322" s="166">
        <v>309</v>
      </c>
      <c r="B322" s="152">
        <v>476</v>
      </c>
      <c r="C322" s="230" t="s">
        <v>319</v>
      </c>
      <c r="D322" s="334" t="s">
        <v>2186</v>
      </c>
      <c r="E322" s="284" t="s">
        <v>9092</v>
      </c>
      <c r="F322" s="284" t="s">
        <v>160</v>
      </c>
      <c r="G322" s="335" t="s">
        <v>161</v>
      </c>
      <c r="H322" s="354" t="str">
        <f t="shared" si="35"/>
        <v>фото</v>
      </c>
      <c r="I322" s="156" t="s">
        <v>9293</v>
      </c>
      <c r="J322" s="331" t="s">
        <v>196</v>
      </c>
      <c r="K322" s="332">
        <v>1</v>
      </c>
      <c r="L322" s="283">
        <v>107.39999999999999</v>
      </c>
      <c r="M322" s="280">
        <v>5</v>
      </c>
      <c r="N322" s="163"/>
      <c r="O322" s="160">
        <f t="shared" si="36"/>
        <v>0</v>
      </c>
      <c r="P322" s="161">
        <v>4607109959657</v>
      </c>
      <c r="Q322" s="167"/>
      <c r="R322" s="473" t="str">
        <f t="shared" si="38"/>
        <v>фото</v>
      </c>
      <c r="S322" s="229" t="s">
        <v>8545</v>
      </c>
    </row>
    <row r="323" spans="1:19" ht="52.5" customHeight="1">
      <c r="A323" s="166">
        <v>310</v>
      </c>
      <c r="B323" s="152">
        <v>2782</v>
      </c>
      <c r="C323" s="230" t="s">
        <v>8676</v>
      </c>
      <c r="D323" s="334" t="s">
        <v>2186</v>
      </c>
      <c r="E323" s="284" t="s">
        <v>9092</v>
      </c>
      <c r="F323" s="284" t="s">
        <v>8615</v>
      </c>
      <c r="G323" s="335" t="s">
        <v>8614</v>
      </c>
      <c r="H323" s="354" t="str">
        <f t="shared" si="35"/>
        <v>фото</v>
      </c>
      <c r="I323" s="156" t="s">
        <v>8704</v>
      </c>
      <c r="J323" s="331" t="s">
        <v>196</v>
      </c>
      <c r="K323" s="332">
        <v>2</v>
      </c>
      <c r="L323" s="283">
        <v>204.29999999999998</v>
      </c>
      <c r="M323" s="280">
        <v>5</v>
      </c>
      <c r="N323" s="163"/>
      <c r="O323" s="160">
        <f t="shared" si="36"/>
        <v>0</v>
      </c>
      <c r="P323" s="161">
        <v>4607109947210</v>
      </c>
      <c r="Q323" s="167"/>
      <c r="R323" s="473" t="str">
        <f t="shared" si="38"/>
        <v>фото</v>
      </c>
      <c r="S323" s="229" t="s">
        <v>8545</v>
      </c>
    </row>
    <row r="324" spans="1:19" ht="56.65" customHeight="1">
      <c r="A324" s="166">
        <v>311</v>
      </c>
      <c r="B324" s="152">
        <v>5748</v>
      </c>
      <c r="C324" s="230" t="s">
        <v>1595</v>
      </c>
      <c r="D324" s="334" t="s">
        <v>2186</v>
      </c>
      <c r="E324" s="322" t="s">
        <v>9092</v>
      </c>
      <c r="F324" s="322" t="s">
        <v>1597</v>
      </c>
      <c r="G324" s="330" t="s">
        <v>1596</v>
      </c>
      <c r="H324" s="354" t="str">
        <f t="shared" si="35"/>
        <v>фото</v>
      </c>
      <c r="I324" s="156" t="s">
        <v>2242</v>
      </c>
      <c r="J324" s="331" t="s">
        <v>197</v>
      </c>
      <c r="K324" s="332">
        <v>2</v>
      </c>
      <c r="L324" s="283">
        <v>166</v>
      </c>
      <c r="M324" s="280">
        <v>5</v>
      </c>
      <c r="N324" s="163"/>
      <c r="O324" s="160">
        <f t="shared" si="36"/>
        <v>0</v>
      </c>
      <c r="P324" s="161">
        <v>4607105144538</v>
      </c>
      <c r="Q324" s="167" t="s">
        <v>222</v>
      </c>
      <c r="R324" s="473" t="str">
        <f t="shared" si="38"/>
        <v>фото</v>
      </c>
      <c r="S324" s="229" t="s">
        <v>8545</v>
      </c>
    </row>
    <row r="325" spans="1:19" ht="52.5" customHeight="1">
      <c r="A325" s="166">
        <v>312</v>
      </c>
      <c r="B325" s="152">
        <v>5393</v>
      </c>
      <c r="C325" s="230" t="s">
        <v>1134</v>
      </c>
      <c r="D325" s="334" t="s">
        <v>2186</v>
      </c>
      <c r="E325" s="284" t="s">
        <v>9092</v>
      </c>
      <c r="F325" s="284" t="s">
        <v>1136</v>
      </c>
      <c r="G325" s="335" t="s">
        <v>1135</v>
      </c>
      <c r="H325" s="354" t="str">
        <f t="shared" si="35"/>
        <v>фото</v>
      </c>
      <c r="I325" s="156" t="s">
        <v>9128</v>
      </c>
      <c r="J325" s="331" t="s">
        <v>196</v>
      </c>
      <c r="K325" s="332">
        <v>2</v>
      </c>
      <c r="L325" s="283">
        <v>139.69999999999999</v>
      </c>
      <c r="M325" s="280">
        <v>5</v>
      </c>
      <c r="N325" s="163"/>
      <c r="O325" s="160">
        <f t="shared" si="36"/>
        <v>0</v>
      </c>
      <c r="P325" s="161">
        <v>4607109963876</v>
      </c>
      <c r="Q325" s="167"/>
      <c r="R325" s="473" t="str">
        <f t="shared" si="38"/>
        <v>фото</v>
      </c>
      <c r="S325" s="229" t="s">
        <v>8545</v>
      </c>
    </row>
    <row r="326" spans="1:19" ht="52.5" customHeight="1">
      <c r="A326" s="166">
        <v>313</v>
      </c>
      <c r="B326" s="152">
        <v>7829</v>
      </c>
      <c r="C326" s="230" t="s">
        <v>8677</v>
      </c>
      <c r="D326" s="334" t="s">
        <v>2186</v>
      </c>
      <c r="E326" s="284" t="s">
        <v>9092</v>
      </c>
      <c r="F326" s="284" t="s">
        <v>8617</v>
      </c>
      <c r="G326" s="335" t="s">
        <v>8616</v>
      </c>
      <c r="H326" s="354" t="str">
        <f t="shared" si="35"/>
        <v>фото</v>
      </c>
      <c r="I326" s="156" t="s">
        <v>8705</v>
      </c>
      <c r="J326" s="331" t="s">
        <v>196</v>
      </c>
      <c r="K326" s="332">
        <v>2</v>
      </c>
      <c r="L326" s="283">
        <v>161.5</v>
      </c>
      <c r="M326" s="280">
        <v>5</v>
      </c>
      <c r="N326" s="163"/>
      <c r="O326" s="160">
        <f t="shared" si="36"/>
        <v>0</v>
      </c>
      <c r="P326" s="161">
        <v>4607109979501</v>
      </c>
      <c r="Q326" s="167"/>
      <c r="R326" s="473" t="str">
        <f t="shared" si="38"/>
        <v>фото</v>
      </c>
      <c r="S326" s="229" t="s">
        <v>8545</v>
      </c>
    </row>
    <row r="327" spans="1:19" ht="52.5" customHeight="1">
      <c r="A327" s="166">
        <v>314</v>
      </c>
      <c r="B327" s="152">
        <v>433</v>
      </c>
      <c r="C327" s="230" t="s">
        <v>307</v>
      </c>
      <c r="D327" s="334" t="s">
        <v>2186</v>
      </c>
      <c r="E327" s="284" t="s">
        <v>9092</v>
      </c>
      <c r="F327" s="284" t="s">
        <v>24</v>
      </c>
      <c r="G327" s="335" t="s">
        <v>23</v>
      </c>
      <c r="H327" s="354" t="str">
        <f t="shared" si="35"/>
        <v>фото</v>
      </c>
      <c r="I327" s="156" t="s">
        <v>2213</v>
      </c>
      <c r="J327" s="331" t="s">
        <v>196</v>
      </c>
      <c r="K327" s="332">
        <v>2</v>
      </c>
      <c r="L327" s="283">
        <v>142.5</v>
      </c>
      <c r="M327" s="280">
        <v>5</v>
      </c>
      <c r="N327" s="163"/>
      <c r="O327" s="160">
        <f t="shared" si="36"/>
        <v>0</v>
      </c>
      <c r="P327" s="161">
        <v>4607109929568</v>
      </c>
      <c r="Q327" s="167"/>
      <c r="R327" s="473" t="str">
        <f t="shared" si="38"/>
        <v>фото</v>
      </c>
      <c r="S327" s="229" t="s">
        <v>8545</v>
      </c>
    </row>
    <row r="328" spans="1:19" ht="52.5" customHeight="1">
      <c r="A328" s="166">
        <v>315</v>
      </c>
      <c r="B328" s="152">
        <v>1524</v>
      </c>
      <c r="C328" s="230" t="s">
        <v>306</v>
      </c>
      <c r="D328" s="334" t="s">
        <v>2186</v>
      </c>
      <c r="E328" s="284" t="s">
        <v>9092</v>
      </c>
      <c r="F328" s="284" t="s">
        <v>166</v>
      </c>
      <c r="G328" s="335" t="s">
        <v>167</v>
      </c>
      <c r="H328" s="354" t="str">
        <f t="shared" si="35"/>
        <v>фото</v>
      </c>
      <c r="I328" s="156" t="s">
        <v>2212</v>
      </c>
      <c r="J328" s="331" t="s">
        <v>196</v>
      </c>
      <c r="K328" s="332">
        <v>2</v>
      </c>
      <c r="L328" s="283">
        <v>139.69999999999999</v>
      </c>
      <c r="M328" s="280">
        <v>5</v>
      </c>
      <c r="N328" s="163"/>
      <c r="O328" s="160">
        <f t="shared" si="36"/>
        <v>0</v>
      </c>
      <c r="P328" s="161">
        <v>4607109947012</v>
      </c>
      <c r="Q328" s="167"/>
      <c r="R328" s="473" t="str">
        <f t="shared" si="38"/>
        <v>фото</v>
      </c>
      <c r="S328" s="229" t="s">
        <v>8545</v>
      </c>
    </row>
    <row r="329" spans="1:19" ht="52.5" customHeight="1">
      <c r="A329" s="166">
        <v>316</v>
      </c>
      <c r="B329" s="152">
        <v>3010</v>
      </c>
      <c r="C329" s="230" t="s">
        <v>308</v>
      </c>
      <c r="D329" s="334" t="s">
        <v>2186</v>
      </c>
      <c r="E329" s="284" t="s">
        <v>9092</v>
      </c>
      <c r="F329" s="284" t="s">
        <v>168</v>
      </c>
      <c r="G329" s="335" t="s">
        <v>169</v>
      </c>
      <c r="H329" s="354" t="str">
        <f t="shared" si="35"/>
        <v>фото</v>
      </c>
      <c r="I329" s="156" t="s">
        <v>2215</v>
      </c>
      <c r="J329" s="331" t="s">
        <v>196</v>
      </c>
      <c r="K329" s="332">
        <v>1</v>
      </c>
      <c r="L329" s="283">
        <v>107.39999999999999</v>
      </c>
      <c r="M329" s="280">
        <v>5</v>
      </c>
      <c r="N329" s="163"/>
      <c r="O329" s="160">
        <f t="shared" si="36"/>
        <v>0</v>
      </c>
      <c r="P329" s="161">
        <v>4607109960363</v>
      </c>
      <c r="Q329" s="167"/>
      <c r="R329" s="473" t="str">
        <f t="shared" si="38"/>
        <v>фото</v>
      </c>
      <c r="S329" s="229" t="s">
        <v>8545</v>
      </c>
    </row>
    <row r="330" spans="1:19" ht="52.5" customHeight="1">
      <c r="A330" s="166">
        <v>317</v>
      </c>
      <c r="B330" s="152">
        <v>12580</v>
      </c>
      <c r="C330" s="230" t="s">
        <v>1113</v>
      </c>
      <c r="D330" s="334" t="s">
        <v>2186</v>
      </c>
      <c r="E330" s="284" t="s">
        <v>9092</v>
      </c>
      <c r="F330" s="284" t="s">
        <v>1115</v>
      </c>
      <c r="G330" s="335" t="s">
        <v>1114</v>
      </c>
      <c r="H330" s="354" t="str">
        <f t="shared" si="35"/>
        <v>фото</v>
      </c>
      <c r="I330" s="156" t="s">
        <v>9124</v>
      </c>
      <c r="J330" s="331" t="s">
        <v>196</v>
      </c>
      <c r="K330" s="332">
        <v>2</v>
      </c>
      <c r="L330" s="283">
        <v>135.1</v>
      </c>
      <c r="M330" s="280">
        <v>5</v>
      </c>
      <c r="N330" s="163"/>
      <c r="O330" s="160">
        <f t="shared" si="36"/>
        <v>0</v>
      </c>
      <c r="P330" s="161">
        <v>4607105129474</v>
      </c>
      <c r="Q330" s="167"/>
      <c r="R330" s="473" t="str">
        <f t="shared" si="38"/>
        <v>фото</v>
      </c>
      <c r="S330" s="229" t="s">
        <v>8545</v>
      </c>
    </row>
    <row r="331" spans="1:19" ht="52.5" customHeight="1">
      <c r="A331" s="166">
        <v>318</v>
      </c>
      <c r="B331" s="152">
        <v>2958</v>
      </c>
      <c r="C331" s="230" t="s">
        <v>1119</v>
      </c>
      <c r="D331" s="334" t="s">
        <v>2186</v>
      </c>
      <c r="E331" s="284" t="s">
        <v>9092</v>
      </c>
      <c r="F331" s="284" t="s">
        <v>884</v>
      </c>
      <c r="G331" s="335" t="s">
        <v>883</v>
      </c>
      <c r="H331" s="354" t="str">
        <f t="shared" si="35"/>
        <v>фото</v>
      </c>
      <c r="I331" s="156" t="s">
        <v>2224</v>
      </c>
      <c r="J331" s="331" t="s">
        <v>196</v>
      </c>
      <c r="K331" s="332">
        <v>2</v>
      </c>
      <c r="L331" s="283">
        <v>142.5</v>
      </c>
      <c r="M331" s="280">
        <v>5</v>
      </c>
      <c r="N331" s="163"/>
      <c r="O331" s="160">
        <f t="shared" si="36"/>
        <v>0</v>
      </c>
      <c r="P331" s="161">
        <v>4607109963685</v>
      </c>
      <c r="Q331" s="167"/>
      <c r="R331" s="473" t="str">
        <f t="shared" si="38"/>
        <v>фото</v>
      </c>
      <c r="S331" s="229" t="s">
        <v>8545</v>
      </c>
    </row>
    <row r="332" spans="1:19" ht="52.5" customHeight="1">
      <c r="A332" s="166">
        <v>319</v>
      </c>
      <c r="B332" s="152">
        <v>3825</v>
      </c>
      <c r="C332" s="230" t="s">
        <v>885</v>
      </c>
      <c r="D332" s="334" t="s">
        <v>2186</v>
      </c>
      <c r="E332" s="284" t="s">
        <v>9092</v>
      </c>
      <c r="F332" s="284" t="s">
        <v>887</v>
      </c>
      <c r="G332" s="335" t="s">
        <v>886</v>
      </c>
      <c r="H332" s="354" t="str">
        <f t="shared" si="35"/>
        <v>фото</v>
      </c>
      <c r="I332" s="156" t="s">
        <v>2226</v>
      </c>
      <c r="J332" s="331" t="s">
        <v>196</v>
      </c>
      <c r="K332" s="332">
        <v>2</v>
      </c>
      <c r="L332" s="283">
        <v>142.5</v>
      </c>
      <c r="M332" s="280">
        <v>5</v>
      </c>
      <c r="N332" s="163"/>
      <c r="O332" s="160">
        <f t="shared" si="36"/>
        <v>0</v>
      </c>
      <c r="P332" s="161">
        <v>4607109967836</v>
      </c>
      <c r="Q332" s="167"/>
      <c r="R332" s="473" t="str">
        <f t="shared" si="38"/>
        <v>фото</v>
      </c>
      <c r="S332" s="229" t="s">
        <v>8545</v>
      </c>
    </row>
    <row r="333" spans="1:19" ht="52.5" customHeight="1">
      <c r="A333" s="166">
        <v>320</v>
      </c>
      <c r="B333" s="152">
        <v>7035</v>
      </c>
      <c r="C333" s="230" t="s">
        <v>309</v>
      </c>
      <c r="D333" s="334" t="s">
        <v>2186</v>
      </c>
      <c r="E333" s="284" t="s">
        <v>9092</v>
      </c>
      <c r="F333" s="284" t="s">
        <v>170</v>
      </c>
      <c r="G333" s="335" t="s">
        <v>171</v>
      </c>
      <c r="H333" s="354" t="str">
        <f t="shared" si="35"/>
        <v>фото</v>
      </c>
      <c r="I333" s="156" t="s">
        <v>2225</v>
      </c>
      <c r="J333" s="331" t="s">
        <v>196</v>
      </c>
      <c r="K333" s="332">
        <v>2</v>
      </c>
      <c r="L333" s="283">
        <v>153.19999999999999</v>
      </c>
      <c r="M333" s="280">
        <v>5</v>
      </c>
      <c r="N333" s="163"/>
      <c r="O333" s="160">
        <f t="shared" si="36"/>
        <v>0</v>
      </c>
      <c r="P333" s="161">
        <v>4607109967843</v>
      </c>
      <c r="Q333" s="167"/>
      <c r="R333" s="473" t="str">
        <f t="shared" si="38"/>
        <v>фото</v>
      </c>
      <c r="S333" s="229" t="s">
        <v>8545</v>
      </c>
    </row>
    <row r="334" spans="1:19" ht="56.65" customHeight="1">
      <c r="A334" s="166">
        <v>321</v>
      </c>
      <c r="B334" s="152">
        <v>5752</v>
      </c>
      <c r="C334" s="230" t="s">
        <v>2245</v>
      </c>
      <c r="D334" s="334" t="s">
        <v>2186</v>
      </c>
      <c r="E334" s="322" t="s">
        <v>9092</v>
      </c>
      <c r="F334" s="322" t="s">
        <v>2247</v>
      </c>
      <c r="G334" s="330" t="s">
        <v>2246</v>
      </c>
      <c r="H334" s="354" t="str">
        <f t="shared" si="35"/>
        <v>фото</v>
      </c>
      <c r="I334" s="156" t="s">
        <v>9298</v>
      </c>
      <c r="J334" s="331" t="s">
        <v>196</v>
      </c>
      <c r="K334" s="332">
        <v>2</v>
      </c>
      <c r="L334" s="283">
        <v>129.79999999999998</v>
      </c>
      <c r="M334" s="280">
        <v>5</v>
      </c>
      <c r="N334" s="163"/>
      <c r="O334" s="160">
        <f t="shared" si="36"/>
        <v>0</v>
      </c>
      <c r="P334" s="161">
        <v>4607105145528</v>
      </c>
      <c r="Q334" s="167" t="s">
        <v>222</v>
      </c>
      <c r="R334" s="473" t="str">
        <f t="shared" si="38"/>
        <v>фото</v>
      </c>
      <c r="S334" s="229" t="s">
        <v>8545</v>
      </c>
    </row>
    <row r="335" spans="1:19" ht="52.5" customHeight="1">
      <c r="A335" s="166">
        <v>322</v>
      </c>
      <c r="B335" s="152">
        <v>3226</v>
      </c>
      <c r="C335" s="230" t="s">
        <v>9263</v>
      </c>
      <c r="D335" s="334" t="s">
        <v>2186</v>
      </c>
      <c r="E335" s="284" t="s">
        <v>9092</v>
      </c>
      <c r="F335" s="284" t="s">
        <v>649</v>
      </c>
      <c r="G335" s="335" t="s">
        <v>9269</v>
      </c>
      <c r="H335" s="354" t="str">
        <f t="shared" si="35"/>
        <v>фото</v>
      </c>
      <c r="I335" s="156" t="s">
        <v>9299</v>
      </c>
      <c r="J335" s="331" t="s">
        <v>196</v>
      </c>
      <c r="K335" s="332">
        <v>1</v>
      </c>
      <c r="L335" s="283">
        <v>107.39999999999999</v>
      </c>
      <c r="M335" s="280">
        <v>5</v>
      </c>
      <c r="N335" s="163"/>
      <c r="O335" s="160">
        <f t="shared" si="36"/>
        <v>0</v>
      </c>
      <c r="P335" s="161">
        <v>4607109964170</v>
      </c>
      <c r="Q335" s="167"/>
      <c r="R335" s="473" t="str">
        <f t="shared" si="38"/>
        <v>фото</v>
      </c>
      <c r="S335" s="229" t="s">
        <v>8545</v>
      </c>
    </row>
    <row r="336" spans="1:19" ht="56.65" customHeight="1">
      <c r="A336" s="166">
        <v>323</v>
      </c>
      <c r="B336" s="152">
        <v>3646</v>
      </c>
      <c r="C336" s="230" t="s">
        <v>1107</v>
      </c>
      <c r="D336" s="334" t="s">
        <v>2186</v>
      </c>
      <c r="E336" s="322" t="s">
        <v>9092</v>
      </c>
      <c r="F336" s="322" t="s">
        <v>1109</v>
      </c>
      <c r="G336" s="330" t="s">
        <v>1108</v>
      </c>
      <c r="H336" s="354" t="str">
        <f t="shared" si="35"/>
        <v>фото</v>
      </c>
      <c r="I336" s="156" t="s">
        <v>9300</v>
      </c>
      <c r="J336" s="331" t="s">
        <v>197</v>
      </c>
      <c r="K336" s="332">
        <v>1</v>
      </c>
      <c r="L336" s="283">
        <v>93.8</v>
      </c>
      <c r="M336" s="280">
        <v>5</v>
      </c>
      <c r="N336" s="163"/>
      <c r="O336" s="160">
        <f t="shared" si="36"/>
        <v>0</v>
      </c>
      <c r="P336" s="161">
        <v>4607105144170</v>
      </c>
      <c r="Q336" s="167" t="s">
        <v>222</v>
      </c>
      <c r="R336" s="473" t="str">
        <f t="shared" si="38"/>
        <v>фото</v>
      </c>
      <c r="S336" s="229" t="s">
        <v>8545</v>
      </c>
    </row>
    <row r="337" spans="1:19" ht="52.5" customHeight="1">
      <c r="A337" s="166">
        <v>324</v>
      </c>
      <c r="B337" s="152">
        <v>232</v>
      </c>
      <c r="C337" s="230" t="s">
        <v>2208</v>
      </c>
      <c r="D337" s="334" t="s">
        <v>2186</v>
      </c>
      <c r="E337" s="284" t="s">
        <v>9092</v>
      </c>
      <c r="F337" s="284" t="s">
        <v>2210</v>
      </c>
      <c r="G337" s="335" t="s">
        <v>2209</v>
      </c>
      <c r="H337" s="354" t="str">
        <f t="shared" si="35"/>
        <v>фото</v>
      </c>
      <c r="I337" s="156" t="s">
        <v>9301</v>
      </c>
      <c r="J337" s="331" t="s">
        <v>197</v>
      </c>
      <c r="K337" s="332">
        <v>1</v>
      </c>
      <c r="L337" s="283">
        <v>95.1</v>
      </c>
      <c r="M337" s="280">
        <v>5</v>
      </c>
      <c r="N337" s="163"/>
      <c r="O337" s="160">
        <f t="shared" si="36"/>
        <v>0</v>
      </c>
      <c r="P337" s="161">
        <v>4607109937907</v>
      </c>
      <c r="Q337" s="167"/>
      <c r="R337" s="473" t="str">
        <f t="shared" si="38"/>
        <v>фото</v>
      </c>
      <c r="S337" s="229" t="s">
        <v>8545</v>
      </c>
    </row>
    <row r="338" spans="1:19" ht="15.75">
      <c r="A338" s="166">
        <v>325</v>
      </c>
      <c r="B338" s="238"/>
      <c r="C338" s="238"/>
      <c r="D338" s="237"/>
      <c r="E338" s="174" t="s">
        <v>9940</v>
      </c>
      <c r="F338" s="174"/>
      <c r="G338" s="237"/>
      <c r="H338" s="239"/>
      <c r="I338" s="240"/>
      <c r="J338" s="238"/>
      <c r="K338" s="238"/>
      <c r="L338" s="238"/>
      <c r="M338" s="238"/>
      <c r="N338" s="238"/>
      <c r="O338" s="151"/>
      <c r="P338" s="151"/>
      <c r="Q338" s="151"/>
      <c r="R338" s="489"/>
      <c r="S338" s="169"/>
    </row>
    <row r="339" spans="1:19" ht="52.5" customHeight="1">
      <c r="A339" s="166">
        <v>326</v>
      </c>
      <c r="B339" s="152">
        <v>10270</v>
      </c>
      <c r="C339" s="230" t="s">
        <v>331</v>
      </c>
      <c r="D339" s="334" t="s">
        <v>2290</v>
      </c>
      <c r="E339" s="284" t="s">
        <v>9092</v>
      </c>
      <c r="F339" s="284" t="s">
        <v>182</v>
      </c>
      <c r="G339" s="335" t="s">
        <v>183</v>
      </c>
      <c r="H339" s="354" t="str">
        <f t="shared" ref="H339:H353" si="39">HYPERLINK("https://www.gardenbulbs.ru/images/promoline_CL/thumbnails/"&amp;C339&amp;".jpg","фото")</f>
        <v>фото</v>
      </c>
      <c r="I339" s="156" t="s">
        <v>2292</v>
      </c>
      <c r="J339" s="331" t="s">
        <v>196</v>
      </c>
      <c r="K339" s="332">
        <v>1</v>
      </c>
      <c r="L339" s="283">
        <v>126.3</v>
      </c>
      <c r="M339" s="280">
        <v>5</v>
      </c>
      <c r="N339" s="163"/>
      <c r="O339" s="160">
        <f t="shared" ref="O339:O353" si="40">IF(ISERROR(L339*N339),0,L339*N339)</f>
        <v>0</v>
      </c>
      <c r="P339" s="161">
        <v>4607109930076</v>
      </c>
      <c r="Q339" s="167"/>
      <c r="R339" s="473" t="str">
        <f>HYPERLINK("https://www.gardenbulbs.ru/images/promoline_CL/thumbnails/"&amp;C339&amp;".jpg","фото")</f>
        <v>фото</v>
      </c>
      <c r="S339" s="229" t="s">
        <v>8556</v>
      </c>
    </row>
    <row r="340" spans="1:19" ht="52.5" customHeight="1">
      <c r="A340" s="166">
        <v>327</v>
      </c>
      <c r="B340" s="152">
        <v>4329</v>
      </c>
      <c r="C340" s="230" t="s">
        <v>9131</v>
      </c>
      <c r="D340" s="334" t="s">
        <v>2290</v>
      </c>
      <c r="E340" s="284" t="s">
        <v>9092</v>
      </c>
      <c r="F340" s="284" t="s">
        <v>184</v>
      </c>
      <c r="G340" s="335" t="s">
        <v>185</v>
      </c>
      <c r="H340" s="354" t="str">
        <f t="shared" si="39"/>
        <v>фото</v>
      </c>
      <c r="I340" s="156" t="s">
        <v>2300</v>
      </c>
      <c r="J340" s="331" t="s">
        <v>196</v>
      </c>
      <c r="K340" s="332">
        <v>1</v>
      </c>
      <c r="L340" s="283">
        <v>126.39999999999999</v>
      </c>
      <c r="M340" s="280">
        <v>5</v>
      </c>
      <c r="N340" s="163"/>
      <c r="O340" s="160">
        <f t="shared" si="40"/>
        <v>0</v>
      </c>
      <c r="P340" s="161">
        <v>4607109961384</v>
      </c>
      <c r="Q340" s="167"/>
      <c r="R340" s="473" t="str">
        <f>HYPERLINK("https://www.gardenbulbs.ru/images/promoline_CL/thumbnails/"&amp;C340&amp;".jpg","фото")</f>
        <v>фото</v>
      </c>
      <c r="S340" s="229" t="s">
        <v>8556</v>
      </c>
    </row>
    <row r="341" spans="1:19" ht="52.5" customHeight="1">
      <c r="A341" s="166">
        <v>328</v>
      </c>
      <c r="B341" s="152">
        <v>7148</v>
      </c>
      <c r="C341" s="230" t="s">
        <v>8680</v>
      </c>
      <c r="D341" s="334" t="s">
        <v>2290</v>
      </c>
      <c r="E341" s="284" t="s">
        <v>9092</v>
      </c>
      <c r="F341" s="284" t="s">
        <v>1252</v>
      </c>
      <c r="G341" s="335" t="s">
        <v>1251</v>
      </c>
      <c r="H341" s="354" t="str">
        <f t="shared" si="39"/>
        <v>фото</v>
      </c>
      <c r="I341" s="156" t="s">
        <v>2294</v>
      </c>
      <c r="J341" s="331" t="s">
        <v>196</v>
      </c>
      <c r="K341" s="332">
        <v>1</v>
      </c>
      <c r="L341" s="283">
        <v>120.8</v>
      </c>
      <c r="M341" s="280">
        <v>5</v>
      </c>
      <c r="N341" s="163"/>
      <c r="O341" s="160">
        <f t="shared" si="40"/>
        <v>0</v>
      </c>
      <c r="P341" s="161">
        <v>4607109947845</v>
      </c>
      <c r="Q341" s="167"/>
      <c r="R341" s="473" t="str">
        <f>HYPERLINK("https://www.gardenbulbs.ru/images/promoline_CL/thumbnails/"&amp;C341&amp;".jpg","фото")</f>
        <v>фото</v>
      </c>
      <c r="S341" s="229" t="s">
        <v>8556</v>
      </c>
    </row>
    <row r="342" spans="1:19" ht="52.5" customHeight="1">
      <c r="A342" s="166">
        <v>329</v>
      </c>
      <c r="B342" s="152">
        <v>1523</v>
      </c>
      <c r="C342" s="230" t="s">
        <v>332</v>
      </c>
      <c r="D342" s="334" t="s">
        <v>2290</v>
      </c>
      <c r="E342" s="284" t="s">
        <v>9092</v>
      </c>
      <c r="F342" s="284" t="s">
        <v>1614</v>
      </c>
      <c r="G342" s="335" t="s">
        <v>186</v>
      </c>
      <c r="H342" s="354" t="str">
        <f t="shared" si="39"/>
        <v>фото</v>
      </c>
      <c r="I342" s="156" t="s">
        <v>2301</v>
      </c>
      <c r="J342" s="331" t="s">
        <v>196</v>
      </c>
      <c r="K342" s="332">
        <v>1</v>
      </c>
      <c r="L342" s="283">
        <v>126.39999999999999</v>
      </c>
      <c r="M342" s="280">
        <v>5</v>
      </c>
      <c r="N342" s="163"/>
      <c r="O342" s="160">
        <f t="shared" si="40"/>
        <v>0</v>
      </c>
      <c r="P342" s="161">
        <v>4607109930250</v>
      </c>
      <c r="Q342" s="167"/>
      <c r="R342" s="473" t="str">
        <f>HYPERLINK("https://www.gardenbulbs.ru/images/promoline_CL/thumbnails/"&amp;C342&amp;".jpg","фото")</f>
        <v>фото</v>
      </c>
      <c r="S342" s="229" t="s">
        <v>8556</v>
      </c>
    </row>
    <row r="343" spans="1:19" ht="52.5" customHeight="1">
      <c r="A343" s="166">
        <v>330</v>
      </c>
      <c r="B343" s="152">
        <v>7087</v>
      </c>
      <c r="C343" s="230" t="s">
        <v>1148</v>
      </c>
      <c r="D343" s="334" t="s">
        <v>2290</v>
      </c>
      <c r="E343" s="284" t="s">
        <v>9092</v>
      </c>
      <c r="F343" s="284" t="s">
        <v>1150</v>
      </c>
      <c r="G343" s="335" t="s">
        <v>1149</v>
      </c>
      <c r="H343" s="354" t="str">
        <f t="shared" si="39"/>
        <v>фото</v>
      </c>
      <c r="I343" s="156" t="s">
        <v>2311</v>
      </c>
      <c r="J343" s="331" t="s">
        <v>196</v>
      </c>
      <c r="K343" s="332">
        <v>1</v>
      </c>
      <c r="L343" s="283">
        <v>126.39999999999999</v>
      </c>
      <c r="M343" s="280">
        <v>5</v>
      </c>
      <c r="N343" s="163"/>
      <c r="O343" s="160">
        <f t="shared" si="40"/>
        <v>0</v>
      </c>
      <c r="P343" s="161">
        <v>4607109937822</v>
      </c>
      <c r="Q343" s="167"/>
      <c r="R343" s="473" t="str">
        <f>HYPERLINK("https://www.gardenbulbs.ru/images/promoline_CL/thumbnails/"&amp;C343&amp;".jpg","фото")</f>
        <v>фото</v>
      </c>
      <c r="S343" s="229" t="s">
        <v>8556</v>
      </c>
    </row>
    <row r="344" spans="1:19" ht="15.75">
      <c r="A344" s="166">
        <v>331</v>
      </c>
      <c r="B344" s="238"/>
      <c r="C344" s="238"/>
      <c r="D344" s="237"/>
      <c r="E344" s="174" t="s">
        <v>9370</v>
      </c>
      <c r="F344" s="174"/>
      <c r="G344" s="237"/>
      <c r="H344" s="239"/>
      <c r="I344" s="240"/>
      <c r="J344" s="238"/>
      <c r="K344" s="238"/>
      <c r="L344" s="238"/>
      <c r="M344" s="238"/>
      <c r="N344" s="238"/>
      <c r="O344" s="151"/>
      <c r="P344" s="151"/>
      <c r="Q344" s="151"/>
      <c r="R344" s="489"/>
      <c r="S344" s="169"/>
    </row>
    <row r="345" spans="1:19" ht="52.5" customHeight="1">
      <c r="A345" s="166">
        <v>332</v>
      </c>
      <c r="B345" s="152">
        <v>11874</v>
      </c>
      <c r="C345" s="230" t="s">
        <v>324</v>
      </c>
      <c r="D345" s="334" t="s">
        <v>2279</v>
      </c>
      <c r="E345" s="284" t="s">
        <v>9092</v>
      </c>
      <c r="F345" s="284" t="s">
        <v>172</v>
      </c>
      <c r="G345" s="335" t="s">
        <v>173</v>
      </c>
      <c r="H345" s="354" t="str">
        <f t="shared" si="39"/>
        <v>фото</v>
      </c>
      <c r="I345" s="156" t="s">
        <v>2280</v>
      </c>
      <c r="J345" s="331" t="s">
        <v>196</v>
      </c>
      <c r="K345" s="332">
        <v>2</v>
      </c>
      <c r="L345" s="283">
        <v>204.29999999999998</v>
      </c>
      <c r="M345" s="280">
        <v>5</v>
      </c>
      <c r="N345" s="163"/>
      <c r="O345" s="160">
        <f t="shared" si="40"/>
        <v>0</v>
      </c>
      <c r="P345" s="161">
        <v>4607105129382</v>
      </c>
      <c r="Q345" s="167"/>
      <c r="R345" s="473" t="str">
        <f t="shared" ref="R345:R353" si="41">HYPERLINK("https://www.gardenbulbs.ru/images/promoline_CL/thumbnails/"&amp;C345&amp;".jpg","фото")</f>
        <v>фото</v>
      </c>
      <c r="S345" s="229" t="s">
        <v>8558</v>
      </c>
    </row>
    <row r="346" spans="1:19" ht="52.5" customHeight="1">
      <c r="A346" s="166">
        <v>333</v>
      </c>
      <c r="B346" s="152">
        <v>12574</v>
      </c>
      <c r="C346" s="230" t="s">
        <v>325</v>
      </c>
      <c r="D346" s="334" t="s">
        <v>2279</v>
      </c>
      <c r="E346" s="284" t="s">
        <v>9092</v>
      </c>
      <c r="F346" s="284" t="s">
        <v>174</v>
      </c>
      <c r="G346" s="335" t="s">
        <v>175</v>
      </c>
      <c r="H346" s="354" t="str">
        <f t="shared" si="39"/>
        <v>фото</v>
      </c>
      <c r="I346" s="156" t="s">
        <v>2281</v>
      </c>
      <c r="J346" s="331" t="s">
        <v>196</v>
      </c>
      <c r="K346" s="332">
        <v>2</v>
      </c>
      <c r="L346" s="283">
        <v>204.29999999999998</v>
      </c>
      <c r="M346" s="280">
        <v>5</v>
      </c>
      <c r="N346" s="163"/>
      <c r="O346" s="160">
        <f t="shared" si="40"/>
        <v>0</v>
      </c>
      <c r="P346" s="161">
        <v>4607105129481</v>
      </c>
      <c r="Q346" s="167"/>
      <c r="R346" s="473" t="str">
        <f t="shared" si="41"/>
        <v>фото</v>
      </c>
      <c r="S346" s="229" t="s">
        <v>8558</v>
      </c>
    </row>
    <row r="347" spans="1:19" ht="52.5" customHeight="1">
      <c r="A347" s="166">
        <v>334</v>
      </c>
      <c r="B347" s="152">
        <v>3049</v>
      </c>
      <c r="C347" s="230" t="s">
        <v>330</v>
      </c>
      <c r="D347" s="334" t="s">
        <v>2279</v>
      </c>
      <c r="E347" s="284" t="s">
        <v>9092</v>
      </c>
      <c r="F347" s="284" t="s">
        <v>246</v>
      </c>
      <c r="G347" s="335" t="s">
        <v>245</v>
      </c>
      <c r="H347" s="354" t="str">
        <f t="shared" si="39"/>
        <v>фото</v>
      </c>
      <c r="I347" s="156" t="s">
        <v>2288</v>
      </c>
      <c r="J347" s="331" t="s">
        <v>196</v>
      </c>
      <c r="K347" s="332">
        <v>2</v>
      </c>
      <c r="L347" s="283">
        <v>204.29999999999998</v>
      </c>
      <c r="M347" s="280">
        <v>5</v>
      </c>
      <c r="N347" s="163"/>
      <c r="O347" s="160">
        <f t="shared" si="40"/>
        <v>0</v>
      </c>
      <c r="P347" s="161">
        <v>4607109931776</v>
      </c>
      <c r="Q347" s="167"/>
      <c r="R347" s="473" t="str">
        <f t="shared" si="41"/>
        <v>фото</v>
      </c>
      <c r="S347" s="229" t="s">
        <v>8558</v>
      </c>
    </row>
    <row r="348" spans="1:19" ht="52.5" customHeight="1">
      <c r="A348" s="166">
        <v>335</v>
      </c>
      <c r="B348" s="152">
        <v>7144</v>
      </c>
      <c r="C348" s="230" t="s">
        <v>326</v>
      </c>
      <c r="D348" s="334" t="s">
        <v>2279</v>
      </c>
      <c r="E348" s="284" t="s">
        <v>9092</v>
      </c>
      <c r="F348" s="284" t="s">
        <v>244</v>
      </c>
      <c r="G348" s="335" t="s">
        <v>243</v>
      </c>
      <c r="H348" s="354" t="str">
        <f t="shared" si="39"/>
        <v>фото</v>
      </c>
      <c r="I348" s="156" t="s">
        <v>2282</v>
      </c>
      <c r="J348" s="331" t="s">
        <v>196</v>
      </c>
      <c r="K348" s="332">
        <v>2</v>
      </c>
      <c r="L348" s="283">
        <v>193.6</v>
      </c>
      <c r="M348" s="280">
        <v>5</v>
      </c>
      <c r="N348" s="163"/>
      <c r="O348" s="160">
        <f t="shared" si="40"/>
        <v>0</v>
      </c>
      <c r="P348" s="161">
        <v>4607109960325</v>
      </c>
      <c r="Q348" s="167"/>
      <c r="R348" s="473" t="str">
        <f t="shared" si="41"/>
        <v>фото</v>
      </c>
      <c r="S348" s="229" t="s">
        <v>8558</v>
      </c>
    </row>
    <row r="349" spans="1:19" ht="52.5" customHeight="1">
      <c r="A349" s="166">
        <v>336</v>
      </c>
      <c r="B349" s="152">
        <v>11221</v>
      </c>
      <c r="C349" s="230" t="s">
        <v>327</v>
      </c>
      <c r="D349" s="334" t="s">
        <v>2279</v>
      </c>
      <c r="E349" s="284" t="s">
        <v>9092</v>
      </c>
      <c r="F349" s="284" t="s">
        <v>176</v>
      </c>
      <c r="G349" s="335" t="s">
        <v>177</v>
      </c>
      <c r="H349" s="354" t="str">
        <f t="shared" si="39"/>
        <v>фото</v>
      </c>
      <c r="I349" s="156" t="s">
        <v>2283</v>
      </c>
      <c r="J349" s="331" t="s">
        <v>196</v>
      </c>
      <c r="K349" s="332">
        <v>2</v>
      </c>
      <c r="L349" s="283">
        <v>204.29999999999998</v>
      </c>
      <c r="M349" s="280">
        <v>5</v>
      </c>
      <c r="N349" s="163"/>
      <c r="O349" s="160">
        <f t="shared" si="40"/>
        <v>0</v>
      </c>
      <c r="P349" s="161">
        <v>4607109963784</v>
      </c>
      <c r="Q349" s="167"/>
      <c r="R349" s="473" t="str">
        <f t="shared" si="41"/>
        <v>фото</v>
      </c>
      <c r="S349" s="229" t="s">
        <v>8558</v>
      </c>
    </row>
    <row r="350" spans="1:19" ht="52.5" customHeight="1">
      <c r="A350" s="166">
        <v>337</v>
      </c>
      <c r="B350" s="152">
        <v>3773</v>
      </c>
      <c r="C350" s="230" t="s">
        <v>1606</v>
      </c>
      <c r="D350" s="334" t="s">
        <v>2279</v>
      </c>
      <c r="E350" s="284" t="s">
        <v>9092</v>
      </c>
      <c r="F350" s="284" t="s">
        <v>1608</v>
      </c>
      <c r="G350" s="335" t="s">
        <v>1607</v>
      </c>
      <c r="H350" s="354" t="str">
        <f t="shared" si="39"/>
        <v>фото</v>
      </c>
      <c r="I350" s="156" t="s">
        <v>2284</v>
      </c>
      <c r="J350" s="331" t="s">
        <v>196</v>
      </c>
      <c r="K350" s="332">
        <v>2</v>
      </c>
      <c r="L350" s="283">
        <v>204.29999999999998</v>
      </c>
      <c r="M350" s="280">
        <v>5</v>
      </c>
      <c r="N350" s="163"/>
      <c r="O350" s="160">
        <f t="shared" si="40"/>
        <v>0</v>
      </c>
      <c r="P350" s="161">
        <v>4607109981801</v>
      </c>
      <c r="Q350" s="167"/>
      <c r="R350" s="473" t="str">
        <f t="shared" si="41"/>
        <v>фото</v>
      </c>
      <c r="S350" s="229" t="s">
        <v>8558</v>
      </c>
    </row>
    <row r="351" spans="1:19" ht="52.5" customHeight="1">
      <c r="A351" s="166">
        <v>338</v>
      </c>
      <c r="B351" s="152">
        <v>3302</v>
      </c>
      <c r="C351" s="230" t="s">
        <v>328</v>
      </c>
      <c r="D351" s="334" t="s">
        <v>2279</v>
      </c>
      <c r="E351" s="284" t="s">
        <v>9092</v>
      </c>
      <c r="F351" s="284" t="s">
        <v>178</v>
      </c>
      <c r="G351" s="335" t="s">
        <v>1609</v>
      </c>
      <c r="H351" s="354" t="str">
        <f t="shared" si="39"/>
        <v>фото</v>
      </c>
      <c r="I351" s="156" t="s">
        <v>2285</v>
      </c>
      <c r="J351" s="331" t="s">
        <v>196</v>
      </c>
      <c r="K351" s="332">
        <v>2</v>
      </c>
      <c r="L351" s="283">
        <v>204.29999999999998</v>
      </c>
      <c r="M351" s="280">
        <v>5</v>
      </c>
      <c r="N351" s="163"/>
      <c r="O351" s="160">
        <f t="shared" si="40"/>
        <v>0</v>
      </c>
      <c r="P351" s="161">
        <v>4607105129535</v>
      </c>
      <c r="Q351" s="167"/>
      <c r="R351" s="473" t="str">
        <f t="shared" si="41"/>
        <v>фото</v>
      </c>
      <c r="S351" s="229" t="s">
        <v>8558</v>
      </c>
    </row>
    <row r="352" spans="1:19" ht="52.5" customHeight="1">
      <c r="A352" s="166">
        <v>339</v>
      </c>
      <c r="B352" s="152">
        <v>213</v>
      </c>
      <c r="C352" s="230" t="s">
        <v>329</v>
      </c>
      <c r="D352" s="334" t="s">
        <v>2279</v>
      </c>
      <c r="E352" s="284" t="s">
        <v>9092</v>
      </c>
      <c r="F352" s="284" t="s">
        <v>179</v>
      </c>
      <c r="G352" s="335" t="s">
        <v>180</v>
      </c>
      <c r="H352" s="354" t="str">
        <f t="shared" si="39"/>
        <v>фото</v>
      </c>
      <c r="I352" s="156" t="s">
        <v>2286</v>
      </c>
      <c r="J352" s="331" t="s">
        <v>196</v>
      </c>
      <c r="K352" s="332">
        <v>2</v>
      </c>
      <c r="L352" s="283">
        <v>204.29999999999998</v>
      </c>
      <c r="M352" s="280">
        <v>5</v>
      </c>
      <c r="N352" s="163"/>
      <c r="O352" s="160">
        <f t="shared" si="40"/>
        <v>0</v>
      </c>
      <c r="P352" s="161">
        <v>4607109962121</v>
      </c>
      <c r="Q352" s="167"/>
      <c r="R352" s="473" t="str">
        <f t="shared" si="41"/>
        <v>фото</v>
      </c>
      <c r="S352" s="229" t="s">
        <v>8558</v>
      </c>
    </row>
    <row r="353" spans="1:21" ht="52.5" customHeight="1">
      <c r="A353" s="166">
        <v>340</v>
      </c>
      <c r="B353" s="152">
        <v>442</v>
      </c>
      <c r="C353" s="230" t="s">
        <v>894</v>
      </c>
      <c r="D353" s="334" t="s">
        <v>2279</v>
      </c>
      <c r="E353" s="284" t="s">
        <v>9092</v>
      </c>
      <c r="F353" s="284" t="s">
        <v>896</v>
      </c>
      <c r="G353" s="335" t="s">
        <v>895</v>
      </c>
      <c r="H353" s="354" t="str">
        <f t="shared" si="39"/>
        <v>фото</v>
      </c>
      <c r="I353" s="156" t="s">
        <v>2287</v>
      </c>
      <c r="J353" s="331" t="s">
        <v>196</v>
      </c>
      <c r="K353" s="332">
        <v>2</v>
      </c>
      <c r="L353" s="283">
        <v>204.29999999999998</v>
      </c>
      <c r="M353" s="280">
        <v>5</v>
      </c>
      <c r="N353" s="163"/>
      <c r="O353" s="160">
        <f t="shared" si="40"/>
        <v>0</v>
      </c>
      <c r="P353" s="161">
        <v>4607109960820</v>
      </c>
      <c r="Q353" s="167"/>
      <c r="R353" s="473" t="str">
        <f t="shared" si="41"/>
        <v>фото</v>
      </c>
      <c r="S353" s="229" t="s">
        <v>8558</v>
      </c>
    </row>
    <row r="354" spans="1:21" ht="24" customHeight="1">
      <c r="A354" s="166">
        <v>341</v>
      </c>
      <c r="B354" s="520"/>
      <c r="C354" s="521"/>
      <c r="D354" s="522"/>
      <c r="E354" s="247" t="s">
        <v>187</v>
      </c>
      <c r="F354" s="247"/>
      <c r="G354" s="247"/>
      <c r="H354" s="242"/>
      <c r="I354" s="243"/>
      <c r="J354" s="241"/>
      <c r="K354" s="244"/>
      <c r="L354" s="241"/>
      <c r="M354" s="245"/>
      <c r="N354" s="241"/>
      <c r="O354" s="246"/>
      <c r="P354" s="246"/>
      <c r="Q354" s="246"/>
      <c r="R354" s="490"/>
      <c r="U354" s="337"/>
    </row>
    <row r="355" spans="1:21" ht="15.75">
      <c r="A355" s="166">
        <v>342</v>
      </c>
      <c r="B355" s="238"/>
      <c r="C355" s="238"/>
      <c r="D355" s="237"/>
      <c r="E355" s="174" t="s">
        <v>9951</v>
      </c>
      <c r="F355" s="174"/>
      <c r="G355" s="237"/>
      <c r="H355" s="239"/>
      <c r="I355" s="240"/>
      <c r="J355" s="238"/>
      <c r="K355" s="238"/>
      <c r="L355" s="238"/>
      <c r="M355" s="238"/>
      <c r="N355" s="238"/>
      <c r="O355" s="151"/>
      <c r="P355" s="151"/>
      <c r="Q355" s="151"/>
      <c r="R355" s="489"/>
      <c r="S355" s="169"/>
    </row>
    <row r="356" spans="1:21" ht="52.5" customHeight="1">
      <c r="A356" s="166">
        <v>343</v>
      </c>
      <c r="B356" s="152">
        <v>406</v>
      </c>
      <c r="C356" s="230" t="s">
        <v>1280</v>
      </c>
      <c r="D356" s="334" t="s">
        <v>1986</v>
      </c>
      <c r="E356" s="284" t="s">
        <v>9092</v>
      </c>
      <c r="F356" s="284" t="s">
        <v>1237</v>
      </c>
      <c r="G356" s="335" t="s">
        <v>1236</v>
      </c>
      <c r="H356" s="354" t="str">
        <f>HYPERLINK("https://www.gardenbulbs.ru/images/promoline_CL/thumbnails/"&amp;C356&amp;".jpg","фото")</f>
        <v>фото</v>
      </c>
      <c r="I356" s="156" t="s">
        <v>2050</v>
      </c>
      <c r="J356" s="331" t="s">
        <v>239</v>
      </c>
      <c r="K356" s="332">
        <v>1</v>
      </c>
      <c r="L356" s="283">
        <v>166.29999999999998</v>
      </c>
      <c r="M356" s="280">
        <v>5</v>
      </c>
      <c r="N356" s="163"/>
      <c r="O356" s="160">
        <f>IF(ISERROR(L356*N356),0,L356*N356)</f>
        <v>0</v>
      </c>
      <c r="P356" s="161">
        <v>4607109947531</v>
      </c>
      <c r="Q356" s="167"/>
      <c r="R356" s="473" t="str">
        <f>HYPERLINK("https://www.gardenbulbs.ru/images/promoline_CL/thumbnails/"&amp;C356&amp;".jpg","фото")</f>
        <v>фото</v>
      </c>
      <c r="S356" s="229" t="s">
        <v>8546</v>
      </c>
    </row>
    <row r="357" spans="1:21" ht="52.5" customHeight="1">
      <c r="A357" s="166">
        <v>344</v>
      </c>
      <c r="B357" s="152">
        <v>6443</v>
      </c>
      <c r="C357" s="230" t="s">
        <v>1528</v>
      </c>
      <c r="D357" s="334" t="s">
        <v>1986</v>
      </c>
      <c r="E357" s="284" t="s">
        <v>9092</v>
      </c>
      <c r="F357" s="284" t="s">
        <v>1530</v>
      </c>
      <c r="G357" s="335" t="s">
        <v>1529</v>
      </c>
      <c r="H357" s="354" t="str">
        <f>HYPERLINK("https://www.gardenbulbs.ru/images/promoline_CL/thumbnails/"&amp;C357&amp;".jpg","фото")</f>
        <v>фото</v>
      </c>
      <c r="I357" s="156" t="s">
        <v>2052</v>
      </c>
      <c r="J357" s="331" t="s">
        <v>239</v>
      </c>
      <c r="K357" s="332">
        <v>1</v>
      </c>
      <c r="L357" s="283">
        <v>166.29999999999998</v>
      </c>
      <c r="M357" s="280">
        <v>5</v>
      </c>
      <c r="N357" s="163"/>
      <c r="O357" s="160">
        <f>IF(ISERROR(L357*N357),0,L357*N357)</f>
        <v>0</v>
      </c>
      <c r="P357" s="161">
        <v>4607109937488</v>
      </c>
      <c r="Q357" s="167"/>
      <c r="R357" s="473" t="str">
        <f>HYPERLINK("https://www.gardenbulbs.ru/images/promoline_CL/thumbnails/"&amp;C357&amp;".jpg","фото")</f>
        <v>фото</v>
      </c>
      <c r="S357" s="229" t="s">
        <v>8546</v>
      </c>
    </row>
    <row r="358" spans="1:21" ht="52.5" customHeight="1">
      <c r="A358" s="166">
        <v>345</v>
      </c>
      <c r="B358" s="152">
        <v>5758</v>
      </c>
      <c r="C358" s="230" t="s">
        <v>1281</v>
      </c>
      <c r="D358" s="334" t="s">
        <v>1986</v>
      </c>
      <c r="E358" s="284" t="s">
        <v>9092</v>
      </c>
      <c r="F358" s="284" t="s">
        <v>1239</v>
      </c>
      <c r="G358" s="335" t="s">
        <v>1238</v>
      </c>
      <c r="H358" s="354" t="str">
        <f>HYPERLINK("https://www.gardenbulbs.ru/images/promoline_CL/thumbnails/"&amp;C358&amp;".jpg","фото")</f>
        <v>фото</v>
      </c>
      <c r="I358" s="156" t="s">
        <v>2051</v>
      </c>
      <c r="J358" s="331" t="s">
        <v>239</v>
      </c>
      <c r="K358" s="332">
        <v>1</v>
      </c>
      <c r="L358" s="283">
        <v>166.29999999999998</v>
      </c>
      <c r="M358" s="280">
        <v>5</v>
      </c>
      <c r="N358" s="163"/>
      <c r="O358" s="160">
        <f>IF(ISERROR(L358*N358),0,L358*N358)</f>
        <v>0</v>
      </c>
      <c r="P358" s="161">
        <v>4607109947050</v>
      </c>
      <c r="Q358" s="167"/>
      <c r="R358" s="473" t="str">
        <f>HYPERLINK("https://www.gardenbulbs.ru/images/promoline_CL/thumbnails/"&amp;C358&amp;".jpg","фото")</f>
        <v>фото</v>
      </c>
      <c r="S358" s="229" t="s">
        <v>8546</v>
      </c>
    </row>
    <row r="359" spans="1:21" ht="10.5" customHeight="1">
      <c r="A359" s="166">
        <v>346</v>
      </c>
      <c r="B359" s="95"/>
      <c r="C359" s="95"/>
      <c r="D359" s="317"/>
      <c r="E359" s="96"/>
      <c r="F359" s="96"/>
      <c r="G359" s="96"/>
      <c r="H359" s="95"/>
      <c r="I359" s="135"/>
      <c r="J359" s="95"/>
      <c r="K359" s="96"/>
      <c r="L359" s="136"/>
      <c r="M359" s="98"/>
      <c r="N359" s="95"/>
      <c r="O359" s="95"/>
      <c r="P359" s="95"/>
      <c r="Q359" s="446"/>
      <c r="R359" s="512"/>
      <c r="S359" s="18"/>
    </row>
    <row r="360" spans="1:21" ht="28.5" customHeight="1">
      <c r="A360" s="166">
        <v>347</v>
      </c>
      <c r="B360" s="347" t="s">
        <v>8561</v>
      </c>
      <c r="C360" s="348"/>
      <c r="D360" s="349"/>
      <c r="E360" s="348"/>
      <c r="F360" s="348"/>
      <c r="G360" s="348"/>
      <c r="H360" s="348"/>
      <c r="I360" s="350"/>
      <c r="J360" s="351"/>
      <c r="K360" s="351"/>
      <c r="L360" s="348"/>
      <c r="M360" s="352"/>
      <c r="N360" s="348"/>
      <c r="O360" s="348"/>
      <c r="P360" s="348"/>
      <c r="Q360" s="447"/>
      <c r="R360" s="514"/>
      <c r="S360" s="446"/>
    </row>
    <row r="361" spans="1:21" ht="21" customHeight="1">
      <c r="A361" s="166">
        <v>348</v>
      </c>
      <c r="B361" s="137"/>
      <c r="C361" s="137"/>
      <c r="D361" s="139"/>
      <c r="E361" s="140" t="s">
        <v>9832</v>
      </c>
      <c r="F361" s="141"/>
      <c r="G361" s="140"/>
      <c r="H361" s="142"/>
      <c r="I361" s="143"/>
      <c r="J361" s="144"/>
      <c r="K361" s="144"/>
      <c r="L361" s="142"/>
      <c r="M361" s="145"/>
      <c r="N361" s="142"/>
      <c r="O361" s="142"/>
      <c r="P361" s="142"/>
      <c r="Q361" s="142"/>
      <c r="R361" s="492"/>
      <c r="S361" s="18"/>
    </row>
    <row r="362" spans="1:21" ht="15.75">
      <c r="A362" s="166">
        <v>349</v>
      </c>
      <c r="B362" s="238"/>
      <c r="C362" s="238"/>
      <c r="D362" s="237"/>
      <c r="E362" s="174" t="s">
        <v>10933</v>
      </c>
      <c r="F362" s="174"/>
      <c r="G362" s="237"/>
      <c r="H362" s="239"/>
      <c r="I362" s="240"/>
      <c r="J362" s="238"/>
      <c r="K362" s="238"/>
      <c r="L362" s="238"/>
      <c r="M362" s="238"/>
      <c r="N362" s="238"/>
      <c r="O362" s="151"/>
      <c r="P362" s="151"/>
      <c r="Q362" s="151"/>
      <c r="R362" s="489"/>
      <c r="S362" s="169"/>
    </row>
    <row r="363" spans="1:21" ht="56.65" customHeight="1">
      <c r="A363" s="166">
        <v>350</v>
      </c>
      <c r="B363" s="152">
        <v>13519</v>
      </c>
      <c r="C363" s="233" t="s">
        <v>1454</v>
      </c>
      <c r="D363" s="420" t="s">
        <v>1802</v>
      </c>
      <c r="E363" s="284" t="s">
        <v>9092</v>
      </c>
      <c r="F363" s="284" t="s">
        <v>1456</v>
      </c>
      <c r="G363" s="323" t="s">
        <v>1455</v>
      </c>
      <c r="H363" s="155" t="str">
        <f t="shared" ref="H363:H389" si="42">HYPERLINK("https://www.gardenbulbs.ru/images/Lilium_CL/thumbnails/"&amp;C363&amp;".jpg","фото")</f>
        <v>фото</v>
      </c>
      <c r="I363" s="156" t="s">
        <v>1803</v>
      </c>
      <c r="J363" s="234" t="s">
        <v>196</v>
      </c>
      <c r="K363" s="235">
        <v>5</v>
      </c>
      <c r="L363" s="236">
        <v>437.3</v>
      </c>
      <c r="M363" s="159">
        <v>1</v>
      </c>
      <c r="N363" s="163"/>
      <c r="O363" s="160">
        <f>IF(ISERROR(L363*N363),0,L363*N363)</f>
        <v>0</v>
      </c>
      <c r="P363" s="161">
        <v>4607109920565</v>
      </c>
      <c r="Q363" s="162"/>
      <c r="R363" s="162" t="str">
        <f t="shared" ref="R363:R372" si="43">HYPERLINK("https://www.gardenbulbs.ru/images/Lilium_CL/thumbnails/"&amp;C363&amp;".jpg","фото")</f>
        <v>фото</v>
      </c>
      <c r="S363" s="429" t="s">
        <v>10911</v>
      </c>
      <c r="U363" s="337"/>
    </row>
    <row r="364" spans="1:21" ht="56.65" customHeight="1">
      <c r="A364" s="166">
        <v>351</v>
      </c>
      <c r="B364" s="152">
        <v>7058</v>
      </c>
      <c r="C364" s="233" t="s">
        <v>1020</v>
      </c>
      <c r="D364" s="420" t="s">
        <v>1802</v>
      </c>
      <c r="E364" s="284" t="s">
        <v>9092</v>
      </c>
      <c r="F364" s="284" t="s">
        <v>1022</v>
      </c>
      <c r="G364" s="323" t="s">
        <v>1021</v>
      </c>
      <c r="H364" s="155" t="str">
        <f t="shared" si="42"/>
        <v>фото</v>
      </c>
      <c r="I364" s="156" t="s">
        <v>1804</v>
      </c>
      <c r="J364" s="234" t="s">
        <v>196</v>
      </c>
      <c r="K364" s="235">
        <v>5</v>
      </c>
      <c r="L364" s="236">
        <v>440.4</v>
      </c>
      <c r="M364" s="159">
        <v>1</v>
      </c>
      <c r="N364" s="163"/>
      <c r="O364" s="160">
        <f t="shared" ref="O364:O372" si="44">IF(ISERROR(L364*N364),0,L364*N364)</f>
        <v>0</v>
      </c>
      <c r="P364" s="161">
        <v>4607109947029</v>
      </c>
      <c r="Q364" s="162"/>
      <c r="R364" s="162" t="str">
        <f t="shared" si="43"/>
        <v>фото</v>
      </c>
      <c r="S364" s="429" t="s">
        <v>10911</v>
      </c>
      <c r="U364" s="337"/>
    </row>
    <row r="365" spans="1:21" ht="56.65" customHeight="1">
      <c r="A365" s="166">
        <v>352</v>
      </c>
      <c r="B365" s="152">
        <v>2950</v>
      </c>
      <c r="C365" s="233" t="s">
        <v>1817</v>
      </c>
      <c r="D365" s="420" t="s">
        <v>1806</v>
      </c>
      <c r="E365" s="284" t="s">
        <v>9092</v>
      </c>
      <c r="F365" s="284" t="s">
        <v>1819</v>
      </c>
      <c r="G365" s="323" t="s">
        <v>1818</v>
      </c>
      <c r="H365" s="155" t="str">
        <f t="shared" si="42"/>
        <v>фото</v>
      </c>
      <c r="I365" s="156" t="s">
        <v>1820</v>
      </c>
      <c r="J365" s="234" t="s">
        <v>196</v>
      </c>
      <c r="K365" s="235">
        <v>5</v>
      </c>
      <c r="L365" s="236">
        <v>440.4</v>
      </c>
      <c r="M365" s="159">
        <v>1</v>
      </c>
      <c r="N365" s="163"/>
      <c r="O365" s="160">
        <f t="shared" si="44"/>
        <v>0</v>
      </c>
      <c r="P365" s="161">
        <v>4607109979372</v>
      </c>
      <c r="Q365" s="162"/>
      <c r="R365" s="162" t="str">
        <f t="shared" si="43"/>
        <v>фото</v>
      </c>
      <c r="S365" s="429" t="s">
        <v>10911</v>
      </c>
      <c r="U365" s="337"/>
    </row>
    <row r="366" spans="1:21" ht="56.65" customHeight="1">
      <c r="A366" s="166">
        <v>353</v>
      </c>
      <c r="B366" s="152">
        <v>1447</v>
      </c>
      <c r="C366" s="233" t="s">
        <v>1023</v>
      </c>
      <c r="D366" s="420" t="s">
        <v>1806</v>
      </c>
      <c r="E366" s="284" t="s">
        <v>9092</v>
      </c>
      <c r="F366" s="284" t="s">
        <v>1025</v>
      </c>
      <c r="G366" s="323" t="s">
        <v>1024</v>
      </c>
      <c r="H366" s="155" t="str">
        <f t="shared" si="42"/>
        <v>фото</v>
      </c>
      <c r="I366" s="156" t="s">
        <v>1807</v>
      </c>
      <c r="J366" s="234" t="s">
        <v>196</v>
      </c>
      <c r="K366" s="235">
        <v>5</v>
      </c>
      <c r="L366" s="236">
        <v>440.4</v>
      </c>
      <c r="M366" s="159">
        <v>1</v>
      </c>
      <c r="N366" s="163"/>
      <c r="O366" s="160">
        <f t="shared" si="44"/>
        <v>0</v>
      </c>
      <c r="P366" s="161">
        <v>4607109964538</v>
      </c>
      <c r="Q366" s="162"/>
      <c r="R366" s="162" t="str">
        <f t="shared" si="43"/>
        <v>фото</v>
      </c>
      <c r="S366" s="429" t="s">
        <v>10911</v>
      </c>
      <c r="U366" s="337"/>
    </row>
    <row r="367" spans="1:21" ht="56.65" customHeight="1">
      <c r="A367" s="166">
        <v>354</v>
      </c>
      <c r="B367" s="152">
        <v>3659</v>
      </c>
      <c r="C367" s="233" t="s">
        <v>8542</v>
      </c>
      <c r="D367" s="420" t="s">
        <v>1802</v>
      </c>
      <c r="E367" s="284" t="s">
        <v>9092</v>
      </c>
      <c r="F367" s="284" t="s">
        <v>1809</v>
      </c>
      <c r="G367" s="323" t="s">
        <v>1808</v>
      </c>
      <c r="H367" s="155" t="str">
        <f t="shared" si="42"/>
        <v>фото</v>
      </c>
      <c r="I367" s="156" t="s">
        <v>9130</v>
      </c>
      <c r="J367" s="234" t="s">
        <v>196</v>
      </c>
      <c r="K367" s="235">
        <v>5</v>
      </c>
      <c r="L367" s="236">
        <v>440.4</v>
      </c>
      <c r="M367" s="159">
        <v>1</v>
      </c>
      <c r="N367" s="163"/>
      <c r="O367" s="160">
        <f t="shared" si="44"/>
        <v>0</v>
      </c>
      <c r="P367" s="161">
        <v>4607109971017</v>
      </c>
      <c r="Q367" s="162"/>
      <c r="R367" s="162" t="str">
        <f t="shared" si="43"/>
        <v>фото</v>
      </c>
      <c r="S367" s="429" t="s">
        <v>10911</v>
      </c>
      <c r="U367" s="337"/>
    </row>
    <row r="368" spans="1:21" ht="56.65" customHeight="1">
      <c r="A368" s="166">
        <v>355</v>
      </c>
      <c r="B368" s="152">
        <v>9394</v>
      </c>
      <c r="C368" s="233" t="s">
        <v>1263</v>
      </c>
      <c r="D368" s="420" t="s">
        <v>1802</v>
      </c>
      <c r="E368" s="284" t="s">
        <v>9092</v>
      </c>
      <c r="F368" s="284" t="s">
        <v>1209</v>
      </c>
      <c r="G368" s="323" t="s">
        <v>1208</v>
      </c>
      <c r="H368" s="155" t="str">
        <f t="shared" si="42"/>
        <v>фото</v>
      </c>
      <c r="I368" s="156" t="s">
        <v>1810</v>
      </c>
      <c r="J368" s="234" t="s">
        <v>196</v>
      </c>
      <c r="K368" s="235">
        <v>3</v>
      </c>
      <c r="L368" s="236">
        <v>303.39999999999998</v>
      </c>
      <c r="M368" s="159">
        <v>1</v>
      </c>
      <c r="N368" s="163"/>
      <c r="O368" s="160">
        <f t="shared" si="44"/>
        <v>0</v>
      </c>
      <c r="P368" s="161">
        <v>4607109989487</v>
      </c>
      <c r="Q368" s="162"/>
      <c r="R368" s="162" t="str">
        <f t="shared" si="43"/>
        <v>фото</v>
      </c>
      <c r="S368" s="429" t="s">
        <v>10911</v>
      </c>
      <c r="U368" s="337"/>
    </row>
    <row r="369" spans="1:21" ht="56.65" customHeight="1">
      <c r="A369" s="166">
        <v>356</v>
      </c>
      <c r="B369" s="152">
        <v>9393</v>
      </c>
      <c r="C369" s="233" t="s">
        <v>1264</v>
      </c>
      <c r="D369" s="420" t="s">
        <v>1802</v>
      </c>
      <c r="E369" s="284" t="s">
        <v>9092</v>
      </c>
      <c r="F369" s="284" t="s">
        <v>1211</v>
      </c>
      <c r="G369" s="323" t="s">
        <v>1210</v>
      </c>
      <c r="H369" s="155" t="str">
        <f t="shared" si="42"/>
        <v>фото</v>
      </c>
      <c r="I369" s="156" t="s">
        <v>1811</v>
      </c>
      <c r="J369" s="234" t="s">
        <v>196</v>
      </c>
      <c r="K369" s="235">
        <v>3</v>
      </c>
      <c r="L369" s="236">
        <v>303.39999999999998</v>
      </c>
      <c r="M369" s="159">
        <v>1</v>
      </c>
      <c r="N369" s="163"/>
      <c r="O369" s="160">
        <f t="shared" si="44"/>
        <v>0</v>
      </c>
      <c r="P369" s="161">
        <v>4607109954201</v>
      </c>
      <c r="Q369" s="162"/>
      <c r="R369" s="162" t="str">
        <f t="shared" si="43"/>
        <v>фото</v>
      </c>
      <c r="S369" s="429" t="s">
        <v>10911</v>
      </c>
      <c r="U369" s="337"/>
    </row>
    <row r="370" spans="1:21" ht="56.65" customHeight="1">
      <c r="A370" s="166">
        <v>357</v>
      </c>
      <c r="B370" s="152">
        <v>191</v>
      </c>
      <c r="C370" s="233" t="s">
        <v>1813</v>
      </c>
      <c r="D370" s="420" t="s">
        <v>1806</v>
      </c>
      <c r="E370" s="284" t="s">
        <v>9092</v>
      </c>
      <c r="F370" s="284" t="s">
        <v>1815</v>
      </c>
      <c r="G370" s="323" t="s">
        <v>1814</v>
      </c>
      <c r="H370" s="155" t="str">
        <f t="shared" si="42"/>
        <v>фото</v>
      </c>
      <c r="I370" s="156" t="s">
        <v>1816</v>
      </c>
      <c r="J370" s="234" t="s">
        <v>196</v>
      </c>
      <c r="K370" s="235">
        <v>5</v>
      </c>
      <c r="L370" s="236">
        <v>440.4</v>
      </c>
      <c r="M370" s="159">
        <v>1</v>
      </c>
      <c r="N370" s="163"/>
      <c r="O370" s="160">
        <f t="shared" si="44"/>
        <v>0</v>
      </c>
      <c r="P370" s="161">
        <v>4607109964163</v>
      </c>
      <c r="Q370" s="162"/>
      <c r="R370" s="162" t="str">
        <f t="shared" si="43"/>
        <v>фото</v>
      </c>
      <c r="S370" s="429" t="s">
        <v>10911</v>
      </c>
      <c r="U370" s="337"/>
    </row>
    <row r="371" spans="1:21" ht="56.65" customHeight="1">
      <c r="A371" s="166">
        <v>358</v>
      </c>
      <c r="B371" s="152">
        <v>4322</v>
      </c>
      <c r="C371" s="233" t="s">
        <v>433</v>
      </c>
      <c r="D371" s="420" t="s">
        <v>1802</v>
      </c>
      <c r="E371" s="284" t="s">
        <v>9092</v>
      </c>
      <c r="F371" s="284" t="s">
        <v>59</v>
      </c>
      <c r="G371" s="323" t="s">
        <v>58</v>
      </c>
      <c r="H371" s="155" t="str">
        <f t="shared" si="42"/>
        <v>фото</v>
      </c>
      <c r="I371" s="156" t="s">
        <v>1812</v>
      </c>
      <c r="J371" s="234" t="s">
        <v>196</v>
      </c>
      <c r="K371" s="235">
        <v>5</v>
      </c>
      <c r="L371" s="236">
        <v>445.6</v>
      </c>
      <c r="M371" s="159">
        <v>1</v>
      </c>
      <c r="N371" s="163"/>
      <c r="O371" s="160">
        <f t="shared" si="44"/>
        <v>0</v>
      </c>
      <c r="P371" s="161">
        <v>4607109987438</v>
      </c>
      <c r="Q371" s="162"/>
      <c r="R371" s="162" t="str">
        <f t="shared" si="43"/>
        <v>фото</v>
      </c>
      <c r="S371" s="429" t="s">
        <v>10911</v>
      </c>
      <c r="U371" s="337"/>
    </row>
    <row r="372" spans="1:21" ht="56.65" customHeight="1">
      <c r="A372" s="166">
        <v>359</v>
      </c>
      <c r="B372" s="152">
        <v>9392</v>
      </c>
      <c r="C372" s="233" t="s">
        <v>1457</v>
      </c>
      <c r="D372" s="420" t="s">
        <v>1802</v>
      </c>
      <c r="E372" s="284" t="s">
        <v>9092</v>
      </c>
      <c r="F372" s="284" t="s">
        <v>1459</v>
      </c>
      <c r="G372" s="323" t="s">
        <v>1458</v>
      </c>
      <c r="H372" s="155" t="str">
        <f t="shared" si="42"/>
        <v>фото</v>
      </c>
      <c r="I372" s="156" t="s">
        <v>1805</v>
      </c>
      <c r="J372" s="234" t="s">
        <v>196</v>
      </c>
      <c r="K372" s="235">
        <v>3</v>
      </c>
      <c r="L372" s="236">
        <v>303.39999999999998</v>
      </c>
      <c r="M372" s="159">
        <v>1</v>
      </c>
      <c r="N372" s="163"/>
      <c r="O372" s="160">
        <f t="shared" si="44"/>
        <v>0</v>
      </c>
      <c r="P372" s="161">
        <v>4607109989463</v>
      </c>
      <c r="Q372" s="162"/>
      <c r="R372" s="162" t="str">
        <f t="shared" si="43"/>
        <v>фото</v>
      </c>
      <c r="S372" s="429" t="s">
        <v>10911</v>
      </c>
      <c r="U372" s="337"/>
    </row>
    <row r="373" spans="1:21" ht="15.75">
      <c r="A373" s="166">
        <v>360</v>
      </c>
      <c r="B373" s="238"/>
      <c r="C373" s="238"/>
      <c r="D373" s="237"/>
      <c r="E373" s="174" t="s">
        <v>9364</v>
      </c>
      <c r="F373" s="174"/>
      <c r="G373" s="237"/>
      <c r="H373" s="239"/>
      <c r="I373" s="240"/>
      <c r="J373" s="238"/>
      <c r="K373" s="238"/>
      <c r="L373" s="238"/>
      <c r="M373" s="238"/>
      <c r="N373" s="238"/>
      <c r="O373" s="151"/>
      <c r="P373" s="151"/>
      <c r="Q373" s="151"/>
      <c r="R373" s="489"/>
      <c r="S373" s="169"/>
    </row>
    <row r="374" spans="1:21" ht="56.65" customHeight="1">
      <c r="A374" s="166">
        <v>361</v>
      </c>
      <c r="B374" s="152">
        <v>3624</v>
      </c>
      <c r="C374" s="233" t="s">
        <v>846</v>
      </c>
      <c r="D374" s="420" t="s">
        <v>1802</v>
      </c>
      <c r="E374" s="284" t="s">
        <v>9092</v>
      </c>
      <c r="F374" s="284" t="s">
        <v>848</v>
      </c>
      <c r="G374" s="323" t="s">
        <v>847</v>
      </c>
      <c r="H374" s="155" t="str">
        <f t="shared" si="42"/>
        <v>фото</v>
      </c>
      <c r="I374" s="156" t="s">
        <v>1872</v>
      </c>
      <c r="J374" s="234" t="s">
        <v>196</v>
      </c>
      <c r="K374" s="235">
        <v>5</v>
      </c>
      <c r="L374" s="236">
        <v>440.4</v>
      </c>
      <c r="M374" s="159">
        <v>1</v>
      </c>
      <c r="N374" s="163"/>
      <c r="O374" s="160">
        <f t="shared" ref="O374:O396" si="45">IF(ISERROR(L374*N374),0,L374*N374)</f>
        <v>0</v>
      </c>
      <c r="P374" s="161">
        <v>4607109971086</v>
      </c>
      <c r="Q374" s="162"/>
      <c r="R374" s="162" t="str">
        <f t="shared" ref="R374:R396" si="46">HYPERLINK("https://www.gardenbulbs.ru/images/Lilium_CL/thumbnails/"&amp;C374&amp;".jpg","фото")</f>
        <v>фото</v>
      </c>
      <c r="S374" s="429" t="s">
        <v>10912</v>
      </c>
      <c r="U374" s="337"/>
    </row>
    <row r="375" spans="1:21" ht="56.65" customHeight="1">
      <c r="A375" s="166">
        <v>362</v>
      </c>
      <c r="B375" s="152">
        <v>2766</v>
      </c>
      <c r="C375" s="233" t="s">
        <v>257</v>
      </c>
      <c r="D375" s="420" t="s">
        <v>1802</v>
      </c>
      <c r="E375" s="284" t="s">
        <v>9092</v>
      </c>
      <c r="F375" s="284" t="s">
        <v>45</v>
      </c>
      <c r="G375" s="323" t="s">
        <v>46</v>
      </c>
      <c r="H375" s="155" t="str">
        <f t="shared" si="42"/>
        <v>фото</v>
      </c>
      <c r="I375" s="156" t="s">
        <v>1876</v>
      </c>
      <c r="J375" s="234" t="s">
        <v>196</v>
      </c>
      <c r="K375" s="235">
        <v>5</v>
      </c>
      <c r="L375" s="236">
        <v>440.4</v>
      </c>
      <c r="M375" s="159">
        <v>1</v>
      </c>
      <c r="N375" s="163"/>
      <c r="O375" s="160">
        <f t="shared" si="45"/>
        <v>0</v>
      </c>
      <c r="P375" s="161">
        <v>4607109967867</v>
      </c>
      <c r="Q375" s="162"/>
      <c r="R375" s="162" t="str">
        <f t="shared" si="46"/>
        <v>фото</v>
      </c>
      <c r="S375" s="429" t="s">
        <v>10912</v>
      </c>
      <c r="U375" s="337"/>
    </row>
    <row r="376" spans="1:21" ht="56.85" customHeight="1">
      <c r="A376" s="166">
        <v>363</v>
      </c>
      <c r="B376" s="152">
        <v>178</v>
      </c>
      <c r="C376" s="233" t="s">
        <v>8541</v>
      </c>
      <c r="D376" s="420" t="s">
        <v>1802</v>
      </c>
      <c r="E376" s="284" t="s">
        <v>9092</v>
      </c>
      <c r="F376" s="284" t="s">
        <v>47</v>
      </c>
      <c r="G376" s="323" t="s">
        <v>48</v>
      </c>
      <c r="H376" s="155" t="str">
        <f t="shared" si="42"/>
        <v>фото</v>
      </c>
      <c r="I376" s="156" t="s">
        <v>1877</v>
      </c>
      <c r="J376" s="234" t="s">
        <v>196</v>
      </c>
      <c r="K376" s="235">
        <v>5</v>
      </c>
      <c r="L376" s="236">
        <v>434.3</v>
      </c>
      <c r="M376" s="159">
        <v>1</v>
      </c>
      <c r="N376" s="163"/>
      <c r="O376" s="160">
        <f t="shared" si="45"/>
        <v>0</v>
      </c>
      <c r="P376" s="161">
        <v>4607109960394</v>
      </c>
      <c r="Q376" s="162"/>
      <c r="R376" s="162" t="str">
        <f t="shared" si="46"/>
        <v>фото</v>
      </c>
      <c r="S376" s="429" t="s">
        <v>10912</v>
      </c>
      <c r="U376" s="337"/>
    </row>
    <row r="377" spans="1:21" ht="56.65" customHeight="1">
      <c r="A377" s="166">
        <v>364</v>
      </c>
      <c r="B377" s="152">
        <v>157</v>
      </c>
      <c r="C377" s="233" t="s">
        <v>258</v>
      </c>
      <c r="D377" s="420" t="s">
        <v>1802</v>
      </c>
      <c r="E377" s="284" t="s">
        <v>9092</v>
      </c>
      <c r="F377" s="284" t="s">
        <v>49</v>
      </c>
      <c r="G377" s="323" t="s">
        <v>50</v>
      </c>
      <c r="H377" s="155" t="str">
        <f t="shared" si="42"/>
        <v>фото</v>
      </c>
      <c r="I377" s="156" t="s">
        <v>1878</v>
      </c>
      <c r="J377" s="234" t="s">
        <v>196</v>
      </c>
      <c r="K377" s="235">
        <v>5</v>
      </c>
      <c r="L377" s="236">
        <v>311.8</v>
      </c>
      <c r="M377" s="159">
        <v>1</v>
      </c>
      <c r="N377" s="163"/>
      <c r="O377" s="160">
        <f t="shared" si="45"/>
        <v>0</v>
      </c>
      <c r="P377" s="161">
        <v>4607109960165</v>
      </c>
      <c r="Q377" s="162"/>
      <c r="R377" s="162" t="str">
        <f t="shared" si="46"/>
        <v>фото</v>
      </c>
      <c r="S377" s="429" t="s">
        <v>10912</v>
      </c>
      <c r="U377" s="337"/>
    </row>
    <row r="378" spans="1:21" ht="56.65" customHeight="1">
      <c r="A378" s="166">
        <v>365</v>
      </c>
      <c r="B378" s="152">
        <v>1481</v>
      </c>
      <c r="C378" s="233" t="s">
        <v>259</v>
      </c>
      <c r="D378" s="420" t="s">
        <v>1802</v>
      </c>
      <c r="E378" s="284" t="s">
        <v>9092</v>
      </c>
      <c r="F378" s="284" t="s">
        <v>51</v>
      </c>
      <c r="G378" s="323" t="s">
        <v>52</v>
      </c>
      <c r="H378" s="155" t="str">
        <f t="shared" si="42"/>
        <v>фото</v>
      </c>
      <c r="I378" s="156" t="s">
        <v>1879</v>
      </c>
      <c r="J378" s="234" t="s">
        <v>196</v>
      </c>
      <c r="K378" s="235">
        <v>5</v>
      </c>
      <c r="L378" s="236">
        <v>434.3</v>
      </c>
      <c r="M378" s="159">
        <v>1</v>
      </c>
      <c r="N378" s="163"/>
      <c r="O378" s="160">
        <f t="shared" si="45"/>
        <v>0</v>
      </c>
      <c r="P378" s="161">
        <v>4607109963715</v>
      </c>
      <c r="Q378" s="162"/>
      <c r="R378" s="162" t="str">
        <f t="shared" si="46"/>
        <v>фото</v>
      </c>
      <c r="S378" s="429" t="s">
        <v>10912</v>
      </c>
      <c r="U378" s="337"/>
    </row>
    <row r="379" spans="1:21" ht="56.65" customHeight="1">
      <c r="A379" s="166">
        <v>366</v>
      </c>
      <c r="B379" s="152">
        <v>1490</v>
      </c>
      <c r="C379" s="233" t="s">
        <v>1880</v>
      </c>
      <c r="D379" s="420" t="s">
        <v>1802</v>
      </c>
      <c r="E379" s="284" t="s">
        <v>9092</v>
      </c>
      <c r="F379" s="284" t="s">
        <v>1882</v>
      </c>
      <c r="G379" s="323" t="s">
        <v>1881</v>
      </c>
      <c r="H379" s="155" t="str">
        <f t="shared" si="42"/>
        <v>фото</v>
      </c>
      <c r="I379" s="156" t="s">
        <v>1883</v>
      </c>
      <c r="J379" s="234" t="s">
        <v>196</v>
      </c>
      <c r="K379" s="235">
        <v>5</v>
      </c>
      <c r="L379" s="236">
        <v>434.3</v>
      </c>
      <c r="M379" s="159">
        <v>1</v>
      </c>
      <c r="N379" s="163"/>
      <c r="O379" s="160">
        <f t="shared" si="45"/>
        <v>0</v>
      </c>
      <c r="P379" s="161">
        <v>4607109963739</v>
      </c>
      <c r="Q379" s="162"/>
      <c r="R379" s="162" t="str">
        <f t="shared" si="46"/>
        <v>фото</v>
      </c>
      <c r="S379" s="429" t="s">
        <v>10912</v>
      </c>
      <c r="U379" s="337"/>
    </row>
    <row r="380" spans="1:21" ht="56.65" customHeight="1">
      <c r="A380" s="166">
        <v>367</v>
      </c>
      <c r="B380" s="152">
        <v>9397</v>
      </c>
      <c r="C380" s="233" t="s">
        <v>1884</v>
      </c>
      <c r="D380" s="420" t="s">
        <v>1802</v>
      </c>
      <c r="E380" s="284" t="s">
        <v>9092</v>
      </c>
      <c r="F380" s="284" t="s">
        <v>1886</v>
      </c>
      <c r="G380" s="323" t="s">
        <v>1885</v>
      </c>
      <c r="H380" s="155" t="str">
        <f t="shared" si="42"/>
        <v>фото</v>
      </c>
      <c r="I380" s="156" t="s">
        <v>1887</v>
      </c>
      <c r="J380" s="234" t="s">
        <v>194</v>
      </c>
      <c r="K380" s="235">
        <v>7</v>
      </c>
      <c r="L380" s="236">
        <v>378.1</v>
      </c>
      <c r="M380" s="159">
        <v>1</v>
      </c>
      <c r="N380" s="163"/>
      <c r="O380" s="160">
        <f t="shared" si="45"/>
        <v>0</v>
      </c>
      <c r="P380" s="161">
        <v>4607109969908</v>
      </c>
      <c r="Q380" s="162"/>
      <c r="R380" s="162" t="str">
        <f t="shared" si="46"/>
        <v>фото</v>
      </c>
      <c r="S380" s="429" t="s">
        <v>10912</v>
      </c>
      <c r="U380" s="337"/>
    </row>
    <row r="381" spans="1:21" ht="56.65" customHeight="1">
      <c r="A381" s="166">
        <v>368</v>
      </c>
      <c r="B381" s="152">
        <v>13568</v>
      </c>
      <c r="C381" s="233" t="s">
        <v>1973</v>
      </c>
      <c r="D381" s="420" t="s">
        <v>1806</v>
      </c>
      <c r="E381" s="284" t="s">
        <v>9092</v>
      </c>
      <c r="F381" s="284" t="s">
        <v>1975</v>
      </c>
      <c r="G381" s="323" t="s">
        <v>1974</v>
      </c>
      <c r="H381" s="155" t="str">
        <f t="shared" si="42"/>
        <v>фото</v>
      </c>
      <c r="I381" s="156" t="s">
        <v>9952</v>
      </c>
      <c r="J381" s="234" t="s">
        <v>196</v>
      </c>
      <c r="K381" s="235">
        <v>7</v>
      </c>
      <c r="L381" s="236">
        <v>405.5</v>
      </c>
      <c r="M381" s="159">
        <v>1</v>
      </c>
      <c r="N381" s="163"/>
      <c r="O381" s="160">
        <f t="shared" si="45"/>
        <v>0</v>
      </c>
      <c r="P381" s="161">
        <v>4607109920084</v>
      </c>
      <c r="Q381" s="162"/>
      <c r="R381" s="162" t="str">
        <f t="shared" si="46"/>
        <v>фото</v>
      </c>
      <c r="S381" s="429" t="s">
        <v>10912</v>
      </c>
      <c r="U381" s="337"/>
    </row>
    <row r="382" spans="1:21" ht="56.65" customHeight="1">
      <c r="A382" s="166">
        <v>369</v>
      </c>
      <c r="B382" s="152">
        <v>3829</v>
      </c>
      <c r="C382" s="233" t="s">
        <v>1063</v>
      </c>
      <c r="D382" s="420" t="s">
        <v>1806</v>
      </c>
      <c r="E382" s="284" t="s">
        <v>9092</v>
      </c>
      <c r="F382" s="284" t="s">
        <v>1065</v>
      </c>
      <c r="G382" s="323" t="s">
        <v>1064</v>
      </c>
      <c r="H382" s="155" t="str">
        <f t="shared" si="42"/>
        <v>фото</v>
      </c>
      <c r="I382" s="156" t="s">
        <v>9953</v>
      </c>
      <c r="J382" s="234" t="s">
        <v>196</v>
      </c>
      <c r="K382" s="235">
        <v>7</v>
      </c>
      <c r="L382" s="236">
        <v>405.5</v>
      </c>
      <c r="M382" s="159">
        <v>1</v>
      </c>
      <c r="N382" s="163"/>
      <c r="O382" s="160">
        <f t="shared" si="45"/>
        <v>0</v>
      </c>
      <c r="P382" s="161">
        <v>4607109930106</v>
      </c>
      <c r="Q382" s="162"/>
      <c r="R382" s="162" t="str">
        <f t="shared" si="46"/>
        <v>фото</v>
      </c>
      <c r="S382" s="429" t="s">
        <v>10912</v>
      </c>
      <c r="U382" s="337"/>
    </row>
    <row r="383" spans="1:21" ht="56.65" customHeight="1">
      <c r="A383" s="166">
        <v>370</v>
      </c>
      <c r="B383" s="152">
        <v>2980</v>
      </c>
      <c r="C383" s="233" t="s">
        <v>1513</v>
      </c>
      <c r="D383" s="420" t="s">
        <v>1806</v>
      </c>
      <c r="E383" s="284" t="s">
        <v>9092</v>
      </c>
      <c r="F383" s="284" t="s">
        <v>1515</v>
      </c>
      <c r="G383" s="323" t="s">
        <v>1514</v>
      </c>
      <c r="H383" s="155" t="str">
        <f t="shared" si="42"/>
        <v>фото</v>
      </c>
      <c r="I383" s="156" t="s">
        <v>9954</v>
      </c>
      <c r="J383" s="234" t="s">
        <v>196</v>
      </c>
      <c r="K383" s="235">
        <v>7</v>
      </c>
      <c r="L383" s="236">
        <v>405.5</v>
      </c>
      <c r="M383" s="159">
        <v>1</v>
      </c>
      <c r="N383" s="163"/>
      <c r="O383" s="160">
        <f t="shared" si="45"/>
        <v>0</v>
      </c>
      <c r="P383" s="161">
        <v>4607109930113</v>
      </c>
      <c r="Q383" s="162"/>
      <c r="R383" s="162" t="str">
        <f t="shared" si="46"/>
        <v>фото</v>
      </c>
      <c r="S383" s="429" t="s">
        <v>10912</v>
      </c>
      <c r="U383" s="337"/>
    </row>
    <row r="384" spans="1:21" ht="56.65" customHeight="1">
      <c r="A384" s="166">
        <v>371</v>
      </c>
      <c r="B384" s="152">
        <v>9398</v>
      </c>
      <c r="C384" s="233" t="s">
        <v>1475</v>
      </c>
      <c r="D384" s="420" t="s">
        <v>1802</v>
      </c>
      <c r="E384" s="284" t="s">
        <v>9092</v>
      </c>
      <c r="F384" s="284" t="s">
        <v>1477</v>
      </c>
      <c r="G384" s="323" t="s">
        <v>1476</v>
      </c>
      <c r="H384" s="155" t="str">
        <f t="shared" si="42"/>
        <v>фото</v>
      </c>
      <c r="I384" s="156" t="s">
        <v>1888</v>
      </c>
      <c r="J384" s="234" t="s">
        <v>194</v>
      </c>
      <c r="K384" s="235">
        <v>7</v>
      </c>
      <c r="L384" s="236">
        <v>392.5</v>
      </c>
      <c r="M384" s="159">
        <v>1</v>
      </c>
      <c r="N384" s="163"/>
      <c r="O384" s="160">
        <f t="shared" si="45"/>
        <v>0</v>
      </c>
      <c r="P384" s="161">
        <v>4607109981818</v>
      </c>
      <c r="Q384" s="162"/>
      <c r="R384" s="162" t="str">
        <f t="shared" si="46"/>
        <v>фото</v>
      </c>
      <c r="S384" s="429" t="s">
        <v>10912</v>
      </c>
      <c r="U384" s="337"/>
    </row>
    <row r="385" spans="1:21" ht="56.65" customHeight="1">
      <c r="A385" s="166">
        <v>372</v>
      </c>
      <c r="B385" s="152">
        <v>10642</v>
      </c>
      <c r="C385" s="233" t="s">
        <v>1478</v>
      </c>
      <c r="D385" s="420" t="s">
        <v>1802</v>
      </c>
      <c r="E385" s="284" t="s">
        <v>9092</v>
      </c>
      <c r="F385" s="284" t="s">
        <v>1480</v>
      </c>
      <c r="G385" s="323" t="s">
        <v>1479</v>
      </c>
      <c r="H385" s="155" t="str">
        <f t="shared" si="42"/>
        <v>фото</v>
      </c>
      <c r="I385" s="156" t="s">
        <v>9084</v>
      </c>
      <c r="J385" s="234" t="s">
        <v>194</v>
      </c>
      <c r="K385" s="235">
        <v>7</v>
      </c>
      <c r="L385" s="236">
        <v>378.1</v>
      </c>
      <c r="M385" s="159">
        <v>1</v>
      </c>
      <c r="N385" s="163"/>
      <c r="O385" s="160">
        <f t="shared" si="45"/>
        <v>0</v>
      </c>
      <c r="P385" s="161">
        <v>4607109926888</v>
      </c>
      <c r="Q385" s="162"/>
      <c r="R385" s="162" t="str">
        <f t="shared" si="46"/>
        <v>фото</v>
      </c>
      <c r="S385" s="429" t="s">
        <v>10912</v>
      </c>
      <c r="U385" s="337"/>
    </row>
    <row r="386" spans="1:21" ht="52.5" customHeight="1">
      <c r="A386" s="166">
        <v>373</v>
      </c>
      <c r="B386" s="152">
        <v>9399</v>
      </c>
      <c r="C386" s="233" t="s">
        <v>11682</v>
      </c>
      <c r="D386" s="420" t="s">
        <v>1802</v>
      </c>
      <c r="E386" s="284" t="s">
        <v>9092</v>
      </c>
      <c r="F386" s="284" t="s">
        <v>11683</v>
      </c>
      <c r="G386" s="323" t="s">
        <v>11684</v>
      </c>
      <c r="H386" s="155" t="str">
        <f t="shared" si="42"/>
        <v>фото</v>
      </c>
      <c r="I386" s="156" t="s">
        <v>11685</v>
      </c>
      <c r="J386" s="234" t="s">
        <v>194</v>
      </c>
      <c r="K386" s="235">
        <v>7</v>
      </c>
      <c r="L386" s="236">
        <v>392.5</v>
      </c>
      <c r="M386" s="336">
        <v>1</v>
      </c>
      <c r="N386" s="163"/>
      <c r="O386" s="160">
        <f t="shared" si="45"/>
        <v>0</v>
      </c>
      <c r="P386" s="161">
        <v>4607109954249</v>
      </c>
      <c r="Q386" s="162"/>
      <c r="R386" s="162" t="str">
        <f>HYPERLINK("https://www.gardenbulbs.ru/images/Lilium_CL/thumbnails/"&amp;C386&amp;".jpg","фото")</f>
        <v>фото</v>
      </c>
      <c r="S386" s="429" t="s">
        <v>10912</v>
      </c>
      <c r="T386" s="337"/>
    </row>
    <row r="387" spans="1:21" ht="50.1" customHeight="1">
      <c r="A387" s="166">
        <v>374</v>
      </c>
      <c r="B387" s="152">
        <v>443</v>
      </c>
      <c r="C387" s="233" t="s">
        <v>11705</v>
      </c>
      <c r="D387" s="420" t="s">
        <v>1802</v>
      </c>
      <c r="E387" s="284" t="s">
        <v>9092</v>
      </c>
      <c r="F387" s="284" t="s">
        <v>11706</v>
      </c>
      <c r="G387" s="323" t="s">
        <v>11707</v>
      </c>
      <c r="H387" s="155" t="str">
        <f t="shared" si="42"/>
        <v>фото</v>
      </c>
      <c r="I387" s="156" t="s">
        <v>11708</v>
      </c>
      <c r="J387" s="234" t="s">
        <v>194</v>
      </c>
      <c r="K387" s="235">
        <v>7</v>
      </c>
      <c r="L387" s="236">
        <v>392.5</v>
      </c>
      <c r="M387" s="336">
        <v>1</v>
      </c>
      <c r="N387" s="163"/>
      <c r="O387" s="160">
        <f t="shared" si="45"/>
        <v>0</v>
      </c>
      <c r="P387" s="161">
        <v>4607109961612</v>
      </c>
      <c r="Q387" s="162"/>
      <c r="R387" s="162" t="str">
        <f>HYPERLINK("https://www.gardenbulbs.ru/images/Lilium_CL/thumbnails/"&amp;C387&amp;".jpg","фото")</f>
        <v>фото</v>
      </c>
      <c r="S387" s="429" t="s">
        <v>10912</v>
      </c>
      <c r="T387" s="337"/>
    </row>
    <row r="388" spans="1:21" ht="52.5" customHeight="1">
      <c r="A388" s="166">
        <v>375</v>
      </c>
      <c r="B388" s="152">
        <v>9400</v>
      </c>
      <c r="C388" s="233" t="s">
        <v>11686</v>
      </c>
      <c r="D388" s="420" t="s">
        <v>1802</v>
      </c>
      <c r="E388" s="284" t="s">
        <v>9092</v>
      </c>
      <c r="F388" s="284" t="s">
        <v>11687</v>
      </c>
      <c r="G388" s="323" t="s">
        <v>11688</v>
      </c>
      <c r="H388" s="155" t="str">
        <f t="shared" si="42"/>
        <v>фото</v>
      </c>
      <c r="I388" s="156" t="s">
        <v>11689</v>
      </c>
      <c r="J388" s="234" t="s">
        <v>194</v>
      </c>
      <c r="K388" s="235">
        <v>7</v>
      </c>
      <c r="L388" s="236">
        <v>392.5</v>
      </c>
      <c r="M388" s="336">
        <v>1</v>
      </c>
      <c r="N388" s="163"/>
      <c r="O388" s="160">
        <f t="shared" si="45"/>
        <v>0</v>
      </c>
      <c r="P388" s="161">
        <v>4607109976081</v>
      </c>
      <c r="Q388" s="162"/>
      <c r="R388" s="162" t="str">
        <f>HYPERLINK("https://www.gardenbulbs.ru/images/Lilium_CL/thumbnails/"&amp;C388&amp;".jpg","фото")</f>
        <v>фото</v>
      </c>
      <c r="S388" s="429" t="s">
        <v>10912</v>
      </c>
      <c r="T388" s="337"/>
    </row>
    <row r="389" spans="1:21" ht="52.5" customHeight="1">
      <c r="A389" s="166">
        <v>376</v>
      </c>
      <c r="B389" s="152">
        <v>9401</v>
      </c>
      <c r="C389" s="233" t="s">
        <v>11690</v>
      </c>
      <c r="D389" s="420" t="s">
        <v>1802</v>
      </c>
      <c r="E389" s="284" t="s">
        <v>9092</v>
      </c>
      <c r="F389" s="284" t="s">
        <v>11691</v>
      </c>
      <c r="G389" s="323" t="s">
        <v>11692</v>
      </c>
      <c r="H389" s="155" t="str">
        <f t="shared" si="42"/>
        <v>фото</v>
      </c>
      <c r="I389" s="156" t="s">
        <v>11693</v>
      </c>
      <c r="J389" s="234" t="s">
        <v>194</v>
      </c>
      <c r="K389" s="235">
        <v>7</v>
      </c>
      <c r="L389" s="236">
        <v>392.5</v>
      </c>
      <c r="M389" s="336">
        <v>1</v>
      </c>
      <c r="N389" s="163"/>
      <c r="O389" s="160">
        <f t="shared" si="45"/>
        <v>0</v>
      </c>
      <c r="P389" s="161">
        <v>4607109976098</v>
      </c>
      <c r="Q389" s="162"/>
      <c r="R389" s="162" t="str">
        <f>HYPERLINK("https://www.gardenbulbs.ru/images/Lilium_CL/thumbnails/"&amp;C389&amp;".jpg","фото")</f>
        <v>фото</v>
      </c>
      <c r="S389" s="429" t="s">
        <v>10912</v>
      </c>
      <c r="T389" s="337"/>
    </row>
    <row r="390" spans="1:21" ht="56.65" customHeight="1">
      <c r="A390" s="166">
        <v>377</v>
      </c>
      <c r="B390" s="152">
        <v>7041</v>
      </c>
      <c r="C390" s="233" t="s">
        <v>849</v>
      </c>
      <c r="D390" s="420" t="s">
        <v>1802</v>
      </c>
      <c r="E390" s="284" t="s">
        <v>9092</v>
      </c>
      <c r="F390" s="284" t="s">
        <v>851</v>
      </c>
      <c r="G390" s="323" t="s">
        <v>850</v>
      </c>
      <c r="H390" s="155" t="str">
        <f t="shared" ref="H390:H396" si="47">HYPERLINK("https://www.gardenbulbs.ru/images/Lilium_CL/thumbnails/"&amp;C390&amp;".jpg","фото")</f>
        <v>фото</v>
      </c>
      <c r="I390" s="156" t="s">
        <v>1889</v>
      </c>
      <c r="J390" s="234" t="s">
        <v>196</v>
      </c>
      <c r="K390" s="235">
        <v>5</v>
      </c>
      <c r="L390" s="236">
        <v>445.6</v>
      </c>
      <c r="M390" s="159">
        <v>1</v>
      </c>
      <c r="N390" s="163"/>
      <c r="O390" s="160">
        <f t="shared" si="45"/>
        <v>0</v>
      </c>
      <c r="P390" s="161">
        <v>4607109946855</v>
      </c>
      <c r="Q390" s="162"/>
      <c r="R390" s="162" t="str">
        <f t="shared" si="46"/>
        <v>фото</v>
      </c>
      <c r="S390" s="429" t="s">
        <v>10912</v>
      </c>
      <c r="U390" s="337"/>
    </row>
    <row r="391" spans="1:21" ht="56.65" customHeight="1">
      <c r="A391" s="166">
        <v>378</v>
      </c>
      <c r="B391" s="152">
        <v>6407</v>
      </c>
      <c r="C391" s="233" t="s">
        <v>852</v>
      </c>
      <c r="D391" s="420" t="s">
        <v>1802</v>
      </c>
      <c r="E391" s="284" t="s">
        <v>9092</v>
      </c>
      <c r="F391" s="284" t="s">
        <v>854</v>
      </c>
      <c r="G391" s="323" t="s">
        <v>853</v>
      </c>
      <c r="H391" s="155" t="str">
        <f t="shared" si="47"/>
        <v>фото</v>
      </c>
      <c r="I391" s="156" t="s">
        <v>10882</v>
      </c>
      <c r="J391" s="234" t="s">
        <v>196</v>
      </c>
      <c r="K391" s="235">
        <v>5</v>
      </c>
      <c r="L391" s="236">
        <v>445.6</v>
      </c>
      <c r="M391" s="159">
        <v>1</v>
      </c>
      <c r="N391" s="163"/>
      <c r="O391" s="160">
        <f t="shared" si="45"/>
        <v>0</v>
      </c>
      <c r="P391" s="161">
        <v>4607109931813</v>
      </c>
      <c r="Q391" s="162"/>
      <c r="R391" s="162" t="str">
        <f t="shared" si="46"/>
        <v>фото</v>
      </c>
      <c r="S391" s="429" t="s">
        <v>10912</v>
      </c>
      <c r="U391" s="337"/>
    </row>
    <row r="392" spans="1:21" ht="52.5" customHeight="1">
      <c r="A392" s="166">
        <v>379</v>
      </c>
      <c r="B392" s="152">
        <v>14799</v>
      </c>
      <c r="C392" s="233" t="s">
        <v>10681</v>
      </c>
      <c r="D392" s="420" t="s">
        <v>1802</v>
      </c>
      <c r="E392" s="322" t="s">
        <v>9092</v>
      </c>
      <c r="F392" s="322" t="s">
        <v>10709</v>
      </c>
      <c r="G392" s="353" t="s">
        <v>10795</v>
      </c>
      <c r="H392" s="155" t="str">
        <f t="shared" si="47"/>
        <v>фото</v>
      </c>
      <c r="I392" s="156" t="s">
        <v>10883</v>
      </c>
      <c r="J392" s="234" t="s">
        <v>196</v>
      </c>
      <c r="K392" s="235">
        <v>5</v>
      </c>
      <c r="L392" s="236">
        <v>440.4</v>
      </c>
      <c r="M392" s="159">
        <v>1</v>
      </c>
      <c r="N392" s="163"/>
      <c r="O392" s="160">
        <f t="shared" si="45"/>
        <v>0</v>
      </c>
      <c r="P392" s="161">
        <v>4607105143197</v>
      </c>
      <c r="Q392" s="167" t="s">
        <v>222</v>
      </c>
      <c r="R392" s="473" t="str">
        <f t="shared" si="46"/>
        <v>фото</v>
      </c>
      <c r="S392" s="429" t="s">
        <v>10912</v>
      </c>
      <c r="U392" s="337"/>
    </row>
    <row r="393" spans="1:21" ht="56.65" customHeight="1">
      <c r="A393" s="166">
        <v>380</v>
      </c>
      <c r="B393" s="152">
        <v>2768</v>
      </c>
      <c r="C393" s="233" t="s">
        <v>601</v>
      </c>
      <c r="D393" s="420" t="s">
        <v>1802</v>
      </c>
      <c r="E393" s="284" t="s">
        <v>9092</v>
      </c>
      <c r="F393" s="284" t="s">
        <v>603</v>
      </c>
      <c r="G393" s="323" t="s">
        <v>602</v>
      </c>
      <c r="H393" s="155" t="str">
        <f t="shared" si="47"/>
        <v>фото</v>
      </c>
      <c r="I393" s="156" t="s">
        <v>1874</v>
      </c>
      <c r="J393" s="234" t="s">
        <v>196</v>
      </c>
      <c r="K393" s="235">
        <v>5</v>
      </c>
      <c r="L393" s="236">
        <v>434.3</v>
      </c>
      <c r="M393" s="159">
        <v>1</v>
      </c>
      <c r="N393" s="163"/>
      <c r="O393" s="160">
        <f t="shared" si="45"/>
        <v>0</v>
      </c>
      <c r="P393" s="161">
        <v>4607109960554</v>
      </c>
      <c r="Q393" s="162"/>
      <c r="R393" s="162" t="str">
        <f t="shared" si="46"/>
        <v>фото</v>
      </c>
      <c r="S393" s="429" t="s">
        <v>10912</v>
      </c>
      <c r="U393" s="337"/>
    </row>
    <row r="394" spans="1:21" ht="52.5" customHeight="1">
      <c r="A394" s="166">
        <v>381</v>
      </c>
      <c r="B394" s="152">
        <v>14762</v>
      </c>
      <c r="C394" s="233" t="s">
        <v>10682</v>
      </c>
      <c r="D394" s="420" t="s">
        <v>1802</v>
      </c>
      <c r="E394" s="322" t="s">
        <v>9092</v>
      </c>
      <c r="F394" s="322" t="s">
        <v>10710</v>
      </c>
      <c r="G394" s="353" t="s">
        <v>10796</v>
      </c>
      <c r="H394" s="155" t="str">
        <f t="shared" si="47"/>
        <v>фото</v>
      </c>
      <c r="I394" s="156" t="s">
        <v>10884</v>
      </c>
      <c r="J394" s="234" t="s">
        <v>196</v>
      </c>
      <c r="K394" s="235">
        <v>5</v>
      </c>
      <c r="L394" s="236">
        <v>440.4</v>
      </c>
      <c r="M394" s="159">
        <v>1</v>
      </c>
      <c r="N394" s="163"/>
      <c r="O394" s="160">
        <f t="shared" si="45"/>
        <v>0</v>
      </c>
      <c r="P394" s="161">
        <v>4607109947364</v>
      </c>
      <c r="Q394" s="167" t="s">
        <v>222</v>
      </c>
      <c r="R394" s="473" t="str">
        <f t="shared" si="46"/>
        <v>фото</v>
      </c>
      <c r="S394" s="429" t="s">
        <v>10912</v>
      </c>
      <c r="U394" s="337"/>
    </row>
    <row r="395" spans="1:21" ht="56.65" customHeight="1">
      <c r="A395" s="166">
        <v>382</v>
      </c>
      <c r="B395" s="152">
        <v>7170</v>
      </c>
      <c r="C395" s="233" t="s">
        <v>1270</v>
      </c>
      <c r="D395" s="420" t="s">
        <v>1802</v>
      </c>
      <c r="E395" s="284" t="s">
        <v>9092</v>
      </c>
      <c r="F395" s="284" t="s">
        <v>1221</v>
      </c>
      <c r="G395" s="323" t="s">
        <v>1220</v>
      </c>
      <c r="H395" s="155" t="str">
        <f t="shared" si="47"/>
        <v>фото</v>
      </c>
      <c r="I395" s="156" t="s">
        <v>1875</v>
      </c>
      <c r="J395" s="234" t="s">
        <v>194</v>
      </c>
      <c r="K395" s="235">
        <v>7</v>
      </c>
      <c r="L395" s="236">
        <v>383.9</v>
      </c>
      <c r="M395" s="159">
        <v>1</v>
      </c>
      <c r="N395" s="163"/>
      <c r="O395" s="160">
        <f t="shared" si="45"/>
        <v>0</v>
      </c>
      <c r="P395" s="161">
        <v>4607109946862</v>
      </c>
      <c r="Q395" s="162"/>
      <c r="R395" s="162" t="str">
        <f t="shared" si="46"/>
        <v>фото</v>
      </c>
      <c r="S395" s="429" t="s">
        <v>10912</v>
      </c>
      <c r="U395" s="337"/>
    </row>
    <row r="396" spans="1:21" ht="56.65" customHeight="1">
      <c r="A396" s="166">
        <v>383</v>
      </c>
      <c r="B396" s="152">
        <v>172</v>
      </c>
      <c r="C396" s="233" t="s">
        <v>1041</v>
      </c>
      <c r="D396" s="420" t="s">
        <v>1802</v>
      </c>
      <c r="E396" s="284" t="s">
        <v>9092</v>
      </c>
      <c r="F396" s="284" t="s">
        <v>1043</v>
      </c>
      <c r="G396" s="323" t="s">
        <v>1042</v>
      </c>
      <c r="H396" s="155" t="str">
        <f t="shared" si="47"/>
        <v>фото</v>
      </c>
      <c r="I396" s="156" t="s">
        <v>1873</v>
      </c>
      <c r="J396" s="234" t="s">
        <v>196</v>
      </c>
      <c r="K396" s="235">
        <v>5</v>
      </c>
      <c r="L396" s="236">
        <v>417.8</v>
      </c>
      <c r="M396" s="159">
        <v>1</v>
      </c>
      <c r="N396" s="163"/>
      <c r="O396" s="160">
        <f t="shared" si="45"/>
        <v>0</v>
      </c>
      <c r="P396" s="161">
        <v>4607109960332</v>
      </c>
      <c r="Q396" s="162"/>
      <c r="R396" s="162" t="str">
        <f t="shared" si="46"/>
        <v>фото</v>
      </c>
      <c r="S396" s="429" t="s">
        <v>10912</v>
      </c>
      <c r="U396" s="337"/>
    </row>
    <row r="397" spans="1:21" ht="15.75">
      <c r="A397" s="166">
        <v>384</v>
      </c>
      <c r="B397" s="238"/>
      <c r="C397" s="238"/>
      <c r="D397" s="237"/>
      <c r="E397" s="174" t="s">
        <v>10614</v>
      </c>
      <c r="F397" s="174"/>
      <c r="G397" s="237"/>
      <c r="H397" s="239"/>
      <c r="I397" s="240"/>
      <c r="J397" s="238"/>
      <c r="K397" s="238"/>
      <c r="L397" s="238"/>
      <c r="M397" s="238"/>
      <c r="N397" s="238"/>
      <c r="O397" s="151"/>
      <c r="P397" s="151"/>
      <c r="Q397" s="151"/>
      <c r="R397" s="489"/>
      <c r="S397" s="169"/>
    </row>
    <row r="398" spans="1:21" ht="56.65" customHeight="1">
      <c r="A398" s="166">
        <v>385</v>
      </c>
      <c r="B398" s="152">
        <v>13535</v>
      </c>
      <c r="C398" s="233" t="s">
        <v>9156</v>
      </c>
      <c r="D398" s="420" t="s">
        <v>1802</v>
      </c>
      <c r="E398" s="284" t="s">
        <v>9092</v>
      </c>
      <c r="F398" s="284" t="s">
        <v>1472</v>
      </c>
      <c r="G398" s="323" t="s">
        <v>1846</v>
      </c>
      <c r="H398" s="155" t="str">
        <f t="shared" ref="H398:H419" si="48">HYPERLINK("https://www.gardenbulbs.ru/images/Lilium_CL/thumbnails/"&amp;C398&amp;".jpg","фото")</f>
        <v>фото</v>
      </c>
      <c r="I398" s="156" t="s">
        <v>1847</v>
      </c>
      <c r="J398" s="234" t="s">
        <v>196</v>
      </c>
      <c r="K398" s="235">
        <v>2</v>
      </c>
      <c r="L398" s="236">
        <v>124.9</v>
      </c>
      <c r="M398" s="159">
        <v>1</v>
      </c>
      <c r="N398" s="163"/>
      <c r="O398" s="160">
        <f t="shared" ref="O398:O419" si="49">IF(ISERROR(L398*N398),0,L398*N398)</f>
        <v>0</v>
      </c>
      <c r="P398" s="161">
        <v>4607109920404</v>
      </c>
      <c r="Q398" s="162"/>
      <c r="R398" s="162" t="str">
        <f t="shared" ref="R398:R419" si="50">HYPERLINK("https://www.gardenbulbs.ru/images/Lilium_CL/thumbnails/"&amp;C398&amp;".jpg","фото")</f>
        <v>фото</v>
      </c>
      <c r="S398" s="429" t="s">
        <v>10913</v>
      </c>
      <c r="U398" s="337"/>
    </row>
    <row r="399" spans="1:21" ht="56.65" customHeight="1">
      <c r="A399" s="166">
        <v>386</v>
      </c>
      <c r="B399" s="152">
        <v>2760</v>
      </c>
      <c r="C399" s="233" t="s">
        <v>248</v>
      </c>
      <c r="D399" s="420" t="s">
        <v>1802</v>
      </c>
      <c r="E399" s="284" t="s">
        <v>9092</v>
      </c>
      <c r="F399" s="284" t="s">
        <v>31</v>
      </c>
      <c r="G399" s="323" t="s">
        <v>32</v>
      </c>
      <c r="H399" s="155" t="str">
        <f t="shared" si="48"/>
        <v>фото</v>
      </c>
      <c r="I399" s="156" t="s">
        <v>1845</v>
      </c>
      <c r="J399" s="234" t="s">
        <v>196</v>
      </c>
      <c r="K399" s="235">
        <v>7</v>
      </c>
      <c r="L399" s="236">
        <v>412.7</v>
      </c>
      <c r="M399" s="159">
        <v>1</v>
      </c>
      <c r="N399" s="163"/>
      <c r="O399" s="160">
        <f t="shared" si="49"/>
        <v>0</v>
      </c>
      <c r="P399" s="161">
        <v>4607109960905</v>
      </c>
      <c r="Q399" s="162"/>
      <c r="R399" s="162" t="str">
        <f t="shared" si="50"/>
        <v>фото</v>
      </c>
      <c r="S399" s="429" t="s">
        <v>10913</v>
      </c>
      <c r="U399" s="337"/>
    </row>
    <row r="400" spans="1:21" ht="56.65" customHeight="1">
      <c r="A400" s="166">
        <v>387</v>
      </c>
      <c r="B400" s="152">
        <v>153</v>
      </c>
      <c r="C400" s="233" t="s">
        <v>250</v>
      </c>
      <c r="D400" s="420" t="s">
        <v>1802</v>
      </c>
      <c r="E400" s="284" t="s">
        <v>9092</v>
      </c>
      <c r="F400" s="284" t="s">
        <v>34</v>
      </c>
      <c r="G400" s="323" t="s">
        <v>35</v>
      </c>
      <c r="H400" s="155" t="str">
        <f t="shared" si="48"/>
        <v>фото</v>
      </c>
      <c r="I400" s="156" t="s">
        <v>1850</v>
      </c>
      <c r="J400" s="234" t="s">
        <v>196</v>
      </c>
      <c r="K400" s="235">
        <v>7</v>
      </c>
      <c r="L400" s="236">
        <v>506.3</v>
      </c>
      <c r="M400" s="159">
        <v>1</v>
      </c>
      <c r="N400" s="163"/>
      <c r="O400" s="160">
        <f t="shared" si="49"/>
        <v>0</v>
      </c>
      <c r="P400" s="161">
        <v>4607109960127</v>
      </c>
      <c r="Q400" s="162"/>
      <c r="R400" s="162" t="str">
        <f t="shared" si="50"/>
        <v>фото</v>
      </c>
      <c r="S400" s="429" t="s">
        <v>10913</v>
      </c>
      <c r="U400" s="337"/>
    </row>
    <row r="401" spans="1:21" ht="56.65" customHeight="1">
      <c r="A401" s="166">
        <v>388</v>
      </c>
      <c r="B401" s="152">
        <v>2761</v>
      </c>
      <c r="C401" s="233" t="s">
        <v>249</v>
      </c>
      <c r="D401" s="420" t="s">
        <v>1802</v>
      </c>
      <c r="E401" s="284" t="s">
        <v>9092</v>
      </c>
      <c r="F401" s="284" t="s">
        <v>36</v>
      </c>
      <c r="G401" s="323" t="s">
        <v>37</v>
      </c>
      <c r="H401" s="155" t="str">
        <f t="shared" si="48"/>
        <v>фото</v>
      </c>
      <c r="I401" s="156" t="s">
        <v>1849</v>
      </c>
      <c r="J401" s="234" t="s">
        <v>196</v>
      </c>
      <c r="K401" s="235">
        <v>7</v>
      </c>
      <c r="L401" s="236">
        <v>506.3</v>
      </c>
      <c r="M401" s="159">
        <v>1</v>
      </c>
      <c r="N401" s="163"/>
      <c r="O401" s="160">
        <f t="shared" si="49"/>
        <v>0</v>
      </c>
      <c r="P401" s="161">
        <v>4607109960509</v>
      </c>
      <c r="Q401" s="162"/>
      <c r="R401" s="162" t="str">
        <f t="shared" si="50"/>
        <v>фото</v>
      </c>
      <c r="S401" s="429" t="s">
        <v>10913</v>
      </c>
      <c r="U401" s="337"/>
    </row>
    <row r="402" spans="1:21" ht="56.65" customHeight="1">
      <c r="A402" s="166">
        <v>389</v>
      </c>
      <c r="B402" s="152">
        <v>1541</v>
      </c>
      <c r="C402" s="233" t="s">
        <v>843</v>
      </c>
      <c r="D402" s="420" t="s">
        <v>1802</v>
      </c>
      <c r="E402" s="284" t="s">
        <v>9092</v>
      </c>
      <c r="F402" s="284" t="s">
        <v>845</v>
      </c>
      <c r="G402" s="323" t="s">
        <v>844</v>
      </c>
      <c r="H402" s="155" t="str">
        <f t="shared" si="48"/>
        <v>фото</v>
      </c>
      <c r="I402" s="156" t="s">
        <v>1848</v>
      </c>
      <c r="J402" s="234" t="s">
        <v>196</v>
      </c>
      <c r="K402" s="235">
        <v>5</v>
      </c>
      <c r="L402" s="236">
        <v>333.4</v>
      </c>
      <c r="M402" s="159">
        <v>1</v>
      </c>
      <c r="N402" s="163"/>
      <c r="O402" s="160">
        <f t="shared" si="49"/>
        <v>0</v>
      </c>
      <c r="P402" s="161">
        <v>4607109930410</v>
      </c>
      <c r="Q402" s="162"/>
      <c r="R402" s="162" t="str">
        <f t="shared" si="50"/>
        <v>фото</v>
      </c>
      <c r="S402" s="429" t="s">
        <v>10913</v>
      </c>
      <c r="U402" s="337"/>
    </row>
    <row r="403" spans="1:21" ht="56.65" customHeight="1">
      <c r="A403" s="166">
        <v>390</v>
      </c>
      <c r="B403" s="152">
        <v>13536</v>
      </c>
      <c r="C403" s="233" t="s">
        <v>1851</v>
      </c>
      <c r="D403" s="420" t="s">
        <v>1802</v>
      </c>
      <c r="E403" s="284" t="s">
        <v>9092</v>
      </c>
      <c r="F403" s="284" t="s">
        <v>1853</v>
      </c>
      <c r="G403" s="323" t="s">
        <v>1852</v>
      </c>
      <c r="H403" s="155" t="str">
        <f t="shared" si="48"/>
        <v>фото</v>
      </c>
      <c r="I403" s="156" t="s">
        <v>1854</v>
      </c>
      <c r="J403" s="234" t="s">
        <v>196</v>
      </c>
      <c r="K403" s="235">
        <v>5</v>
      </c>
      <c r="L403" s="236">
        <v>340.6</v>
      </c>
      <c r="M403" s="159">
        <v>1</v>
      </c>
      <c r="N403" s="163"/>
      <c r="O403" s="160">
        <f t="shared" si="49"/>
        <v>0</v>
      </c>
      <c r="P403" s="161">
        <v>4607109920398</v>
      </c>
      <c r="Q403" s="162"/>
      <c r="R403" s="162" t="str">
        <f t="shared" si="50"/>
        <v>фото</v>
      </c>
      <c r="S403" s="429" t="s">
        <v>10913</v>
      </c>
      <c r="U403" s="337"/>
    </row>
    <row r="404" spans="1:21" ht="56.65" customHeight="1">
      <c r="A404" s="166">
        <v>391</v>
      </c>
      <c r="B404" s="152">
        <v>2762</v>
      </c>
      <c r="C404" s="233" t="s">
        <v>1035</v>
      </c>
      <c r="D404" s="420" t="s">
        <v>1802</v>
      </c>
      <c r="E404" s="284" t="s">
        <v>9092</v>
      </c>
      <c r="F404" s="284" t="s">
        <v>1037</v>
      </c>
      <c r="G404" s="323" t="s">
        <v>1036</v>
      </c>
      <c r="H404" s="155" t="str">
        <f t="shared" si="48"/>
        <v>фото</v>
      </c>
      <c r="I404" s="156" t="s">
        <v>1855</v>
      </c>
      <c r="J404" s="234" t="s">
        <v>194</v>
      </c>
      <c r="K404" s="235">
        <v>7</v>
      </c>
      <c r="L404" s="236">
        <v>311.89999999999998</v>
      </c>
      <c r="M404" s="159">
        <v>1</v>
      </c>
      <c r="N404" s="163"/>
      <c r="O404" s="160">
        <f t="shared" si="49"/>
        <v>0</v>
      </c>
      <c r="P404" s="161">
        <v>4607109967546</v>
      </c>
      <c r="Q404" s="162"/>
      <c r="R404" s="162" t="str">
        <f t="shared" si="50"/>
        <v>фото</v>
      </c>
      <c r="S404" s="429" t="s">
        <v>10913</v>
      </c>
      <c r="U404" s="337"/>
    </row>
    <row r="405" spans="1:21" ht="56.65" customHeight="1">
      <c r="A405" s="166">
        <v>392</v>
      </c>
      <c r="B405" s="152">
        <v>10639</v>
      </c>
      <c r="C405" s="233" t="s">
        <v>1266</v>
      </c>
      <c r="D405" s="420" t="s">
        <v>1802</v>
      </c>
      <c r="E405" s="284" t="s">
        <v>9092</v>
      </c>
      <c r="F405" s="284" t="s">
        <v>1214</v>
      </c>
      <c r="G405" s="323" t="s">
        <v>1473</v>
      </c>
      <c r="H405" s="155" t="str">
        <f t="shared" si="48"/>
        <v>фото</v>
      </c>
      <c r="I405" s="156" t="s">
        <v>1857</v>
      </c>
      <c r="J405" s="234" t="s">
        <v>196</v>
      </c>
      <c r="K405" s="235">
        <v>5</v>
      </c>
      <c r="L405" s="236">
        <v>333.4</v>
      </c>
      <c r="M405" s="159">
        <v>1</v>
      </c>
      <c r="N405" s="163"/>
      <c r="O405" s="160">
        <f t="shared" si="49"/>
        <v>0</v>
      </c>
      <c r="P405" s="161">
        <v>4607109926918</v>
      </c>
      <c r="Q405" s="162"/>
      <c r="R405" s="162" t="str">
        <f t="shared" si="50"/>
        <v>фото</v>
      </c>
      <c r="S405" s="429" t="s">
        <v>10913</v>
      </c>
      <c r="U405" s="337"/>
    </row>
    <row r="406" spans="1:21" ht="56.65" customHeight="1">
      <c r="A406" s="166">
        <v>393</v>
      </c>
      <c r="B406" s="152">
        <v>6405</v>
      </c>
      <c r="C406" s="233" t="s">
        <v>9974</v>
      </c>
      <c r="D406" s="420" t="s">
        <v>1821</v>
      </c>
      <c r="E406" s="284" t="s">
        <v>9092</v>
      </c>
      <c r="F406" s="284" t="s">
        <v>9989</v>
      </c>
      <c r="G406" s="323" t="s">
        <v>10013</v>
      </c>
      <c r="H406" s="155" t="str">
        <f t="shared" si="48"/>
        <v>фото</v>
      </c>
      <c r="I406" s="156" t="s">
        <v>10885</v>
      </c>
      <c r="J406" s="234" t="s">
        <v>194</v>
      </c>
      <c r="K406" s="235">
        <v>7</v>
      </c>
      <c r="L406" s="236">
        <v>373.8</v>
      </c>
      <c r="M406" s="159">
        <v>1</v>
      </c>
      <c r="N406" s="163"/>
      <c r="O406" s="160">
        <f t="shared" si="49"/>
        <v>0</v>
      </c>
      <c r="P406" s="161">
        <v>4607109961087</v>
      </c>
      <c r="Q406" s="162">
        <v>2024</v>
      </c>
      <c r="R406" s="162" t="str">
        <f t="shared" si="50"/>
        <v>фото</v>
      </c>
      <c r="S406" s="429" t="s">
        <v>10913</v>
      </c>
      <c r="U406" s="337"/>
    </row>
    <row r="407" spans="1:21" ht="56.65" customHeight="1">
      <c r="A407" s="166">
        <v>394</v>
      </c>
      <c r="B407" s="152">
        <v>7052</v>
      </c>
      <c r="C407" s="233" t="s">
        <v>434</v>
      </c>
      <c r="D407" s="420" t="s">
        <v>1802</v>
      </c>
      <c r="E407" s="284" t="s">
        <v>9092</v>
      </c>
      <c r="F407" s="284" t="s">
        <v>401</v>
      </c>
      <c r="G407" s="323" t="s">
        <v>400</v>
      </c>
      <c r="H407" s="155" t="str">
        <f t="shared" si="48"/>
        <v>фото</v>
      </c>
      <c r="I407" s="156" t="s">
        <v>1870</v>
      </c>
      <c r="J407" s="234" t="s">
        <v>196</v>
      </c>
      <c r="K407" s="235">
        <v>7</v>
      </c>
      <c r="L407" s="236">
        <v>430</v>
      </c>
      <c r="M407" s="159">
        <v>1</v>
      </c>
      <c r="N407" s="163"/>
      <c r="O407" s="160">
        <f t="shared" si="49"/>
        <v>0</v>
      </c>
      <c r="P407" s="161">
        <v>4607109946961</v>
      </c>
      <c r="Q407" s="162"/>
      <c r="R407" s="162" t="str">
        <f t="shared" si="50"/>
        <v>фото</v>
      </c>
      <c r="S407" s="429" t="s">
        <v>10913</v>
      </c>
      <c r="U407" s="337"/>
    </row>
    <row r="408" spans="1:21" ht="56.65" customHeight="1">
      <c r="A408" s="166">
        <v>395</v>
      </c>
      <c r="B408" s="152">
        <v>1450</v>
      </c>
      <c r="C408" s="233" t="s">
        <v>1269</v>
      </c>
      <c r="D408" s="420" t="s">
        <v>1802</v>
      </c>
      <c r="E408" s="284" t="s">
        <v>9092</v>
      </c>
      <c r="F408" s="284" t="s">
        <v>1219</v>
      </c>
      <c r="G408" s="323" t="s">
        <v>1218</v>
      </c>
      <c r="H408" s="155" t="str">
        <f t="shared" si="48"/>
        <v>фото</v>
      </c>
      <c r="I408" s="156" t="s">
        <v>1871</v>
      </c>
      <c r="J408" s="234" t="s">
        <v>196</v>
      </c>
      <c r="K408" s="235">
        <v>7</v>
      </c>
      <c r="L408" s="236">
        <v>412.7</v>
      </c>
      <c r="M408" s="159">
        <v>1</v>
      </c>
      <c r="N408" s="163"/>
      <c r="O408" s="160">
        <f t="shared" si="49"/>
        <v>0</v>
      </c>
      <c r="P408" s="161">
        <v>4607109963791</v>
      </c>
      <c r="Q408" s="162"/>
      <c r="R408" s="162" t="str">
        <f t="shared" si="50"/>
        <v>фото</v>
      </c>
      <c r="S408" s="429" t="s">
        <v>10913</v>
      </c>
      <c r="U408" s="337"/>
    </row>
    <row r="409" spans="1:21" ht="56.65" customHeight="1">
      <c r="A409" s="166">
        <v>396</v>
      </c>
      <c r="B409" s="152">
        <v>155</v>
      </c>
      <c r="C409" s="233" t="s">
        <v>251</v>
      </c>
      <c r="D409" s="420" t="s">
        <v>1802</v>
      </c>
      <c r="E409" s="284" t="s">
        <v>9092</v>
      </c>
      <c r="F409" s="284" t="s">
        <v>3</v>
      </c>
      <c r="G409" s="323" t="s">
        <v>2</v>
      </c>
      <c r="H409" s="155" t="str">
        <f t="shared" si="48"/>
        <v>фото</v>
      </c>
      <c r="I409" s="156" t="s">
        <v>1856</v>
      </c>
      <c r="J409" s="234" t="s">
        <v>196</v>
      </c>
      <c r="K409" s="235">
        <v>7</v>
      </c>
      <c r="L409" s="236">
        <v>412.7</v>
      </c>
      <c r="M409" s="159">
        <v>1</v>
      </c>
      <c r="N409" s="163"/>
      <c r="O409" s="160">
        <f t="shared" si="49"/>
        <v>0</v>
      </c>
      <c r="P409" s="161">
        <v>4607109960141</v>
      </c>
      <c r="Q409" s="162"/>
      <c r="R409" s="162" t="str">
        <f t="shared" si="50"/>
        <v>фото</v>
      </c>
      <c r="S409" s="429" t="s">
        <v>10913</v>
      </c>
      <c r="U409" s="337"/>
    </row>
    <row r="410" spans="1:21" ht="56.65" customHeight="1">
      <c r="A410" s="166">
        <v>397</v>
      </c>
      <c r="B410" s="152">
        <v>430</v>
      </c>
      <c r="C410" s="233" t="s">
        <v>252</v>
      </c>
      <c r="D410" s="420" t="s">
        <v>1802</v>
      </c>
      <c r="E410" s="284" t="s">
        <v>9092</v>
      </c>
      <c r="F410" s="284" t="s">
        <v>38</v>
      </c>
      <c r="G410" s="323" t="s">
        <v>39</v>
      </c>
      <c r="H410" s="155" t="str">
        <f t="shared" si="48"/>
        <v>фото</v>
      </c>
      <c r="I410" s="156" t="s">
        <v>1858</v>
      </c>
      <c r="J410" s="234" t="s">
        <v>194</v>
      </c>
      <c r="K410" s="235">
        <v>5</v>
      </c>
      <c r="L410" s="236">
        <v>301.5</v>
      </c>
      <c r="M410" s="159">
        <v>1</v>
      </c>
      <c r="N410" s="163"/>
      <c r="O410" s="160">
        <f t="shared" si="49"/>
        <v>0</v>
      </c>
      <c r="P410" s="161">
        <v>4607109961780</v>
      </c>
      <c r="Q410" s="162"/>
      <c r="R410" s="162" t="str">
        <f t="shared" si="50"/>
        <v>фото</v>
      </c>
      <c r="S410" s="429" t="s">
        <v>10913</v>
      </c>
      <c r="U410" s="337"/>
    </row>
    <row r="411" spans="1:21" ht="56.65" customHeight="1">
      <c r="A411" s="166">
        <v>398</v>
      </c>
      <c r="B411" s="152">
        <v>154</v>
      </c>
      <c r="C411" s="233" t="s">
        <v>253</v>
      </c>
      <c r="D411" s="420" t="s">
        <v>1802</v>
      </c>
      <c r="E411" s="284" t="s">
        <v>9092</v>
      </c>
      <c r="F411" s="284" t="s">
        <v>5</v>
      </c>
      <c r="G411" s="323" t="s">
        <v>4</v>
      </c>
      <c r="H411" s="155" t="str">
        <f t="shared" si="48"/>
        <v>фото</v>
      </c>
      <c r="I411" s="156" t="s">
        <v>1859</v>
      </c>
      <c r="J411" s="234" t="s">
        <v>196</v>
      </c>
      <c r="K411" s="235">
        <v>5</v>
      </c>
      <c r="L411" s="236">
        <v>311.8</v>
      </c>
      <c r="M411" s="159">
        <v>1</v>
      </c>
      <c r="N411" s="163"/>
      <c r="O411" s="160">
        <f t="shared" si="49"/>
        <v>0</v>
      </c>
      <c r="P411" s="161">
        <v>4607109979440</v>
      </c>
      <c r="Q411" s="162"/>
      <c r="R411" s="162" t="str">
        <f t="shared" si="50"/>
        <v>фото</v>
      </c>
      <c r="S411" s="429" t="s">
        <v>10913</v>
      </c>
      <c r="U411" s="337"/>
    </row>
    <row r="412" spans="1:21" ht="56.65" customHeight="1">
      <c r="A412" s="166">
        <v>399</v>
      </c>
      <c r="B412" s="152">
        <v>5338</v>
      </c>
      <c r="C412" s="233" t="s">
        <v>600</v>
      </c>
      <c r="D412" s="420" t="s">
        <v>1802</v>
      </c>
      <c r="E412" s="284" t="s">
        <v>9092</v>
      </c>
      <c r="F412" s="284" t="s">
        <v>399</v>
      </c>
      <c r="G412" s="323" t="s">
        <v>398</v>
      </c>
      <c r="H412" s="155" t="str">
        <f t="shared" si="48"/>
        <v>фото</v>
      </c>
      <c r="I412" s="156" t="s">
        <v>1860</v>
      </c>
      <c r="J412" s="234" t="s">
        <v>196</v>
      </c>
      <c r="K412" s="235">
        <v>5</v>
      </c>
      <c r="L412" s="236">
        <v>311.8</v>
      </c>
      <c r="M412" s="159">
        <v>1</v>
      </c>
      <c r="N412" s="163"/>
      <c r="O412" s="160">
        <f t="shared" si="49"/>
        <v>0</v>
      </c>
      <c r="P412" s="161">
        <v>4607109937853</v>
      </c>
      <c r="Q412" s="162"/>
      <c r="R412" s="162" t="str">
        <f t="shared" si="50"/>
        <v>фото</v>
      </c>
      <c r="S412" s="429" t="s">
        <v>10913</v>
      </c>
      <c r="U412" s="337"/>
    </row>
    <row r="413" spans="1:21" ht="56.65" customHeight="1">
      <c r="A413" s="166">
        <v>400</v>
      </c>
      <c r="B413" s="152">
        <v>2763</v>
      </c>
      <c r="C413" s="233" t="s">
        <v>254</v>
      </c>
      <c r="D413" s="420" t="s">
        <v>1802</v>
      </c>
      <c r="E413" s="284" t="s">
        <v>9092</v>
      </c>
      <c r="F413" s="284" t="s">
        <v>40</v>
      </c>
      <c r="G413" s="323" t="s">
        <v>6</v>
      </c>
      <c r="H413" s="155" t="str">
        <f t="shared" si="48"/>
        <v>фото</v>
      </c>
      <c r="I413" s="156" t="s">
        <v>10886</v>
      </c>
      <c r="J413" s="234" t="s">
        <v>196</v>
      </c>
      <c r="K413" s="235">
        <v>7</v>
      </c>
      <c r="L413" s="236">
        <v>383.9</v>
      </c>
      <c r="M413" s="159">
        <v>1</v>
      </c>
      <c r="N413" s="163"/>
      <c r="O413" s="160">
        <f t="shared" si="49"/>
        <v>0</v>
      </c>
      <c r="P413" s="161">
        <v>4607109960608</v>
      </c>
      <c r="Q413" s="162"/>
      <c r="R413" s="162" t="str">
        <f t="shared" si="50"/>
        <v>фото</v>
      </c>
      <c r="S413" s="429" t="s">
        <v>10913</v>
      </c>
      <c r="U413" s="337"/>
    </row>
    <row r="414" spans="1:21" ht="56.65" customHeight="1">
      <c r="A414" s="166">
        <v>401</v>
      </c>
      <c r="B414" s="152">
        <v>160</v>
      </c>
      <c r="C414" s="233" t="s">
        <v>255</v>
      </c>
      <c r="D414" s="420" t="s">
        <v>1802</v>
      </c>
      <c r="E414" s="284" t="s">
        <v>9092</v>
      </c>
      <c r="F414" s="284" t="s">
        <v>41</v>
      </c>
      <c r="G414" s="323" t="s">
        <v>42</v>
      </c>
      <c r="H414" s="155" t="str">
        <f t="shared" si="48"/>
        <v>фото</v>
      </c>
      <c r="I414" s="156" t="s">
        <v>1861</v>
      </c>
      <c r="J414" s="234" t="s">
        <v>196</v>
      </c>
      <c r="K414" s="235">
        <v>7</v>
      </c>
      <c r="L414" s="236">
        <v>375.2</v>
      </c>
      <c r="M414" s="159">
        <v>1</v>
      </c>
      <c r="N414" s="163"/>
      <c r="O414" s="160">
        <f t="shared" si="49"/>
        <v>0</v>
      </c>
      <c r="P414" s="161">
        <v>4607109960196</v>
      </c>
      <c r="Q414" s="162"/>
      <c r="R414" s="162" t="str">
        <f t="shared" si="50"/>
        <v>фото</v>
      </c>
      <c r="S414" s="429" t="s">
        <v>10913</v>
      </c>
      <c r="U414" s="337"/>
    </row>
    <row r="415" spans="1:21" ht="56.65" customHeight="1">
      <c r="A415" s="166">
        <v>402</v>
      </c>
      <c r="B415" s="152">
        <v>2690</v>
      </c>
      <c r="C415" s="233" t="s">
        <v>1038</v>
      </c>
      <c r="D415" s="420" t="s">
        <v>1802</v>
      </c>
      <c r="E415" s="284" t="s">
        <v>9092</v>
      </c>
      <c r="F415" s="284" t="s">
        <v>1040</v>
      </c>
      <c r="G415" s="323" t="s">
        <v>1039</v>
      </c>
      <c r="H415" s="155" t="str">
        <f t="shared" si="48"/>
        <v>фото</v>
      </c>
      <c r="I415" s="156" t="s">
        <v>1862</v>
      </c>
      <c r="J415" s="234" t="s">
        <v>196</v>
      </c>
      <c r="K415" s="235">
        <v>3</v>
      </c>
      <c r="L415" s="236">
        <v>299.7</v>
      </c>
      <c r="M415" s="159">
        <v>1</v>
      </c>
      <c r="N415" s="163"/>
      <c r="O415" s="160">
        <f t="shared" si="49"/>
        <v>0</v>
      </c>
      <c r="P415" s="161">
        <v>4607109930403</v>
      </c>
      <c r="Q415" s="162"/>
      <c r="R415" s="162" t="str">
        <f t="shared" si="50"/>
        <v>фото</v>
      </c>
      <c r="S415" s="429" t="s">
        <v>10913</v>
      </c>
      <c r="U415" s="337"/>
    </row>
    <row r="416" spans="1:21" ht="56.65" customHeight="1">
      <c r="A416" s="166">
        <v>403</v>
      </c>
      <c r="B416" s="152">
        <v>162</v>
      </c>
      <c r="C416" s="233" t="s">
        <v>256</v>
      </c>
      <c r="D416" s="420" t="s">
        <v>1802</v>
      </c>
      <c r="E416" s="284" t="s">
        <v>9092</v>
      </c>
      <c r="F416" s="284" t="s">
        <v>43</v>
      </c>
      <c r="G416" s="323" t="s">
        <v>44</v>
      </c>
      <c r="H416" s="155" t="str">
        <f t="shared" si="48"/>
        <v>фото</v>
      </c>
      <c r="I416" s="156" t="s">
        <v>1863</v>
      </c>
      <c r="J416" s="234" t="s">
        <v>196</v>
      </c>
      <c r="K416" s="235">
        <v>7</v>
      </c>
      <c r="L416" s="236">
        <v>412.7</v>
      </c>
      <c r="M416" s="159">
        <v>1</v>
      </c>
      <c r="N416" s="163"/>
      <c r="O416" s="160">
        <f t="shared" si="49"/>
        <v>0</v>
      </c>
      <c r="P416" s="161">
        <v>4607109960226</v>
      </c>
      <c r="Q416" s="162"/>
      <c r="R416" s="162" t="str">
        <f t="shared" si="50"/>
        <v>фото</v>
      </c>
      <c r="S416" s="429" t="s">
        <v>10913</v>
      </c>
      <c r="U416" s="337"/>
    </row>
    <row r="417" spans="1:21" ht="56.65" customHeight="1">
      <c r="A417" s="166">
        <v>404</v>
      </c>
      <c r="B417" s="152">
        <v>7048</v>
      </c>
      <c r="C417" s="233" t="s">
        <v>1267</v>
      </c>
      <c r="D417" s="420" t="s">
        <v>1802</v>
      </c>
      <c r="E417" s="284" t="s">
        <v>9092</v>
      </c>
      <c r="F417" s="284" t="s">
        <v>1215</v>
      </c>
      <c r="G417" s="323" t="s">
        <v>1474</v>
      </c>
      <c r="H417" s="155" t="str">
        <f t="shared" si="48"/>
        <v>фото</v>
      </c>
      <c r="I417" s="156" t="s">
        <v>1864</v>
      </c>
      <c r="J417" s="234" t="s">
        <v>196</v>
      </c>
      <c r="K417" s="235">
        <v>5</v>
      </c>
      <c r="L417" s="236">
        <v>311.8</v>
      </c>
      <c r="M417" s="159">
        <v>1</v>
      </c>
      <c r="N417" s="163"/>
      <c r="O417" s="160">
        <f t="shared" si="49"/>
        <v>0</v>
      </c>
      <c r="P417" s="161">
        <v>4607109946923</v>
      </c>
      <c r="Q417" s="162"/>
      <c r="R417" s="162" t="str">
        <f t="shared" si="50"/>
        <v>фото</v>
      </c>
      <c r="S417" s="429" t="s">
        <v>10913</v>
      </c>
      <c r="U417" s="337"/>
    </row>
    <row r="418" spans="1:21" ht="56.65" customHeight="1">
      <c r="A418" s="166">
        <v>405</v>
      </c>
      <c r="B418" s="152">
        <v>10640</v>
      </c>
      <c r="C418" s="233" t="s">
        <v>1268</v>
      </c>
      <c r="D418" s="420" t="s">
        <v>1802</v>
      </c>
      <c r="E418" s="284" t="s">
        <v>9092</v>
      </c>
      <c r="F418" s="284" t="s">
        <v>1217</v>
      </c>
      <c r="G418" s="323" t="s">
        <v>1216</v>
      </c>
      <c r="H418" s="155" t="str">
        <f t="shared" si="48"/>
        <v>фото</v>
      </c>
      <c r="I418" s="156" t="s">
        <v>1865</v>
      </c>
      <c r="J418" s="234" t="s">
        <v>196</v>
      </c>
      <c r="K418" s="235">
        <v>7</v>
      </c>
      <c r="L418" s="236">
        <v>430</v>
      </c>
      <c r="M418" s="159">
        <v>1</v>
      </c>
      <c r="N418" s="163"/>
      <c r="O418" s="160">
        <f t="shared" si="49"/>
        <v>0</v>
      </c>
      <c r="P418" s="161">
        <v>4607109926901</v>
      </c>
      <c r="Q418" s="162"/>
      <c r="R418" s="162" t="str">
        <f t="shared" si="50"/>
        <v>фото</v>
      </c>
      <c r="S418" s="429" t="s">
        <v>10913</v>
      </c>
      <c r="U418" s="337"/>
    </row>
    <row r="419" spans="1:21" ht="56.65" customHeight="1">
      <c r="A419" s="166">
        <v>406</v>
      </c>
      <c r="B419" s="152">
        <v>16511</v>
      </c>
      <c r="C419" s="233" t="s">
        <v>1866</v>
      </c>
      <c r="D419" s="420" t="s">
        <v>1802</v>
      </c>
      <c r="E419" s="284" t="s">
        <v>9092</v>
      </c>
      <c r="F419" s="284" t="s">
        <v>1868</v>
      </c>
      <c r="G419" s="323" t="s">
        <v>1867</v>
      </c>
      <c r="H419" s="155" t="str">
        <f t="shared" si="48"/>
        <v>фото</v>
      </c>
      <c r="I419" s="156" t="s">
        <v>1869</v>
      </c>
      <c r="J419" s="234" t="s">
        <v>194</v>
      </c>
      <c r="K419" s="235">
        <v>7</v>
      </c>
      <c r="L419" s="236">
        <v>378.1</v>
      </c>
      <c r="M419" s="159">
        <v>1</v>
      </c>
      <c r="N419" s="163"/>
      <c r="O419" s="160">
        <f t="shared" si="49"/>
        <v>0</v>
      </c>
      <c r="P419" s="161">
        <v>4607109912775</v>
      </c>
      <c r="Q419" s="162"/>
      <c r="R419" s="162" t="str">
        <f t="shared" si="50"/>
        <v>фото</v>
      </c>
      <c r="S419" s="429" t="s">
        <v>10913</v>
      </c>
      <c r="U419" s="337"/>
    </row>
    <row r="420" spans="1:21" ht="15.75">
      <c r="A420" s="166">
        <v>407</v>
      </c>
      <c r="B420" s="238"/>
      <c r="C420" s="238"/>
      <c r="D420" s="237"/>
      <c r="E420" s="174" t="s">
        <v>10615</v>
      </c>
      <c r="F420" s="174"/>
      <c r="G420" s="237"/>
      <c r="H420" s="239"/>
      <c r="I420" s="240"/>
      <c r="J420" s="238"/>
      <c r="K420" s="238"/>
      <c r="L420" s="238"/>
      <c r="M420" s="238"/>
      <c r="N420" s="238"/>
      <c r="O420" s="151"/>
      <c r="P420" s="151"/>
      <c r="Q420" s="151"/>
      <c r="R420" s="489"/>
      <c r="S420" s="169"/>
    </row>
    <row r="421" spans="1:21" ht="56.65" customHeight="1">
      <c r="A421" s="166">
        <v>408</v>
      </c>
      <c r="B421" s="152">
        <v>13526</v>
      </c>
      <c r="C421" s="233" t="s">
        <v>1466</v>
      </c>
      <c r="D421" s="420" t="s">
        <v>1821</v>
      </c>
      <c r="E421" s="284" t="s">
        <v>9092</v>
      </c>
      <c r="F421" s="284" t="s">
        <v>1841</v>
      </c>
      <c r="G421" s="323" t="s">
        <v>1840</v>
      </c>
      <c r="H421" s="155" t="str">
        <f t="shared" ref="H421:H434" si="51">HYPERLINK("https://www.gardenbulbs.ru/images/Lilium_CL/thumbnails/"&amp;C421&amp;".jpg","фото")</f>
        <v>фото</v>
      </c>
      <c r="I421" s="156" t="s">
        <v>1842</v>
      </c>
      <c r="J421" s="234" t="s">
        <v>193</v>
      </c>
      <c r="K421" s="235">
        <v>7</v>
      </c>
      <c r="L421" s="236">
        <v>378.1</v>
      </c>
      <c r="M421" s="159">
        <v>1</v>
      </c>
      <c r="N421" s="163"/>
      <c r="O421" s="160">
        <f t="shared" ref="O421:O434" si="52">IF(ISERROR(L421*N421),0,L421*N421)</f>
        <v>0</v>
      </c>
      <c r="P421" s="161">
        <v>4607109920497</v>
      </c>
      <c r="Q421" s="162"/>
      <c r="R421" s="162" t="str">
        <f t="shared" ref="R421:R434" si="53">HYPERLINK("https://www.gardenbulbs.ru/images/Lilium_CL/thumbnails/"&amp;C421&amp;".jpg","фото")</f>
        <v>фото</v>
      </c>
      <c r="S421" s="429" t="s">
        <v>10914</v>
      </c>
      <c r="U421" s="337"/>
    </row>
    <row r="422" spans="1:21" ht="56.65" customHeight="1">
      <c r="A422" s="166">
        <v>409</v>
      </c>
      <c r="B422" s="152">
        <v>16482</v>
      </c>
      <c r="C422" s="233" t="s">
        <v>1839</v>
      </c>
      <c r="D422" s="420" t="s">
        <v>1821</v>
      </c>
      <c r="E422" s="284" t="s">
        <v>9092</v>
      </c>
      <c r="F422" s="284" t="s">
        <v>11698</v>
      </c>
      <c r="G422" s="323" t="s">
        <v>11699</v>
      </c>
      <c r="H422" s="155" t="str">
        <f t="shared" si="51"/>
        <v>фото</v>
      </c>
      <c r="I422" s="156" t="s">
        <v>11700</v>
      </c>
      <c r="J422" s="234" t="s">
        <v>193</v>
      </c>
      <c r="K422" s="235">
        <v>7</v>
      </c>
      <c r="L422" s="236">
        <v>377.9</v>
      </c>
      <c r="M422" s="159">
        <v>1</v>
      </c>
      <c r="N422" s="163"/>
      <c r="O422" s="160">
        <f t="shared" si="52"/>
        <v>0</v>
      </c>
      <c r="P422" s="161">
        <v>4607109913062</v>
      </c>
      <c r="Q422" s="162"/>
      <c r="R422" s="162" t="str">
        <f t="shared" si="53"/>
        <v>фото</v>
      </c>
      <c r="S422" s="429" t="s">
        <v>10914</v>
      </c>
      <c r="T422" s="337"/>
    </row>
    <row r="423" spans="1:21" ht="54.95" customHeight="1">
      <c r="A423" s="166">
        <v>410</v>
      </c>
      <c r="B423" s="524">
        <v>4336</v>
      </c>
      <c r="C423" s="233" t="s">
        <v>11697</v>
      </c>
      <c r="D423" s="420" t="s">
        <v>1821</v>
      </c>
      <c r="E423" s="284" t="s">
        <v>9092</v>
      </c>
      <c r="F423" s="284" t="s">
        <v>11667</v>
      </c>
      <c r="G423" s="323" t="s">
        <v>11668</v>
      </c>
      <c r="H423" s="155" t="str">
        <f t="shared" si="51"/>
        <v>фото</v>
      </c>
      <c r="I423" s="156" t="s">
        <v>11669</v>
      </c>
      <c r="J423" s="234" t="s">
        <v>194</v>
      </c>
      <c r="K423" s="235">
        <v>7</v>
      </c>
      <c r="L423" s="236">
        <v>377.9</v>
      </c>
      <c r="M423" s="159">
        <v>1</v>
      </c>
      <c r="N423" s="163"/>
      <c r="O423" s="160">
        <f t="shared" si="52"/>
        <v>0</v>
      </c>
      <c r="P423" s="161">
        <v>4607109987575</v>
      </c>
      <c r="Q423" s="162"/>
      <c r="R423" s="162" t="str">
        <f t="shared" si="53"/>
        <v>фото</v>
      </c>
      <c r="S423" s="429" t="s">
        <v>10914</v>
      </c>
      <c r="T423" s="337"/>
    </row>
    <row r="424" spans="1:21" ht="56.65" customHeight="1">
      <c r="A424" s="166">
        <v>411</v>
      </c>
      <c r="B424" s="524">
        <v>7063</v>
      </c>
      <c r="C424" s="233" t="s">
        <v>11666</v>
      </c>
      <c r="D424" s="420" t="s">
        <v>1821</v>
      </c>
      <c r="E424" s="322" t="s">
        <v>9092</v>
      </c>
      <c r="F424" s="322" t="s">
        <v>10711</v>
      </c>
      <c r="G424" s="353" t="s">
        <v>10797</v>
      </c>
      <c r="H424" s="155" t="str">
        <f t="shared" si="51"/>
        <v>фото</v>
      </c>
      <c r="I424" s="156" t="s">
        <v>10887</v>
      </c>
      <c r="J424" s="234" t="s">
        <v>193</v>
      </c>
      <c r="K424" s="235">
        <v>7</v>
      </c>
      <c r="L424" s="236">
        <v>378.1</v>
      </c>
      <c r="M424" s="159">
        <v>1</v>
      </c>
      <c r="N424" s="163"/>
      <c r="O424" s="160">
        <f t="shared" si="52"/>
        <v>0</v>
      </c>
      <c r="P424" s="161">
        <v>4607109947074</v>
      </c>
      <c r="Q424" s="167" t="s">
        <v>222</v>
      </c>
      <c r="R424" s="473" t="str">
        <f t="shared" si="53"/>
        <v>фото</v>
      </c>
      <c r="S424" s="429" t="s">
        <v>10914</v>
      </c>
      <c r="U424" s="337"/>
    </row>
    <row r="425" spans="1:21" ht="56.65" customHeight="1">
      <c r="A425" s="166">
        <v>412</v>
      </c>
      <c r="B425" s="152">
        <v>14767</v>
      </c>
      <c r="C425" s="233" t="s">
        <v>10683</v>
      </c>
      <c r="D425" s="420" t="s">
        <v>1821</v>
      </c>
      <c r="E425" s="322" t="s">
        <v>9092</v>
      </c>
      <c r="F425" s="322" t="s">
        <v>10586</v>
      </c>
      <c r="G425" s="353" t="s">
        <v>10616</v>
      </c>
      <c r="H425" s="155" t="str">
        <f t="shared" si="51"/>
        <v>фото</v>
      </c>
      <c r="I425" s="156" t="s">
        <v>10647</v>
      </c>
      <c r="J425" s="234" t="s">
        <v>194</v>
      </c>
      <c r="K425" s="235">
        <v>5</v>
      </c>
      <c r="L425" s="236">
        <v>274.8</v>
      </c>
      <c r="M425" s="159">
        <v>1</v>
      </c>
      <c r="N425" s="163"/>
      <c r="O425" s="160">
        <f t="shared" si="52"/>
        <v>0</v>
      </c>
      <c r="P425" s="161">
        <v>4607105142107</v>
      </c>
      <c r="Q425" s="167" t="s">
        <v>222</v>
      </c>
      <c r="R425" s="473" t="str">
        <f t="shared" si="53"/>
        <v>фото</v>
      </c>
      <c r="S425" s="429" t="s">
        <v>10914</v>
      </c>
      <c r="U425" s="337"/>
    </row>
    <row r="426" spans="1:21" ht="56.65" customHeight="1">
      <c r="A426" s="166">
        <v>413</v>
      </c>
      <c r="B426" s="152">
        <v>9406</v>
      </c>
      <c r="C426" s="233" t="s">
        <v>10557</v>
      </c>
      <c r="D426" s="420" t="s">
        <v>1821</v>
      </c>
      <c r="E426" s="284" t="s">
        <v>9092</v>
      </c>
      <c r="F426" s="284" t="s">
        <v>1468</v>
      </c>
      <c r="G426" s="323" t="s">
        <v>1467</v>
      </c>
      <c r="H426" s="155" t="str">
        <f t="shared" si="51"/>
        <v>фото</v>
      </c>
      <c r="I426" s="156" t="s">
        <v>1843</v>
      </c>
      <c r="J426" s="234" t="s">
        <v>194</v>
      </c>
      <c r="K426" s="235">
        <v>5</v>
      </c>
      <c r="L426" s="236">
        <v>279.89999999999998</v>
      </c>
      <c r="M426" s="336">
        <v>1</v>
      </c>
      <c r="N426" s="163"/>
      <c r="O426" s="160">
        <f t="shared" si="52"/>
        <v>0</v>
      </c>
      <c r="P426" s="161">
        <v>4607109976135</v>
      </c>
      <c r="Q426" s="162"/>
      <c r="R426" s="162" t="str">
        <f t="shared" si="53"/>
        <v>фото</v>
      </c>
      <c r="S426" s="429" t="s">
        <v>10914</v>
      </c>
      <c r="U426" s="337"/>
    </row>
    <row r="427" spans="1:21" ht="52.5" customHeight="1">
      <c r="A427" s="166">
        <v>414</v>
      </c>
      <c r="B427" s="524">
        <v>7060</v>
      </c>
      <c r="C427" s="233" t="s">
        <v>11701</v>
      </c>
      <c r="D427" s="420" t="s">
        <v>1821</v>
      </c>
      <c r="E427" s="284" t="s">
        <v>9092</v>
      </c>
      <c r="F427" s="284" t="s">
        <v>11702</v>
      </c>
      <c r="G427" s="323" t="s">
        <v>11703</v>
      </c>
      <c r="H427" s="155" t="str">
        <f t="shared" si="51"/>
        <v>фото</v>
      </c>
      <c r="I427" s="156" t="s">
        <v>11704</v>
      </c>
      <c r="J427" s="234" t="s">
        <v>194</v>
      </c>
      <c r="K427" s="235">
        <v>7</v>
      </c>
      <c r="L427" s="236">
        <v>377.9</v>
      </c>
      <c r="M427" s="336">
        <v>1</v>
      </c>
      <c r="N427" s="163"/>
      <c r="O427" s="160">
        <f t="shared" si="52"/>
        <v>0</v>
      </c>
      <c r="P427" s="161">
        <v>4607109947043</v>
      </c>
      <c r="Q427" s="162"/>
      <c r="R427" s="162" t="str">
        <f t="shared" si="53"/>
        <v>фото</v>
      </c>
      <c r="S427" s="429" t="s">
        <v>10914</v>
      </c>
      <c r="T427" s="337"/>
    </row>
    <row r="428" spans="1:21" ht="51" customHeight="1">
      <c r="A428" s="166">
        <v>415</v>
      </c>
      <c r="B428" s="152">
        <v>10637</v>
      </c>
      <c r="C428" s="233" t="s">
        <v>9155</v>
      </c>
      <c r="D428" s="420" t="s">
        <v>1821</v>
      </c>
      <c r="E428" s="284" t="s">
        <v>9092</v>
      </c>
      <c r="F428" s="284" t="s">
        <v>9153</v>
      </c>
      <c r="G428" s="323" t="s">
        <v>9152</v>
      </c>
      <c r="H428" s="155" t="str">
        <f t="shared" si="51"/>
        <v>фото</v>
      </c>
      <c r="I428" s="156" t="s">
        <v>9154</v>
      </c>
      <c r="J428" s="234" t="s">
        <v>193</v>
      </c>
      <c r="K428" s="235">
        <v>7</v>
      </c>
      <c r="L428" s="236">
        <v>378.1</v>
      </c>
      <c r="M428" s="336">
        <v>1</v>
      </c>
      <c r="N428" s="163"/>
      <c r="O428" s="160">
        <f t="shared" si="52"/>
        <v>0</v>
      </c>
      <c r="P428" s="161">
        <v>4607109926796</v>
      </c>
      <c r="Q428" s="162">
        <v>2023</v>
      </c>
      <c r="R428" s="162" t="str">
        <f t="shared" si="53"/>
        <v>фото</v>
      </c>
      <c r="S428" s="429" t="s">
        <v>10914</v>
      </c>
      <c r="U428" s="337"/>
    </row>
    <row r="429" spans="1:21" ht="52.5" customHeight="1">
      <c r="A429" s="166">
        <v>416</v>
      </c>
      <c r="B429" s="152">
        <v>6138</v>
      </c>
      <c r="C429" s="233" t="s">
        <v>10558</v>
      </c>
      <c r="D429" s="420" t="s">
        <v>1821</v>
      </c>
      <c r="E429" s="284" t="s">
        <v>9092</v>
      </c>
      <c r="F429" s="284" t="s">
        <v>10587</v>
      </c>
      <c r="G429" s="323" t="s">
        <v>10617</v>
      </c>
      <c r="H429" s="155" t="str">
        <f t="shared" si="51"/>
        <v>фото</v>
      </c>
      <c r="I429" s="156" t="s">
        <v>10648</v>
      </c>
      <c r="J429" s="234" t="s">
        <v>194</v>
      </c>
      <c r="K429" s="235">
        <v>7</v>
      </c>
      <c r="L429" s="236">
        <v>378.1</v>
      </c>
      <c r="M429" s="336">
        <v>1</v>
      </c>
      <c r="N429" s="163"/>
      <c r="O429" s="160">
        <f t="shared" si="52"/>
        <v>0</v>
      </c>
      <c r="P429" s="161">
        <v>4607109937877</v>
      </c>
      <c r="Q429" s="162"/>
      <c r="R429" s="162" t="str">
        <f t="shared" si="53"/>
        <v>фото</v>
      </c>
      <c r="S429" s="429" t="s">
        <v>10914</v>
      </c>
      <c r="U429" s="337"/>
    </row>
    <row r="430" spans="1:21" ht="52.5" customHeight="1">
      <c r="A430" s="166">
        <v>417</v>
      </c>
      <c r="B430" s="524">
        <v>16512</v>
      </c>
      <c r="C430" s="233" t="s">
        <v>11670</v>
      </c>
      <c r="D430" s="420" t="s">
        <v>1821</v>
      </c>
      <c r="E430" s="284" t="s">
        <v>9092</v>
      </c>
      <c r="F430" s="284" t="s">
        <v>11671</v>
      </c>
      <c r="G430" s="323" t="s">
        <v>11672</v>
      </c>
      <c r="H430" s="155" t="str">
        <f t="shared" si="51"/>
        <v>фото</v>
      </c>
      <c r="I430" s="156" t="s">
        <v>11673</v>
      </c>
      <c r="J430" s="234" t="s">
        <v>194</v>
      </c>
      <c r="K430" s="235">
        <v>7</v>
      </c>
      <c r="L430" s="236">
        <v>377.9</v>
      </c>
      <c r="M430" s="336">
        <v>1</v>
      </c>
      <c r="N430" s="163"/>
      <c r="O430" s="160">
        <f t="shared" si="52"/>
        <v>0</v>
      </c>
      <c r="P430" s="161">
        <v>4607109912768</v>
      </c>
      <c r="Q430" s="162"/>
      <c r="R430" s="162" t="str">
        <f t="shared" si="53"/>
        <v>фото</v>
      </c>
      <c r="S430" s="429" t="s">
        <v>10914</v>
      </c>
      <c r="T430" s="337"/>
    </row>
    <row r="431" spans="1:21" ht="56.65" customHeight="1">
      <c r="A431" s="166">
        <v>418</v>
      </c>
      <c r="B431" s="152">
        <v>6137</v>
      </c>
      <c r="C431" s="233" t="s">
        <v>1469</v>
      </c>
      <c r="D431" s="420" t="s">
        <v>1821</v>
      </c>
      <c r="E431" s="284" t="s">
        <v>9092</v>
      </c>
      <c r="F431" s="284" t="s">
        <v>1471</v>
      </c>
      <c r="G431" s="323" t="s">
        <v>1470</v>
      </c>
      <c r="H431" s="155" t="str">
        <f t="shared" si="51"/>
        <v>фото</v>
      </c>
      <c r="I431" s="156" t="s">
        <v>1844</v>
      </c>
      <c r="J431" s="234" t="s">
        <v>194</v>
      </c>
      <c r="K431" s="235">
        <v>7</v>
      </c>
      <c r="L431" s="236">
        <v>378.1</v>
      </c>
      <c r="M431" s="159">
        <v>1</v>
      </c>
      <c r="N431" s="163"/>
      <c r="O431" s="160">
        <f t="shared" si="52"/>
        <v>0</v>
      </c>
      <c r="P431" s="161">
        <v>4607109937884</v>
      </c>
      <c r="Q431" s="162"/>
      <c r="R431" s="162" t="str">
        <f t="shared" si="53"/>
        <v>фото</v>
      </c>
      <c r="S431" s="429" t="s">
        <v>10914</v>
      </c>
      <c r="U431" s="337"/>
    </row>
    <row r="432" spans="1:21" ht="56.65" customHeight="1">
      <c r="A432" s="166">
        <v>419</v>
      </c>
      <c r="B432" s="152">
        <v>9420</v>
      </c>
      <c r="C432" s="233" t="s">
        <v>10559</v>
      </c>
      <c r="D432" s="420" t="s">
        <v>1821</v>
      </c>
      <c r="E432" s="322" t="s">
        <v>9092</v>
      </c>
      <c r="F432" s="322" t="s">
        <v>10588</v>
      </c>
      <c r="G432" s="353" t="s">
        <v>10618</v>
      </c>
      <c r="H432" s="155" t="str">
        <f t="shared" si="51"/>
        <v>фото</v>
      </c>
      <c r="I432" s="156" t="s">
        <v>10649</v>
      </c>
      <c r="J432" s="234" t="s">
        <v>194</v>
      </c>
      <c r="K432" s="235">
        <v>7</v>
      </c>
      <c r="L432" s="236">
        <v>402.6</v>
      </c>
      <c r="M432" s="159">
        <v>1</v>
      </c>
      <c r="N432" s="163"/>
      <c r="O432" s="160">
        <f t="shared" si="52"/>
        <v>0</v>
      </c>
      <c r="P432" s="161">
        <v>4607109975473</v>
      </c>
      <c r="Q432" s="167" t="s">
        <v>222</v>
      </c>
      <c r="R432" s="473" t="str">
        <f t="shared" si="53"/>
        <v>фото</v>
      </c>
      <c r="S432" s="429" t="s">
        <v>10914</v>
      </c>
      <c r="U432" s="337"/>
    </row>
    <row r="433" spans="1:21" ht="56.65" customHeight="1">
      <c r="A433" s="166">
        <v>420</v>
      </c>
      <c r="B433" s="152">
        <v>13529</v>
      </c>
      <c r="C433" s="233" t="s">
        <v>9133</v>
      </c>
      <c r="D433" s="420" t="s">
        <v>1821</v>
      </c>
      <c r="E433" s="284" t="s">
        <v>9092</v>
      </c>
      <c r="F433" s="284" t="s">
        <v>9094</v>
      </c>
      <c r="G433" s="323" t="s">
        <v>9098</v>
      </c>
      <c r="H433" s="155" t="str">
        <f t="shared" si="51"/>
        <v>фото</v>
      </c>
      <c r="I433" s="156" t="s">
        <v>9955</v>
      </c>
      <c r="J433" s="234" t="s">
        <v>194</v>
      </c>
      <c r="K433" s="235">
        <v>7</v>
      </c>
      <c r="L433" s="236">
        <v>378.1</v>
      </c>
      <c r="M433" s="159">
        <v>1</v>
      </c>
      <c r="N433" s="163"/>
      <c r="O433" s="160">
        <f t="shared" si="52"/>
        <v>0</v>
      </c>
      <c r="P433" s="161">
        <v>4607109920466</v>
      </c>
      <c r="Q433" s="162">
        <v>2023</v>
      </c>
      <c r="R433" s="162" t="str">
        <f t="shared" si="53"/>
        <v>фото</v>
      </c>
      <c r="S433" s="429" t="s">
        <v>10914</v>
      </c>
      <c r="U433" s="337"/>
    </row>
    <row r="434" spans="1:21" ht="56.65" customHeight="1">
      <c r="A434" s="166">
        <v>421</v>
      </c>
      <c r="B434" s="524">
        <v>13525</v>
      </c>
      <c r="C434" s="233" t="s">
        <v>11662</v>
      </c>
      <c r="D434" s="420" t="s">
        <v>1821</v>
      </c>
      <c r="E434" s="284" t="s">
        <v>9092</v>
      </c>
      <c r="F434" s="284" t="s">
        <v>11663</v>
      </c>
      <c r="G434" s="323" t="s">
        <v>11664</v>
      </c>
      <c r="H434" s="155" t="str">
        <f t="shared" si="51"/>
        <v>фото</v>
      </c>
      <c r="I434" s="156" t="s">
        <v>11665</v>
      </c>
      <c r="J434" s="234" t="s">
        <v>194</v>
      </c>
      <c r="K434" s="235">
        <v>7</v>
      </c>
      <c r="L434" s="236">
        <v>377.9</v>
      </c>
      <c r="M434" s="159">
        <v>1</v>
      </c>
      <c r="N434" s="163"/>
      <c r="O434" s="160">
        <f t="shared" si="52"/>
        <v>0</v>
      </c>
      <c r="P434" s="161">
        <v>4607109920503</v>
      </c>
      <c r="Q434" s="162"/>
      <c r="R434" s="162" t="str">
        <f t="shared" si="53"/>
        <v>фото</v>
      </c>
      <c r="S434" s="429" t="s">
        <v>10914</v>
      </c>
      <c r="T434" s="337"/>
    </row>
    <row r="435" spans="1:21" ht="15.75">
      <c r="A435" s="166">
        <v>422</v>
      </c>
      <c r="B435" s="238"/>
      <c r="C435" s="238"/>
      <c r="D435" s="237"/>
      <c r="E435" s="174" t="s">
        <v>10619</v>
      </c>
      <c r="F435" s="174"/>
      <c r="G435" s="237"/>
      <c r="H435" s="239"/>
      <c r="I435" s="240"/>
      <c r="J435" s="238"/>
      <c r="K435" s="238"/>
      <c r="L435" s="238"/>
      <c r="M435" s="238"/>
      <c r="N435" s="238"/>
      <c r="O435" s="151"/>
      <c r="P435" s="151"/>
      <c r="Q435" s="151"/>
      <c r="R435" s="489"/>
      <c r="S435" s="169"/>
    </row>
    <row r="436" spans="1:21" ht="56.65" customHeight="1">
      <c r="A436" s="166">
        <v>423</v>
      </c>
      <c r="B436" s="152">
        <v>13522</v>
      </c>
      <c r="C436" s="233" t="s">
        <v>1463</v>
      </c>
      <c r="D436" s="420" t="s">
        <v>1821</v>
      </c>
      <c r="E436" s="284" t="s">
        <v>9092</v>
      </c>
      <c r="F436" s="284" t="s">
        <v>1465</v>
      </c>
      <c r="G436" s="323" t="s">
        <v>1464</v>
      </c>
      <c r="H436" s="155" t="str">
        <f t="shared" ref="H436:H449" si="54">HYPERLINK("https://www.gardenbulbs.ru/images/Lilium_CL/thumbnails/"&amp;C436&amp;".jpg","фото")</f>
        <v>фото</v>
      </c>
      <c r="I436" s="156" t="s">
        <v>1838</v>
      </c>
      <c r="J436" s="234" t="s">
        <v>194</v>
      </c>
      <c r="K436" s="235">
        <v>5</v>
      </c>
      <c r="L436" s="236">
        <v>299.5</v>
      </c>
      <c r="M436" s="159">
        <v>1</v>
      </c>
      <c r="N436" s="163"/>
      <c r="O436" s="160">
        <f t="shared" ref="O436:O449" si="55">IF(ISERROR(L436*N436),0,L436*N436)</f>
        <v>0</v>
      </c>
      <c r="P436" s="161">
        <v>4607109920534</v>
      </c>
      <c r="Q436" s="162"/>
      <c r="R436" s="162" t="str">
        <f t="shared" ref="R436:R449" si="56">HYPERLINK("https://www.gardenbulbs.ru/images/Lilium_CL/thumbnails/"&amp;C436&amp;".jpg","фото")</f>
        <v>фото</v>
      </c>
      <c r="S436" s="429" t="s">
        <v>10915</v>
      </c>
      <c r="U436" s="337"/>
    </row>
    <row r="437" spans="1:21" ht="56.65" customHeight="1">
      <c r="A437" s="166">
        <v>424</v>
      </c>
      <c r="B437" s="152">
        <v>1513</v>
      </c>
      <c r="C437" s="233" t="s">
        <v>1822</v>
      </c>
      <c r="D437" s="420" t="s">
        <v>1821</v>
      </c>
      <c r="E437" s="284" t="s">
        <v>9092</v>
      </c>
      <c r="F437" s="284" t="s">
        <v>1824</v>
      </c>
      <c r="G437" s="323" t="s">
        <v>1823</v>
      </c>
      <c r="H437" s="155" t="str">
        <f t="shared" si="54"/>
        <v>фото</v>
      </c>
      <c r="I437" s="156" t="s">
        <v>1825</v>
      </c>
      <c r="J437" s="234" t="s">
        <v>194</v>
      </c>
      <c r="K437" s="235">
        <v>7</v>
      </c>
      <c r="L437" s="236">
        <v>378.1</v>
      </c>
      <c r="M437" s="159">
        <v>1</v>
      </c>
      <c r="N437" s="163"/>
      <c r="O437" s="160">
        <f t="shared" si="55"/>
        <v>0</v>
      </c>
      <c r="P437" s="161">
        <v>4607109963807</v>
      </c>
      <c r="Q437" s="162"/>
      <c r="R437" s="162" t="str">
        <f t="shared" si="56"/>
        <v>фото</v>
      </c>
      <c r="S437" s="429" t="s">
        <v>10915</v>
      </c>
      <c r="U437" s="337"/>
    </row>
    <row r="438" spans="1:21" ht="56.65" customHeight="1">
      <c r="A438" s="166">
        <v>425</v>
      </c>
      <c r="B438" s="152">
        <v>3676</v>
      </c>
      <c r="C438" s="233" t="s">
        <v>1029</v>
      </c>
      <c r="D438" s="420" t="s">
        <v>1821</v>
      </c>
      <c r="E438" s="284" t="s">
        <v>9092</v>
      </c>
      <c r="F438" s="284" t="s">
        <v>1031</v>
      </c>
      <c r="G438" s="323" t="s">
        <v>1030</v>
      </c>
      <c r="H438" s="155" t="str">
        <f t="shared" si="54"/>
        <v>фото</v>
      </c>
      <c r="I438" s="156" t="s">
        <v>1828</v>
      </c>
      <c r="J438" s="234" t="s">
        <v>194</v>
      </c>
      <c r="K438" s="235">
        <v>7</v>
      </c>
      <c r="L438" s="236">
        <v>378.1</v>
      </c>
      <c r="M438" s="159">
        <v>1</v>
      </c>
      <c r="N438" s="163"/>
      <c r="O438" s="160">
        <f t="shared" si="55"/>
        <v>0</v>
      </c>
      <c r="P438" s="161">
        <v>4607109971048</v>
      </c>
      <c r="Q438" s="162"/>
      <c r="R438" s="162" t="str">
        <f t="shared" si="56"/>
        <v>фото</v>
      </c>
      <c r="S438" s="429" t="s">
        <v>10915</v>
      </c>
      <c r="U438" s="337"/>
    </row>
    <row r="439" spans="1:21" ht="56.65" customHeight="1">
      <c r="A439" s="166">
        <v>426</v>
      </c>
      <c r="B439" s="152">
        <v>319</v>
      </c>
      <c r="C439" s="233" t="s">
        <v>8646</v>
      </c>
      <c r="D439" s="420" t="s">
        <v>1821</v>
      </c>
      <c r="E439" s="284" t="s">
        <v>9092</v>
      </c>
      <c r="F439" s="284" t="s">
        <v>8563</v>
      </c>
      <c r="G439" s="323" t="s">
        <v>8562</v>
      </c>
      <c r="H439" s="155" t="str">
        <f t="shared" si="54"/>
        <v>фото</v>
      </c>
      <c r="I439" s="156" t="s">
        <v>8682</v>
      </c>
      <c r="J439" s="234" t="s">
        <v>194</v>
      </c>
      <c r="K439" s="235">
        <v>7</v>
      </c>
      <c r="L439" s="236">
        <v>471.7</v>
      </c>
      <c r="M439" s="159">
        <v>1</v>
      </c>
      <c r="N439" s="163"/>
      <c r="O439" s="160">
        <f t="shared" si="55"/>
        <v>0</v>
      </c>
      <c r="P439" s="161">
        <v>4607109947760</v>
      </c>
      <c r="Q439" s="162"/>
      <c r="R439" s="162" t="str">
        <f t="shared" si="56"/>
        <v>фото</v>
      </c>
      <c r="S439" s="429" t="s">
        <v>10915</v>
      </c>
      <c r="U439" s="337"/>
    </row>
    <row r="440" spans="1:21" ht="56.65" customHeight="1">
      <c r="A440" s="166">
        <v>427</v>
      </c>
      <c r="B440" s="152">
        <v>2688</v>
      </c>
      <c r="C440" s="233" t="s">
        <v>1026</v>
      </c>
      <c r="D440" s="420" t="s">
        <v>1821</v>
      </c>
      <c r="E440" s="284" t="s">
        <v>9092</v>
      </c>
      <c r="F440" s="284" t="s">
        <v>1028</v>
      </c>
      <c r="G440" s="323" t="s">
        <v>1027</v>
      </c>
      <c r="H440" s="155" t="str">
        <f t="shared" si="54"/>
        <v>фото</v>
      </c>
      <c r="I440" s="156" t="s">
        <v>1827</v>
      </c>
      <c r="J440" s="234" t="s">
        <v>194</v>
      </c>
      <c r="K440" s="235">
        <v>7</v>
      </c>
      <c r="L440" s="236">
        <v>405.5</v>
      </c>
      <c r="M440" s="159">
        <v>1</v>
      </c>
      <c r="N440" s="163"/>
      <c r="O440" s="160">
        <f t="shared" si="55"/>
        <v>0</v>
      </c>
      <c r="P440" s="161">
        <v>4607109930304</v>
      </c>
      <c r="Q440" s="162"/>
      <c r="R440" s="162" t="str">
        <f t="shared" si="56"/>
        <v>фото</v>
      </c>
      <c r="S440" s="429" t="s">
        <v>10915</v>
      </c>
      <c r="U440" s="337"/>
    </row>
    <row r="441" spans="1:21" ht="56.65" customHeight="1">
      <c r="A441" s="166">
        <v>428</v>
      </c>
      <c r="B441" s="152">
        <v>16518</v>
      </c>
      <c r="C441" s="233" t="s">
        <v>1829</v>
      </c>
      <c r="D441" s="420" t="s">
        <v>1821</v>
      </c>
      <c r="E441" s="284" t="s">
        <v>9092</v>
      </c>
      <c r="F441" s="284" t="s">
        <v>1831</v>
      </c>
      <c r="G441" s="323" t="s">
        <v>1830</v>
      </c>
      <c r="H441" s="155" t="str">
        <f t="shared" si="54"/>
        <v>фото</v>
      </c>
      <c r="I441" s="156" t="s">
        <v>1832</v>
      </c>
      <c r="J441" s="234" t="s">
        <v>194</v>
      </c>
      <c r="K441" s="235">
        <v>7</v>
      </c>
      <c r="L441" s="236">
        <v>405.5</v>
      </c>
      <c r="M441" s="159">
        <v>1</v>
      </c>
      <c r="N441" s="163"/>
      <c r="O441" s="160">
        <f t="shared" si="55"/>
        <v>0</v>
      </c>
      <c r="P441" s="161">
        <v>4607109912706</v>
      </c>
      <c r="Q441" s="162"/>
      <c r="R441" s="162" t="str">
        <f t="shared" si="56"/>
        <v>фото</v>
      </c>
      <c r="S441" s="429" t="s">
        <v>10915</v>
      </c>
      <c r="U441" s="337"/>
    </row>
    <row r="442" spans="1:21" ht="56.65" customHeight="1">
      <c r="A442" s="166">
        <v>429</v>
      </c>
      <c r="B442" s="152">
        <v>10633</v>
      </c>
      <c r="C442" s="233" t="s">
        <v>1265</v>
      </c>
      <c r="D442" s="420" t="s">
        <v>1821</v>
      </c>
      <c r="E442" s="284" t="s">
        <v>9092</v>
      </c>
      <c r="F442" s="284" t="s">
        <v>1213</v>
      </c>
      <c r="G442" s="323" t="s">
        <v>1212</v>
      </c>
      <c r="H442" s="155" t="str">
        <f t="shared" si="54"/>
        <v>фото</v>
      </c>
      <c r="I442" s="156" t="s">
        <v>1826</v>
      </c>
      <c r="J442" s="234" t="s">
        <v>194</v>
      </c>
      <c r="K442" s="235">
        <v>7</v>
      </c>
      <c r="L442" s="236">
        <v>378.1</v>
      </c>
      <c r="M442" s="159">
        <v>1</v>
      </c>
      <c r="N442" s="163"/>
      <c r="O442" s="160">
        <f t="shared" si="55"/>
        <v>0</v>
      </c>
      <c r="P442" s="161">
        <v>4607109926833</v>
      </c>
      <c r="Q442" s="162"/>
      <c r="R442" s="162" t="str">
        <f t="shared" si="56"/>
        <v>фото</v>
      </c>
      <c r="S442" s="429" t="s">
        <v>10915</v>
      </c>
      <c r="U442" s="337"/>
    </row>
    <row r="443" spans="1:21" ht="56.65" customHeight="1">
      <c r="A443" s="166">
        <v>430</v>
      </c>
      <c r="B443" s="152">
        <v>2953</v>
      </c>
      <c r="C443" s="233" t="s">
        <v>11674</v>
      </c>
      <c r="D443" s="420" t="s">
        <v>1821</v>
      </c>
      <c r="E443" s="284" t="s">
        <v>9092</v>
      </c>
      <c r="F443" s="284" t="s">
        <v>11675</v>
      </c>
      <c r="G443" s="323" t="s">
        <v>11676</v>
      </c>
      <c r="H443" s="155" t="str">
        <f t="shared" si="54"/>
        <v>фото</v>
      </c>
      <c r="I443" s="156" t="s">
        <v>11677</v>
      </c>
      <c r="J443" s="234" t="s">
        <v>194</v>
      </c>
      <c r="K443" s="235">
        <v>7</v>
      </c>
      <c r="L443" s="236">
        <v>378.1</v>
      </c>
      <c r="M443" s="336">
        <v>1</v>
      </c>
      <c r="N443" s="163"/>
      <c r="O443" s="160">
        <f t="shared" si="55"/>
        <v>0</v>
      </c>
      <c r="P443" s="161">
        <v>4607109930311</v>
      </c>
      <c r="Q443" s="162"/>
      <c r="R443" s="162" t="str">
        <f>HYPERLINK("https://www.gardenbulbs.ru/images/Lilium_CL/thumbnails/"&amp;C443&amp;".jpg","фото")</f>
        <v>фото</v>
      </c>
      <c r="S443" s="429" t="s">
        <v>10915</v>
      </c>
      <c r="U443" s="337"/>
    </row>
    <row r="444" spans="1:21" ht="56.65" customHeight="1">
      <c r="A444" s="166">
        <v>431</v>
      </c>
      <c r="B444" s="152">
        <v>7816</v>
      </c>
      <c r="C444" s="233" t="s">
        <v>8647</v>
      </c>
      <c r="D444" s="420" t="s">
        <v>1821</v>
      </c>
      <c r="E444" s="284" t="s">
        <v>9092</v>
      </c>
      <c r="F444" s="284" t="s">
        <v>8565</v>
      </c>
      <c r="G444" s="323" t="s">
        <v>8564</v>
      </c>
      <c r="H444" s="155" t="str">
        <f t="shared" si="54"/>
        <v>фото</v>
      </c>
      <c r="I444" s="156" t="s">
        <v>8683</v>
      </c>
      <c r="J444" s="234" t="s">
        <v>194</v>
      </c>
      <c r="K444" s="235">
        <v>7</v>
      </c>
      <c r="L444" s="236">
        <v>405.5</v>
      </c>
      <c r="M444" s="159">
        <v>1</v>
      </c>
      <c r="N444" s="163"/>
      <c r="O444" s="160">
        <f t="shared" si="55"/>
        <v>0</v>
      </c>
      <c r="P444" s="161">
        <v>4607109971284</v>
      </c>
      <c r="Q444" s="162"/>
      <c r="R444" s="162" t="str">
        <f t="shared" si="56"/>
        <v>фото</v>
      </c>
      <c r="S444" s="429" t="s">
        <v>10915</v>
      </c>
      <c r="U444" s="337"/>
    </row>
    <row r="445" spans="1:21" ht="56.65" customHeight="1">
      <c r="A445" s="166">
        <v>432</v>
      </c>
      <c r="B445" s="152">
        <v>5786</v>
      </c>
      <c r="C445" s="233" t="s">
        <v>1032</v>
      </c>
      <c r="D445" s="420" t="s">
        <v>1821</v>
      </c>
      <c r="E445" s="284" t="s">
        <v>9092</v>
      </c>
      <c r="F445" s="284" t="s">
        <v>1034</v>
      </c>
      <c r="G445" s="323" t="s">
        <v>1033</v>
      </c>
      <c r="H445" s="155" t="str">
        <f t="shared" si="54"/>
        <v>фото</v>
      </c>
      <c r="I445" s="156" t="s">
        <v>1833</v>
      </c>
      <c r="J445" s="234" t="s">
        <v>194</v>
      </c>
      <c r="K445" s="235">
        <v>7</v>
      </c>
      <c r="L445" s="236">
        <v>405.5</v>
      </c>
      <c r="M445" s="159">
        <v>1</v>
      </c>
      <c r="N445" s="163"/>
      <c r="O445" s="160">
        <f t="shared" si="55"/>
        <v>0</v>
      </c>
      <c r="P445" s="161">
        <v>4607109931141</v>
      </c>
      <c r="Q445" s="162"/>
      <c r="R445" s="162" t="str">
        <f t="shared" si="56"/>
        <v>фото</v>
      </c>
      <c r="S445" s="429" t="s">
        <v>10915</v>
      </c>
      <c r="U445" s="337"/>
    </row>
    <row r="446" spans="1:21" ht="56.65" customHeight="1">
      <c r="A446" s="166">
        <v>433</v>
      </c>
      <c r="B446" s="152">
        <v>7074</v>
      </c>
      <c r="C446" s="233" t="s">
        <v>837</v>
      </c>
      <c r="D446" s="420" t="s">
        <v>1821</v>
      </c>
      <c r="E446" s="284" t="s">
        <v>9092</v>
      </c>
      <c r="F446" s="284" t="s">
        <v>839</v>
      </c>
      <c r="G446" s="323" t="s">
        <v>838</v>
      </c>
      <c r="H446" s="155" t="str">
        <f t="shared" si="54"/>
        <v>фото</v>
      </c>
      <c r="I446" s="156" t="s">
        <v>1834</v>
      </c>
      <c r="J446" s="234" t="s">
        <v>194</v>
      </c>
      <c r="K446" s="235">
        <v>7</v>
      </c>
      <c r="L446" s="236">
        <v>405.5</v>
      </c>
      <c r="M446" s="159">
        <v>1</v>
      </c>
      <c r="N446" s="163"/>
      <c r="O446" s="160">
        <f t="shared" si="55"/>
        <v>0</v>
      </c>
      <c r="P446" s="161">
        <v>4607109947180</v>
      </c>
      <c r="Q446" s="162"/>
      <c r="R446" s="162" t="str">
        <f t="shared" si="56"/>
        <v>фото</v>
      </c>
      <c r="S446" s="429" t="s">
        <v>10915</v>
      </c>
      <c r="U446" s="337"/>
    </row>
    <row r="447" spans="1:21" ht="56.65" customHeight="1">
      <c r="A447" s="166">
        <v>434</v>
      </c>
      <c r="B447" s="152">
        <v>13521</v>
      </c>
      <c r="C447" s="233" t="s">
        <v>1460</v>
      </c>
      <c r="D447" s="420" t="s">
        <v>1821</v>
      </c>
      <c r="E447" s="284" t="s">
        <v>9092</v>
      </c>
      <c r="F447" s="284" t="s">
        <v>1462</v>
      </c>
      <c r="G447" s="323" t="s">
        <v>1461</v>
      </c>
      <c r="H447" s="155" t="str">
        <f t="shared" si="54"/>
        <v>фото</v>
      </c>
      <c r="I447" s="156" t="s">
        <v>1835</v>
      </c>
      <c r="J447" s="234" t="s">
        <v>194</v>
      </c>
      <c r="K447" s="235">
        <v>7</v>
      </c>
      <c r="L447" s="236">
        <v>378.1</v>
      </c>
      <c r="M447" s="159">
        <v>1</v>
      </c>
      <c r="N447" s="163"/>
      <c r="O447" s="160">
        <f t="shared" si="55"/>
        <v>0</v>
      </c>
      <c r="P447" s="161">
        <v>4607109920541</v>
      </c>
      <c r="Q447" s="162"/>
      <c r="R447" s="162" t="str">
        <f t="shared" si="56"/>
        <v>фото</v>
      </c>
      <c r="S447" s="429" t="s">
        <v>10915</v>
      </c>
      <c r="U447" s="337"/>
    </row>
    <row r="448" spans="1:21" ht="56.65" customHeight="1">
      <c r="A448" s="166">
        <v>435</v>
      </c>
      <c r="B448" s="152">
        <v>287</v>
      </c>
      <c r="C448" s="233" t="s">
        <v>247</v>
      </c>
      <c r="D448" s="420" t="s">
        <v>1821</v>
      </c>
      <c r="E448" s="284" t="s">
        <v>9092</v>
      </c>
      <c r="F448" s="284" t="s">
        <v>1</v>
      </c>
      <c r="G448" s="323" t="s">
        <v>0</v>
      </c>
      <c r="H448" s="155" t="str">
        <f t="shared" si="54"/>
        <v>фото</v>
      </c>
      <c r="I448" s="156" t="s">
        <v>1836</v>
      </c>
      <c r="J448" s="234" t="s">
        <v>194</v>
      </c>
      <c r="K448" s="235">
        <v>7</v>
      </c>
      <c r="L448" s="236">
        <v>378.1</v>
      </c>
      <c r="M448" s="159">
        <v>1</v>
      </c>
      <c r="N448" s="163"/>
      <c r="O448" s="160">
        <f t="shared" si="55"/>
        <v>0</v>
      </c>
      <c r="P448" s="161">
        <v>4607109979563</v>
      </c>
      <c r="Q448" s="162"/>
      <c r="R448" s="162" t="str">
        <f t="shared" si="56"/>
        <v>фото</v>
      </c>
      <c r="S448" s="429" t="s">
        <v>10915</v>
      </c>
      <c r="U448" s="337"/>
    </row>
    <row r="449" spans="1:21" ht="56.65" customHeight="1">
      <c r="A449" s="166">
        <v>436</v>
      </c>
      <c r="B449" s="152">
        <v>5785</v>
      </c>
      <c r="C449" s="233" t="s">
        <v>840</v>
      </c>
      <c r="D449" s="420" t="s">
        <v>1821</v>
      </c>
      <c r="E449" s="284" t="s">
        <v>9092</v>
      </c>
      <c r="F449" s="284" t="s">
        <v>842</v>
      </c>
      <c r="G449" s="323" t="s">
        <v>841</v>
      </c>
      <c r="H449" s="155" t="str">
        <f t="shared" si="54"/>
        <v>фото</v>
      </c>
      <c r="I449" s="156" t="s">
        <v>1837</v>
      </c>
      <c r="J449" s="234" t="s">
        <v>194</v>
      </c>
      <c r="K449" s="235">
        <v>7</v>
      </c>
      <c r="L449" s="236">
        <v>405.5</v>
      </c>
      <c r="M449" s="159">
        <v>1</v>
      </c>
      <c r="N449" s="163"/>
      <c r="O449" s="160">
        <f t="shared" si="55"/>
        <v>0</v>
      </c>
      <c r="P449" s="161">
        <v>4607109931134</v>
      </c>
      <c r="Q449" s="162"/>
      <c r="R449" s="162" t="str">
        <f t="shared" si="56"/>
        <v>фото</v>
      </c>
      <c r="S449" s="429" t="s">
        <v>10915</v>
      </c>
      <c r="U449" s="337"/>
    </row>
    <row r="450" spans="1:21" ht="15.75">
      <c r="A450" s="166">
        <v>437</v>
      </c>
      <c r="B450" s="238"/>
      <c r="C450" s="238"/>
      <c r="D450" s="237"/>
      <c r="E450" s="174" t="s">
        <v>10705</v>
      </c>
      <c r="F450" s="174"/>
      <c r="G450" s="237"/>
      <c r="H450" s="239"/>
      <c r="I450" s="240"/>
      <c r="J450" s="238"/>
      <c r="K450" s="238"/>
      <c r="L450" s="238"/>
      <c r="M450" s="238"/>
      <c r="N450" s="238"/>
      <c r="O450" s="151"/>
      <c r="P450" s="151"/>
      <c r="Q450" s="151"/>
      <c r="R450" s="489"/>
      <c r="S450" s="169"/>
    </row>
    <row r="451" spans="1:21" ht="56.65" customHeight="1">
      <c r="A451" s="166">
        <v>438</v>
      </c>
      <c r="B451" s="152">
        <v>4347</v>
      </c>
      <c r="C451" s="233" t="s">
        <v>9975</v>
      </c>
      <c r="D451" s="420" t="s">
        <v>9139</v>
      </c>
      <c r="E451" s="284" t="s">
        <v>9092</v>
      </c>
      <c r="F451" s="284" t="s">
        <v>9990</v>
      </c>
      <c r="G451" s="323" t="s">
        <v>10014</v>
      </c>
      <c r="H451" s="155" t="str">
        <f t="shared" ref="H451:H456" si="57">HYPERLINK("https://www.gardenbulbs.ru/images/Lilium_CL/thumbnails/"&amp;C451&amp;".jpg","фото")</f>
        <v>фото</v>
      </c>
      <c r="I451" s="156" t="s">
        <v>10040</v>
      </c>
      <c r="J451" s="234" t="s">
        <v>194</v>
      </c>
      <c r="K451" s="235">
        <v>7</v>
      </c>
      <c r="L451" s="236">
        <v>327.7</v>
      </c>
      <c r="M451" s="159">
        <v>1</v>
      </c>
      <c r="N451" s="163"/>
      <c r="O451" s="160">
        <f t="shared" ref="O451:O456" si="58">IF(ISERROR(L451*N451),0,L451*N451)</f>
        <v>0</v>
      </c>
      <c r="P451" s="161">
        <v>4607109987421</v>
      </c>
      <c r="Q451" s="162">
        <v>2024</v>
      </c>
      <c r="R451" s="162" t="str">
        <f t="shared" ref="R451:R456" si="59">HYPERLINK("https://www.gardenbulbs.ru/images/Lilium_CL/thumbnails/"&amp;C451&amp;".jpg","фото")</f>
        <v>фото</v>
      </c>
      <c r="S451" s="429" t="s">
        <v>10916</v>
      </c>
      <c r="U451" s="337"/>
    </row>
    <row r="452" spans="1:21" ht="56.65" customHeight="1">
      <c r="A452" s="166">
        <v>439</v>
      </c>
      <c r="B452" s="152">
        <v>11578</v>
      </c>
      <c r="C452" s="233" t="s">
        <v>9138</v>
      </c>
      <c r="D452" s="420" t="s">
        <v>9139</v>
      </c>
      <c r="E452" s="284" t="s">
        <v>9092</v>
      </c>
      <c r="F452" s="284" t="s">
        <v>9143</v>
      </c>
      <c r="G452" s="323" t="s">
        <v>9147</v>
      </c>
      <c r="H452" s="155" t="str">
        <f t="shared" si="57"/>
        <v>фото</v>
      </c>
      <c r="I452" s="156" t="s">
        <v>9151</v>
      </c>
      <c r="J452" s="234" t="s">
        <v>194</v>
      </c>
      <c r="K452" s="235">
        <v>7</v>
      </c>
      <c r="L452" s="236">
        <v>311.89999999999998</v>
      </c>
      <c r="M452" s="159">
        <v>1</v>
      </c>
      <c r="N452" s="163"/>
      <c r="O452" s="160">
        <f t="shared" si="58"/>
        <v>0</v>
      </c>
      <c r="P452" s="161">
        <v>4607109929643</v>
      </c>
      <c r="Q452" s="162"/>
      <c r="R452" s="162" t="str">
        <f t="shared" si="59"/>
        <v>фото</v>
      </c>
      <c r="S452" s="429" t="s">
        <v>10916</v>
      </c>
      <c r="U452" s="337"/>
    </row>
    <row r="453" spans="1:21" ht="56.65" customHeight="1">
      <c r="A453" s="166">
        <v>440</v>
      </c>
      <c r="B453" s="152">
        <v>11442</v>
      </c>
      <c r="C453" s="233" t="s">
        <v>9137</v>
      </c>
      <c r="D453" s="420" t="s">
        <v>9139</v>
      </c>
      <c r="E453" s="284" t="s">
        <v>9092</v>
      </c>
      <c r="F453" s="284" t="s">
        <v>9142</v>
      </c>
      <c r="G453" s="323" t="s">
        <v>9146</v>
      </c>
      <c r="H453" s="155" t="str">
        <f t="shared" si="57"/>
        <v>фото</v>
      </c>
      <c r="I453" s="156" t="s">
        <v>9150</v>
      </c>
      <c r="J453" s="234" t="s">
        <v>194</v>
      </c>
      <c r="K453" s="235">
        <v>7</v>
      </c>
      <c r="L453" s="236">
        <v>327.7</v>
      </c>
      <c r="M453" s="159">
        <v>1</v>
      </c>
      <c r="N453" s="163"/>
      <c r="O453" s="160">
        <f t="shared" si="58"/>
        <v>0</v>
      </c>
      <c r="P453" s="161">
        <v>4607109979426</v>
      </c>
      <c r="Q453" s="162">
        <v>2023</v>
      </c>
      <c r="R453" s="162" t="str">
        <f t="shared" si="59"/>
        <v>фото</v>
      </c>
      <c r="S453" s="429" t="s">
        <v>10916</v>
      </c>
      <c r="U453" s="337"/>
    </row>
    <row r="454" spans="1:21" ht="56.65" customHeight="1">
      <c r="A454" s="166">
        <v>441</v>
      </c>
      <c r="B454" s="152">
        <v>5777</v>
      </c>
      <c r="C454" s="233" t="s">
        <v>9976</v>
      </c>
      <c r="D454" s="420" t="s">
        <v>9139</v>
      </c>
      <c r="E454" s="284" t="s">
        <v>9092</v>
      </c>
      <c r="F454" s="284" t="s">
        <v>9991</v>
      </c>
      <c r="G454" s="323" t="s">
        <v>10015</v>
      </c>
      <c r="H454" s="155" t="str">
        <f t="shared" si="57"/>
        <v>фото</v>
      </c>
      <c r="I454" s="156" t="s">
        <v>10041</v>
      </c>
      <c r="J454" s="234" t="s">
        <v>194</v>
      </c>
      <c r="K454" s="235">
        <v>7</v>
      </c>
      <c r="L454" s="236">
        <v>311.89999999999998</v>
      </c>
      <c r="M454" s="159">
        <v>1</v>
      </c>
      <c r="N454" s="163"/>
      <c r="O454" s="160">
        <f t="shared" si="58"/>
        <v>0</v>
      </c>
      <c r="P454" s="161">
        <v>4607109929988</v>
      </c>
      <c r="Q454" s="162">
        <v>2024</v>
      </c>
      <c r="R454" s="162" t="str">
        <f t="shared" si="59"/>
        <v>фото</v>
      </c>
      <c r="S454" s="429" t="s">
        <v>10916</v>
      </c>
      <c r="U454" s="337"/>
    </row>
    <row r="455" spans="1:21" ht="56.65" customHeight="1">
      <c r="A455" s="166">
        <v>442</v>
      </c>
      <c r="B455" s="152">
        <v>11644</v>
      </c>
      <c r="C455" s="233" t="s">
        <v>9135</v>
      </c>
      <c r="D455" s="420" t="s">
        <v>9139</v>
      </c>
      <c r="E455" s="284" t="s">
        <v>9092</v>
      </c>
      <c r="F455" s="284" t="s">
        <v>9140</v>
      </c>
      <c r="G455" s="323" t="s">
        <v>9144</v>
      </c>
      <c r="H455" s="155" t="str">
        <f t="shared" si="57"/>
        <v>фото</v>
      </c>
      <c r="I455" s="156" t="s">
        <v>9148</v>
      </c>
      <c r="J455" s="234" t="s">
        <v>194</v>
      </c>
      <c r="K455" s="235">
        <v>7</v>
      </c>
      <c r="L455" s="236">
        <v>327.7</v>
      </c>
      <c r="M455" s="159">
        <v>1</v>
      </c>
      <c r="N455" s="163"/>
      <c r="O455" s="160">
        <f t="shared" si="58"/>
        <v>0</v>
      </c>
      <c r="P455" s="161">
        <v>4607109947456</v>
      </c>
      <c r="Q455" s="162">
        <v>2023</v>
      </c>
      <c r="R455" s="162" t="str">
        <f t="shared" si="59"/>
        <v>фото</v>
      </c>
      <c r="S455" s="429" t="s">
        <v>10916</v>
      </c>
      <c r="U455" s="337"/>
    </row>
    <row r="456" spans="1:21" ht="56.65" customHeight="1">
      <c r="A456" s="166">
        <v>443</v>
      </c>
      <c r="B456" s="152">
        <v>11573</v>
      </c>
      <c r="C456" s="233" t="s">
        <v>9136</v>
      </c>
      <c r="D456" s="420" t="s">
        <v>9139</v>
      </c>
      <c r="E456" s="284" t="s">
        <v>9092</v>
      </c>
      <c r="F456" s="284" t="s">
        <v>9141</v>
      </c>
      <c r="G456" s="323" t="s">
        <v>9145</v>
      </c>
      <c r="H456" s="155" t="str">
        <f t="shared" si="57"/>
        <v>фото</v>
      </c>
      <c r="I456" s="156" t="s">
        <v>9149</v>
      </c>
      <c r="J456" s="234" t="s">
        <v>194</v>
      </c>
      <c r="K456" s="235">
        <v>7</v>
      </c>
      <c r="L456" s="236">
        <v>327.7</v>
      </c>
      <c r="M456" s="159">
        <v>1</v>
      </c>
      <c r="N456" s="163"/>
      <c r="O456" s="160">
        <f t="shared" si="58"/>
        <v>0</v>
      </c>
      <c r="P456" s="161">
        <v>4607109931639</v>
      </c>
      <c r="Q456" s="162">
        <v>2023</v>
      </c>
      <c r="R456" s="162" t="str">
        <f t="shared" si="59"/>
        <v>фото</v>
      </c>
      <c r="S456" s="429" t="s">
        <v>10916</v>
      </c>
      <c r="U456" s="337"/>
    </row>
    <row r="457" spans="1:21" ht="15.75">
      <c r="A457" s="166">
        <v>444</v>
      </c>
      <c r="B457" s="238"/>
      <c r="C457" s="238"/>
      <c r="D457" s="237"/>
      <c r="E457" s="174" t="s">
        <v>9365</v>
      </c>
      <c r="F457" s="174"/>
      <c r="G457" s="237"/>
      <c r="H457" s="239"/>
      <c r="I457" s="240"/>
      <c r="J457" s="238"/>
      <c r="K457" s="238"/>
      <c r="L457" s="238"/>
      <c r="M457" s="238"/>
      <c r="N457" s="238"/>
      <c r="O457" s="151"/>
      <c r="P457" s="151"/>
      <c r="Q457" s="151"/>
      <c r="R457" s="489"/>
      <c r="S457" s="169"/>
    </row>
    <row r="458" spans="1:21" ht="56.85" customHeight="1">
      <c r="A458" s="166">
        <v>445</v>
      </c>
      <c r="B458" s="152">
        <v>13542</v>
      </c>
      <c r="C458" s="233" t="s">
        <v>1482</v>
      </c>
      <c r="D458" s="420" t="s">
        <v>1890</v>
      </c>
      <c r="E458" s="284" t="s">
        <v>9092</v>
      </c>
      <c r="F458" s="284" t="s">
        <v>1484</v>
      </c>
      <c r="G458" s="323" t="s">
        <v>1483</v>
      </c>
      <c r="H458" s="155" t="str">
        <f t="shared" ref="H458:H482" si="60">HYPERLINK("https://www.gardenbulbs.ru/images/Lilium_CL/thumbnails/"&amp;C458&amp;".jpg","фото")</f>
        <v>фото</v>
      </c>
      <c r="I458" s="156" t="s">
        <v>1900</v>
      </c>
      <c r="J458" s="234" t="s">
        <v>196</v>
      </c>
      <c r="K458" s="235">
        <v>3</v>
      </c>
      <c r="L458" s="236">
        <v>325.7</v>
      </c>
      <c r="M458" s="159">
        <v>1</v>
      </c>
      <c r="N458" s="163"/>
      <c r="O458" s="160">
        <f t="shared" ref="O458:O482" si="61">IF(ISERROR(L458*N458),0,L458*N458)</f>
        <v>0</v>
      </c>
      <c r="P458" s="161">
        <v>4607109920343</v>
      </c>
      <c r="Q458" s="162"/>
      <c r="R458" s="162" t="str">
        <f t="shared" ref="R458:R482" si="62">HYPERLINK("https://www.gardenbulbs.ru/images/Lilium_CL/thumbnails/"&amp;C458&amp;".jpg","фото")</f>
        <v>фото</v>
      </c>
      <c r="S458" s="429" t="s">
        <v>10917</v>
      </c>
      <c r="U458" s="337"/>
    </row>
    <row r="459" spans="1:21" ht="56.65" customHeight="1">
      <c r="A459" s="166">
        <v>446</v>
      </c>
      <c r="B459" s="152">
        <v>1422</v>
      </c>
      <c r="C459" s="233" t="s">
        <v>260</v>
      </c>
      <c r="D459" s="420" t="s">
        <v>1890</v>
      </c>
      <c r="E459" s="284" t="s">
        <v>9092</v>
      </c>
      <c r="F459" s="284" t="s">
        <v>62</v>
      </c>
      <c r="G459" s="323" t="s">
        <v>1481</v>
      </c>
      <c r="H459" s="155" t="str">
        <f t="shared" si="60"/>
        <v>фото</v>
      </c>
      <c r="I459" s="156" t="s">
        <v>1891</v>
      </c>
      <c r="J459" s="234" t="s">
        <v>196</v>
      </c>
      <c r="K459" s="235">
        <v>5</v>
      </c>
      <c r="L459" s="236">
        <v>504.2</v>
      </c>
      <c r="M459" s="159">
        <v>1</v>
      </c>
      <c r="N459" s="163"/>
      <c r="O459" s="160">
        <f t="shared" si="61"/>
        <v>0</v>
      </c>
      <c r="P459" s="161">
        <v>4607109963647</v>
      </c>
      <c r="Q459" s="162"/>
      <c r="R459" s="162" t="str">
        <f t="shared" si="62"/>
        <v>фото</v>
      </c>
      <c r="S459" s="429" t="s">
        <v>10917</v>
      </c>
      <c r="U459" s="337"/>
    </row>
    <row r="460" spans="1:21" ht="56.65" customHeight="1">
      <c r="A460" s="166">
        <v>447</v>
      </c>
      <c r="B460" s="152">
        <v>182</v>
      </c>
      <c r="C460" s="233" t="s">
        <v>261</v>
      </c>
      <c r="D460" s="420" t="s">
        <v>1890</v>
      </c>
      <c r="E460" s="284" t="s">
        <v>9092</v>
      </c>
      <c r="F460" s="284" t="s">
        <v>63</v>
      </c>
      <c r="G460" s="323" t="s">
        <v>64</v>
      </c>
      <c r="H460" s="155" t="str">
        <f t="shared" si="60"/>
        <v>фото</v>
      </c>
      <c r="I460" s="156" t="s">
        <v>1892</v>
      </c>
      <c r="J460" s="234" t="s">
        <v>196</v>
      </c>
      <c r="K460" s="235">
        <v>5</v>
      </c>
      <c r="L460" s="236">
        <v>504.2</v>
      </c>
      <c r="M460" s="159">
        <v>1</v>
      </c>
      <c r="N460" s="163"/>
      <c r="O460" s="160">
        <f t="shared" si="61"/>
        <v>0</v>
      </c>
      <c r="P460" s="161">
        <v>4607109960417</v>
      </c>
      <c r="Q460" s="162"/>
      <c r="R460" s="162" t="str">
        <f t="shared" si="62"/>
        <v>фото</v>
      </c>
      <c r="S460" s="429" t="s">
        <v>10917</v>
      </c>
      <c r="U460" s="337"/>
    </row>
    <row r="461" spans="1:21" ht="56.65" customHeight="1">
      <c r="A461" s="166">
        <v>448</v>
      </c>
      <c r="B461" s="152">
        <v>847</v>
      </c>
      <c r="C461" s="233" t="s">
        <v>855</v>
      </c>
      <c r="D461" s="420" t="s">
        <v>1890</v>
      </c>
      <c r="E461" s="284" t="s">
        <v>9092</v>
      </c>
      <c r="F461" s="284" t="s">
        <v>857</v>
      </c>
      <c r="G461" s="323" t="s">
        <v>856</v>
      </c>
      <c r="H461" s="155" t="str">
        <f t="shared" si="60"/>
        <v>фото</v>
      </c>
      <c r="I461" s="156" t="s">
        <v>9956</v>
      </c>
      <c r="J461" s="234" t="s">
        <v>196</v>
      </c>
      <c r="K461" s="235">
        <v>5</v>
      </c>
      <c r="L461" s="236">
        <v>497</v>
      </c>
      <c r="M461" s="159">
        <v>1</v>
      </c>
      <c r="N461" s="163"/>
      <c r="O461" s="160">
        <f t="shared" si="61"/>
        <v>0</v>
      </c>
      <c r="P461" s="161">
        <v>4607109930359</v>
      </c>
      <c r="Q461" s="162"/>
      <c r="R461" s="162" t="str">
        <f t="shared" si="62"/>
        <v>фото</v>
      </c>
      <c r="S461" s="429" t="s">
        <v>10917</v>
      </c>
      <c r="U461" s="337"/>
    </row>
    <row r="462" spans="1:21" ht="56.65" customHeight="1">
      <c r="A462" s="166">
        <v>449</v>
      </c>
      <c r="B462" s="152">
        <v>4323</v>
      </c>
      <c r="C462" s="233" t="s">
        <v>262</v>
      </c>
      <c r="D462" s="420" t="s">
        <v>1890</v>
      </c>
      <c r="E462" s="284" t="s">
        <v>9092</v>
      </c>
      <c r="F462" s="284" t="s">
        <v>8</v>
      </c>
      <c r="G462" s="323" t="s">
        <v>7</v>
      </c>
      <c r="H462" s="155" t="str">
        <f t="shared" si="60"/>
        <v>фото</v>
      </c>
      <c r="I462" s="156" t="s">
        <v>1895</v>
      </c>
      <c r="J462" s="234" t="s">
        <v>196</v>
      </c>
      <c r="K462" s="235">
        <v>5</v>
      </c>
      <c r="L462" s="236">
        <v>504.2</v>
      </c>
      <c r="M462" s="159">
        <v>1</v>
      </c>
      <c r="N462" s="163"/>
      <c r="O462" s="160">
        <f t="shared" si="61"/>
        <v>0</v>
      </c>
      <c r="P462" s="161">
        <v>4607109987445</v>
      </c>
      <c r="Q462" s="162"/>
      <c r="R462" s="162" t="str">
        <f t="shared" si="62"/>
        <v>фото</v>
      </c>
      <c r="S462" s="429" t="s">
        <v>10917</v>
      </c>
      <c r="U462" s="337"/>
    </row>
    <row r="463" spans="1:21" ht="56.65" customHeight="1">
      <c r="A463" s="166">
        <v>450</v>
      </c>
      <c r="B463" s="152">
        <v>10643</v>
      </c>
      <c r="C463" s="233" t="s">
        <v>1271</v>
      </c>
      <c r="D463" s="420" t="s">
        <v>1890</v>
      </c>
      <c r="E463" s="284" t="s">
        <v>9092</v>
      </c>
      <c r="F463" s="284" t="s">
        <v>1223</v>
      </c>
      <c r="G463" s="323" t="s">
        <v>1222</v>
      </c>
      <c r="H463" s="155" t="str">
        <f t="shared" si="60"/>
        <v>фото</v>
      </c>
      <c r="I463" s="156" t="s">
        <v>1894</v>
      </c>
      <c r="J463" s="234" t="s">
        <v>196</v>
      </c>
      <c r="K463" s="235">
        <v>5</v>
      </c>
      <c r="L463" s="236">
        <v>504.2</v>
      </c>
      <c r="M463" s="159">
        <v>1</v>
      </c>
      <c r="N463" s="163"/>
      <c r="O463" s="160">
        <f t="shared" si="61"/>
        <v>0</v>
      </c>
      <c r="P463" s="161">
        <v>4607109926871</v>
      </c>
      <c r="Q463" s="162"/>
      <c r="R463" s="162" t="str">
        <f t="shared" si="62"/>
        <v>фото</v>
      </c>
      <c r="S463" s="429" t="s">
        <v>10917</v>
      </c>
      <c r="U463" s="337"/>
    </row>
    <row r="464" spans="1:21" ht="56.65" customHeight="1">
      <c r="A464" s="166">
        <v>451</v>
      </c>
      <c r="B464" s="152">
        <v>7040</v>
      </c>
      <c r="C464" s="233" t="s">
        <v>1050</v>
      </c>
      <c r="D464" s="420" t="s">
        <v>1890</v>
      </c>
      <c r="E464" s="284" t="s">
        <v>9092</v>
      </c>
      <c r="F464" s="284" t="s">
        <v>1052</v>
      </c>
      <c r="G464" s="323" t="s">
        <v>1051</v>
      </c>
      <c r="H464" s="155" t="str">
        <f t="shared" si="60"/>
        <v>фото</v>
      </c>
      <c r="I464" s="156" t="s">
        <v>1904</v>
      </c>
      <c r="J464" s="234" t="s">
        <v>196</v>
      </c>
      <c r="K464" s="235">
        <v>5</v>
      </c>
      <c r="L464" s="236">
        <v>504.2</v>
      </c>
      <c r="M464" s="159">
        <v>1</v>
      </c>
      <c r="N464" s="163"/>
      <c r="O464" s="160">
        <f t="shared" si="61"/>
        <v>0</v>
      </c>
      <c r="P464" s="161">
        <v>4607109946848</v>
      </c>
      <c r="Q464" s="162"/>
      <c r="R464" s="162" t="str">
        <f t="shared" si="62"/>
        <v>фото</v>
      </c>
      <c r="S464" s="429" t="s">
        <v>10917</v>
      </c>
      <c r="U464" s="337"/>
    </row>
    <row r="465" spans="1:21" ht="56.65" customHeight="1">
      <c r="A465" s="166">
        <v>452</v>
      </c>
      <c r="B465" s="152">
        <v>7079</v>
      </c>
      <c r="C465" s="233" t="s">
        <v>10560</v>
      </c>
      <c r="D465" s="420" t="s">
        <v>1890</v>
      </c>
      <c r="E465" s="322" t="s">
        <v>9092</v>
      </c>
      <c r="F465" s="322" t="s">
        <v>10589</v>
      </c>
      <c r="G465" s="353" t="s">
        <v>10620</v>
      </c>
      <c r="H465" s="155" t="str">
        <f t="shared" si="60"/>
        <v>фото</v>
      </c>
      <c r="I465" s="156" t="s">
        <v>10650</v>
      </c>
      <c r="J465" s="234" t="s">
        <v>196</v>
      </c>
      <c r="K465" s="235">
        <v>5</v>
      </c>
      <c r="L465" s="236">
        <v>522.4</v>
      </c>
      <c r="M465" s="159">
        <v>1</v>
      </c>
      <c r="N465" s="163"/>
      <c r="O465" s="160">
        <f t="shared" si="61"/>
        <v>0</v>
      </c>
      <c r="P465" s="161">
        <v>4607109968444</v>
      </c>
      <c r="Q465" s="167" t="s">
        <v>222</v>
      </c>
      <c r="R465" s="473" t="str">
        <f t="shared" si="62"/>
        <v>фото</v>
      </c>
      <c r="S465" s="429" t="s">
        <v>10917</v>
      </c>
      <c r="U465" s="337"/>
    </row>
    <row r="466" spans="1:21" ht="54.95" customHeight="1">
      <c r="A466" s="166">
        <v>453</v>
      </c>
      <c r="B466" s="152">
        <v>11748</v>
      </c>
      <c r="C466" s="233" t="s">
        <v>9965</v>
      </c>
      <c r="D466" s="420" t="s">
        <v>1890</v>
      </c>
      <c r="E466" s="322" t="s">
        <v>9092</v>
      </c>
      <c r="F466" s="322" t="s">
        <v>9943</v>
      </c>
      <c r="G466" s="353" t="s">
        <v>9928</v>
      </c>
      <c r="H466" s="155" t="str">
        <f t="shared" si="60"/>
        <v>фото</v>
      </c>
      <c r="I466" s="156" t="s">
        <v>10888</v>
      </c>
      <c r="J466" s="234" t="s">
        <v>196</v>
      </c>
      <c r="K466" s="235">
        <v>5</v>
      </c>
      <c r="L466" s="236">
        <v>569</v>
      </c>
      <c r="M466" s="159">
        <v>1</v>
      </c>
      <c r="N466" s="163"/>
      <c r="O466" s="160">
        <f t="shared" si="61"/>
        <v>0</v>
      </c>
      <c r="P466" s="161">
        <v>4607109970539</v>
      </c>
      <c r="Q466" s="167" t="s">
        <v>222</v>
      </c>
      <c r="R466" s="473" t="str">
        <f t="shared" si="62"/>
        <v>фото</v>
      </c>
      <c r="S466" s="429" t="s">
        <v>10917</v>
      </c>
      <c r="U466" s="337"/>
    </row>
    <row r="467" spans="1:21" ht="52.5" customHeight="1">
      <c r="A467" s="166">
        <v>454</v>
      </c>
      <c r="B467" s="152">
        <v>10252</v>
      </c>
      <c r="C467" s="233" t="s">
        <v>10561</v>
      </c>
      <c r="D467" s="420" t="s">
        <v>1890</v>
      </c>
      <c r="E467" s="322" t="s">
        <v>9092</v>
      </c>
      <c r="F467" s="322" t="s">
        <v>10590</v>
      </c>
      <c r="G467" s="353" t="s">
        <v>10621</v>
      </c>
      <c r="H467" s="155" t="str">
        <f t="shared" si="60"/>
        <v>фото</v>
      </c>
      <c r="I467" s="156" t="s">
        <v>10651</v>
      </c>
      <c r="J467" s="234" t="s">
        <v>196</v>
      </c>
      <c r="K467" s="235">
        <v>5</v>
      </c>
      <c r="L467" s="236">
        <v>569</v>
      </c>
      <c r="M467" s="159">
        <v>1</v>
      </c>
      <c r="N467" s="163"/>
      <c r="O467" s="160">
        <f t="shared" si="61"/>
        <v>0</v>
      </c>
      <c r="P467" s="161">
        <v>4607109937785</v>
      </c>
      <c r="Q467" s="167" t="s">
        <v>222</v>
      </c>
      <c r="R467" s="473" t="str">
        <f t="shared" si="62"/>
        <v>фото</v>
      </c>
      <c r="S467" s="429" t="s">
        <v>10917</v>
      </c>
      <c r="U467" s="337"/>
    </row>
    <row r="468" spans="1:21" ht="56.65" customHeight="1">
      <c r="A468" s="166">
        <v>455</v>
      </c>
      <c r="B468" s="152">
        <v>2770</v>
      </c>
      <c r="C468" s="233" t="s">
        <v>263</v>
      </c>
      <c r="D468" s="420" t="s">
        <v>1890</v>
      </c>
      <c r="E468" s="284" t="s">
        <v>9092</v>
      </c>
      <c r="F468" s="284" t="s">
        <v>9095</v>
      </c>
      <c r="G468" s="323" t="s">
        <v>9099</v>
      </c>
      <c r="H468" s="155" t="str">
        <f t="shared" si="60"/>
        <v>фото</v>
      </c>
      <c r="I468" s="156" t="s">
        <v>9103</v>
      </c>
      <c r="J468" s="234" t="s">
        <v>196</v>
      </c>
      <c r="K468" s="235">
        <v>5</v>
      </c>
      <c r="L468" s="236">
        <v>524.6</v>
      </c>
      <c r="M468" s="159">
        <v>1</v>
      </c>
      <c r="N468" s="163"/>
      <c r="O468" s="160">
        <f t="shared" si="61"/>
        <v>0</v>
      </c>
      <c r="P468" s="161">
        <v>4607109967720</v>
      </c>
      <c r="Q468" s="162"/>
      <c r="R468" s="162" t="str">
        <f t="shared" si="62"/>
        <v>фото</v>
      </c>
      <c r="S468" s="429" t="s">
        <v>10917</v>
      </c>
      <c r="U468" s="337"/>
    </row>
    <row r="469" spans="1:21" ht="56.65" customHeight="1">
      <c r="A469" s="166">
        <v>456</v>
      </c>
      <c r="B469" s="152">
        <v>13541</v>
      </c>
      <c r="C469" s="233" t="s">
        <v>9977</v>
      </c>
      <c r="D469" s="420" t="s">
        <v>1890</v>
      </c>
      <c r="E469" s="284" t="s">
        <v>9092</v>
      </c>
      <c r="F469" s="284" t="s">
        <v>9992</v>
      </c>
      <c r="G469" s="323" t="s">
        <v>10016</v>
      </c>
      <c r="H469" s="155" t="str">
        <f t="shared" si="60"/>
        <v>фото</v>
      </c>
      <c r="I469" s="156" t="s">
        <v>10042</v>
      </c>
      <c r="J469" s="234" t="s">
        <v>196</v>
      </c>
      <c r="K469" s="235">
        <v>3</v>
      </c>
      <c r="L469" s="236">
        <v>489.2</v>
      </c>
      <c r="M469" s="159">
        <v>1</v>
      </c>
      <c r="N469" s="163"/>
      <c r="O469" s="160">
        <f t="shared" si="61"/>
        <v>0</v>
      </c>
      <c r="P469" s="161">
        <v>4607109920350</v>
      </c>
      <c r="Q469" s="162">
        <v>2024</v>
      </c>
      <c r="R469" s="162" t="str">
        <f t="shared" si="62"/>
        <v>фото</v>
      </c>
      <c r="S469" s="429" t="s">
        <v>10917</v>
      </c>
      <c r="U469" s="337"/>
    </row>
    <row r="470" spans="1:21" ht="56.65" customHeight="1">
      <c r="A470" s="166">
        <v>457</v>
      </c>
      <c r="B470" s="152">
        <v>1009</v>
      </c>
      <c r="C470" s="233" t="s">
        <v>1044</v>
      </c>
      <c r="D470" s="420" t="s">
        <v>1890</v>
      </c>
      <c r="E470" s="284" t="s">
        <v>9092</v>
      </c>
      <c r="F470" s="284" t="s">
        <v>1046</v>
      </c>
      <c r="G470" s="323" t="s">
        <v>1045</v>
      </c>
      <c r="H470" s="155" t="str">
        <f t="shared" si="60"/>
        <v>фото</v>
      </c>
      <c r="I470" s="156" t="s">
        <v>1896</v>
      </c>
      <c r="J470" s="234" t="s">
        <v>196</v>
      </c>
      <c r="K470" s="235">
        <v>5</v>
      </c>
      <c r="L470" s="236">
        <v>504.2</v>
      </c>
      <c r="M470" s="159">
        <v>1</v>
      </c>
      <c r="N470" s="163"/>
      <c r="O470" s="160">
        <f t="shared" si="61"/>
        <v>0</v>
      </c>
      <c r="P470" s="161">
        <v>4607109930342</v>
      </c>
      <c r="Q470" s="162"/>
      <c r="R470" s="162" t="str">
        <f t="shared" si="62"/>
        <v>фото</v>
      </c>
      <c r="S470" s="429" t="s">
        <v>10917</v>
      </c>
      <c r="U470" s="337"/>
    </row>
    <row r="471" spans="1:21" ht="56.65" customHeight="1">
      <c r="A471" s="166">
        <v>458</v>
      </c>
      <c r="B471" s="152">
        <v>7033</v>
      </c>
      <c r="C471" s="233" t="s">
        <v>435</v>
      </c>
      <c r="D471" s="420" t="s">
        <v>1890</v>
      </c>
      <c r="E471" s="284" t="s">
        <v>9092</v>
      </c>
      <c r="F471" s="284" t="s">
        <v>403</v>
      </c>
      <c r="G471" s="323" t="s">
        <v>402</v>
      </c>
      <c r="H471" s="155" t="str">
        <f t="shared" si="60"/>
        <v>фото</v>
      </c>
      <c r="I471" s="156" t="s">
        <v>1897</v>
      </c>
      <c r="J471" s="234" t="s">
        <v>196</v>
      </c>
      <c r="K471" s="235">
        <v>5</v>
      </c>
      <c r="L471" s="236">
        <v>504.2</v>
      </c>
      <c r="M471" s="159">
        <v>1</v>
      </c>
      <c r="N471" s="163"/>
      <c r="O471" s="160">
        <f t="shared" si="61"/>
        <v>0</v>
      </c>
      <c r="P471" s="161">
        <v>4607109946770</v>
      </c>
      <c r="Q471" s="162"/>
      <c r="R471" s="162" t="str">
        <f t="shared" si="62"/>
        <v>фото</v>
      </c>
      <c r="S471" s="429" t="s">
        <v>10917</v>
      </c>
      <c r="U471" s="337"/>
    </row>
    <row r="472" spans="1:21" ht="56.65" customHeight="1">
      <c r="A472" s="166">
        <v>459</v>
      </c>
      <c r="B472" s="152">
        <v>427</v>
      </c>
      <c r="C472" s="233" t="s">
        <v>1047</v>
      </c>
      <c r="D472" s="420" t="s">
        <v>1890</v>
      </c>
      <c r="E472" s="284" t="s">
        <v>9092</v>
      </c>
      <c r="F472" s="284" t="s">
        <v>1049</v>
      </c>
      <c r="G472" s="323" t="s">
        <v>1048</v>
      </c>
      <c r="H472" s="155" t="str">
        <f t="shared" si="60"/>
        <v>фото</v>
      </c>
      <c r="I472" s="156" t="s">
        <v>1898</v>
      </c>
      <c r="J472" s="234" t="s">
        <v>196</v>
      </c>
      <c r="K472" s="235">
        <v>5</v>
      </c>
      <c r="L472" s="236">
        <v>504.2</v>
      </c>
      <c r="M472" s="159">
        <v>1</v>
      </c>
      <c r="N472" s="163"/>
      <c r="O472" s="160">
        <f t="shared" si="61"/>
        <v>0</v>
      </c>
      <c r="P472" s="161">
        <v>4607109961742</v>
      </c>
      <c r="Q472" s="162"/>
      <c r="R472" s="162" t="str">
        <f t="shared" si="62"/>
        <v>фото</v>
      </c>
      <c r="S472" s="429" t="s">
        <v>10917</v>
      </c>
      <c r="U472" s="337"/>
    </row>
    <row r="473" spans="1:21" ht="56.65" customHeight="1">
      <c r="A473" s="166">
        <v>460</v>
      </c>
      <c r="B473" s="152">
        <v>7034</v>
      </c>
      <c r="C473" s="233" t="s">
        <v>604</v>
      </c>
      <c r="D473" s="420" t="s">
        <v>1890</v>
      </c>
      <c r="E473" s="284" t="s">
        <v>9092</v>
      </c>
      <c r="F473" s="284" t="s">
        <v>405</v>
      </c>
      <c r="G473" s="323" t="s">
        <v>404</v>
      </c>
      <c r="H473" s="155" t="str">
        <f t="shared" si="60"/>
        <v>фото</v>
      </c>
      <c r="I473" s="156" t="s">
        <v>1899</v>
      </c>
      <c r="J473" s="234" t="s">
        <v>196</v>
      </c>
      <c r="K473" s="235">
        <v>5</v>
      </c>
      <c r="L473" s="236">
        <v>504.2</v>
      </c>
      <c r="M473" s="159">
        <v>1</v>
      </c>
      <c r="N473" s="163"/>
      <c r="O473" s="160">
        <f t="shared" si="61"/>
        <v>0</v>
      </c>
      <c r="P473" s="161">
        <v>4607109946787</v>
      </c>
      <c r="Q473" s="162"/>
      <c r="R473" s="162" t="str">
        <f t="shared" si="62"/>
        <v>фото</v>
      </c>
      <c r="S473" s="429" t="s">
        <v>10917</v>
      </c>
      <c r="U473" s="337"/>
    </row>
    <row r="474" spans="1:21" ht="56.65" customHeight="1">
      <c r="A474" s="166">
        <v>461</v>
      </c>
      <c r="B474" s="152">
        <v>4328</v>
      </c>
      <c r="C474" s="233" t="s">
        <v>8651</v>
      </c>
      <c r="D474" s="420" t="s">
        <v>1890</v>
      </c>
      <c r="E474" s="284" t="s">
        <v>9092</v>
      </c>
      <c r="F474" s="284" t="s">
        <v>1906</v>
      </c>
      <c r="G474" s="323" t="s">
        <v>1905</v>
      </c>
      <c r="H474" s="155" t="str">
        <f t="shared" si="60"/>
        <v>фото</v>
      </c>
      <c r="I474" s="156" t="s">
        <v>1907</v>
      </c>
      <c r="J474" s="234" t="s">
        <v>196</v>
      </c>
      <c r="K474" s="235">
        <v>5</v>
      </c>
      <c r="L474" s="236">
        <v>504.2</v>
      </c>
      <c r="M474" s="159">
        <v>1</v>
      </c>
      <c r="N474" s="163"/>
      <c r="O474" s="160">
        <f t="shared" si="61"/>
        <v>0</v>
      </c>
      <c r="P474" s="161">
        <v>4607109987490</v>
      </c>
      <c r="Q474" s="162"/>
      <c r="R474" s="162" t="str">
        <f t="shared" si="62"/>
        <v>фото</v>
      </c>
      <c r="S474" s="429" t="s">
        <v>10917</v>
      </c>
      <c r="U474" s="337"/>
    </row>
    <row r="475" spans="1:21" ht="56.65" customHeight="1">
      <c r="A475" s="166">
        <v>462</v>
      </c>
      <c r="B475" s="152">
        <v>7044</v>
      </c>
      <c r="C475" s="233" t="s">
        <v>8650</v>
      </c>
      <c r="D475" s="420" t="s">
        <v>1890</v>
      </c>
      <c r="E475" s="284" t="s">
        <v>9092</v>
      </c>
      <c r="F475" s="284" t="s">
        <v>1053</v>
      </c>
      <c r="G475" s="323" t="s">
        <v>1485</v>
      </c>
      <c r="H475" s="155" t="str">
        <f t="shared" si="60"/>
        <v>фото</v>
      </c>
      <c r="I475" s="156" t="s">
        <v>1908</v>
      </c>
      <c r="J475" s="234" t="s">
        <v>194</v>
      </c>
      <c r="K475" s="235">
        <v>3</v>
      </c>
      <c r="L475" s="236">
        <v>315.8</v>
      </c>
      <c r="M475" s="159">
        <v>1</v>
      </c>
      <c r="N475" s="163"/>
      <c r="O475" s="160">
        <f t="shared" si="61"/>
        <v>0</v>
      </c>
      <c r="P475" s="161">
        <v>4607109946886</v>
      </c>
      <c r="Q475" s="162"/>
      <c r="R475" s="162" t="str">
        <f t="shared" si="62"/>
        <v>фото</v>
      </c>
      <c r="S475" s="429" t="s">
        <v>10917</v>
      </c>
      <c r="U475" s="337"/>
    </row>
    <row r="476" spans="1:21" ht="56.65" customHeight="1">
      <c r="A476" s="166">
        <v>463</v>
      </c>
      <c r="B476" s="152">
        <v>3654</v>
      </c>
      <c r="C476" s="233" t="s">
        <v>1486</v>
      </c>
      <c r="D476" s="420" t="s">
        <v>1890</v>
      </c>
      <c r="E476" s="284" t="s">
        <v>9092</v>
      </c>
      <c r="F476" s="284" t="s">
        <v>1488</v>
      </c>
      <c r="G476" s="323" t="s">
        <v>1487</v>
      </c>
      <c r="H476" s="155" t="str">
        <f t="shared" si="60"/>
        <v>фото</v>
      </c>
      <c r="I476" s="156" t="s">
        <v>1909</v>
      </c>
      <c r="J476" s="234" t="s">
        <v>196</v>
      </c>
      <c r="K476" s="235">
        <v>5</v>
      </c>
      <c r="L476" s="236">
        <v>504.2</v>
      </c>
      <c r="M476" s="159">
        <v>1</v>
      </c>
      <c r="N476" s="163"/>
      <c r="O476" s="160">
        <f t="shared" si="61"/>
        <v>0</v>
      </c>
      <c r="P476" s="161">
        <v>4607109971116</v>
      </c>
      <c r="Q476" s="162"/>
      <c r="R476" s="162" t="str">
        <f t="shared" si="62"/>
        <v>фото</v>
      </c>
      <c r="S476" s="429" t="s">
        <v>10917</v>
      </c>
      <c r="U476" s="337"/>
    </row>
    <row r="477" spans="1:21" ht="56.65" customHeight="1">
      <c r="A477" s="166">
        <v>464</v>
      </c>
      <c r="B477" s="152">
        <v>10645</v>
      </c>
      <c r="C477" s="233" t="s">
        <v>1272</v>
      </c>
      <c r="D477" s="420" t="s">
        <v>1890</v>
      </c>
      <c r="E477" s="284" t="s">
        <v>9092</v>
      </c>
      <c r="F477" s="284" t="s">
        <v>1225</v>
      </c>
      <c r="G477" s="323" t="s">
        <v>1224</v>
      </c>
      <c r="H477" s="155" t="str">
        <f t="shared" si="60"/>
        <v>фото</v>
      </c>
      <c r="I477" s="156" t="s">
        <v>1911</v>
      </c>
      <c r="J477" s="234" t="s">
        <v>196</v>
      </c>
      <c r="K477" s="235">
        <v>5</v>
      </c>
      <c r="L477" s="236">
        <v>504.2</v>
      </c>
      <c r="M477" s="159">
        <v>1</v>
      </c>
      <c r="N477" s="163"/>
      <c r="O477" s="160">
        <f t="shared" si="61"/>
        <v>0</v>
      </c>
      <c r="P477" s="161">
        <v>4607109926857</v>
      </c>
      <c r="Q477" s="162"/>
      <c r="R477" s="162" t="str">
        <f t="shared" si="62"/>
        <v>фото</v>
      </c>
      <c r="S477" s="429" t="s">
        <v>10917</v>
      </c>
      <c r="U477" s="337"/>
    </row>
    <row r="478" spans="1:21" ht="56.65" customHeight="1">
      <c r="A478" s="166">
        <v>465</v>
      </c>
      <c r="B478" s="152">
        <v>3663</v>
      </c>
      <c r="C478" s="233" t="s">
        <v>266</v>
      </c>
      <c r="D478" s="420" t="s">
        <v>1890</v>
      </c>
      <c r="E478" s="284" t="s">
        <v>9092</v>
      </c>
      <c r="F478" s="284" t="s">
        <v>65</v>
      </c>
      <c r="G478" s="323" t="s">
        <v>66</v>
      </c>
      <c r="H478" s="155" t="str">
        <f t="shared" si="60"/>
        <v>фото</v>
      </c>
      <c r="I478" s="156" t="s">
        <v>1910</v>
      </c>
      <c r="J478" s="234" t="s">
        <v>196</v>
      </c>
      <c r="K478" s="235">
        <v>5</v>
      </c>
      <c r="L478" s="236">
        <v>504.2</v>
      </c>
      <c r="M478" s="159">
        <v>1</v>
      </c>
      <c r="N478" s="163"/>
      <c r="O478" s="160">
        <f t="shared" si="61"/>
        <v>0</v>
      </c>
      <c r="P478" s="161">
        <v>4607109971123</v>
      </c>
      <c r="Q478" s="162"/>
      <c r="R478" s="162" t="str">
        <f t="shared" si="62"/>
        <v>фото</v>
      </c>
      <c r="S478" s="429" t="s">
        <v>10917</v>
      </c>
      <c r="U478" s="337"/>
    </row>
    <row r="479" spans="1:21" ht="56.65" customHeight="1">
      <c r="A479" s="166">
        <v>466</v>
      </c>
      <c r="B479" s="152">
        <v>185</v>
      </c>
      <c r="C479" s="233" t="s">
        <v>858</v>
      </c>
      <c r="D479" s="420" t="s">
        <v>1890</v>
      </c>
      <c r="E479" s="284" t="s">
        <v>9092</v>
      </c>
      <c r="F479" s="284" t="s">
        <v>860</v>
      </c>
      <c r="G479" s="323" t="s">
        <v>859</v>
      </c>
      <c r="H479" s="155" t="str">
        <f t="shared" si="60"/>
        <v>фото</v>
      </c>
      <c r="I479" s="156" t="s">
        <v>1912</v>
      </c>
      <c r="J479" s="234" t="s">
        <v>196</v>
      </c>
      <c r="K479" s="235">
        <v>5</v>
      </c>
      <c r="L479" s="236">
        <v>504.2</v>
      </c>
      <c r="M479" s="159">
        <v>1</v>
      </c>
      <c r="N479" s="163"/>
      <c r="O479" s="160">
        <f t="shared" si="61"/>
        <v>0</v>
      </c>
      <c r="P479" s="161">
        <v>4607109960448</v>
      </c>
      <c r="Q479" s="162"/>
      <c r="R479" s="162" t="str">
        <f t="shared" si="62"/>
        <v>фото</v>
      </c>
      <c r="S479" s="429" t="s">
        <v>10917</v>
      </c>
      <c r="U479" s="337"/>
    </row>
    <row r="480" spans="1:21" ht="56.65" customHeight="1">
      <c r="A480" s="166">
        <v>467</v>
      </c>
      <c r="B480" s="152">
        <v>7039</v>
      </c>
      <c r="C480" s="233" t="s">
        <v>605</v>
      </c>
      <c r="D480" s="420" t="s">
        <v>1890</v>
      </c>
      <c r="E480" s="284" t="s">
        <v>9092</v>
      </c>
      <c r="F480" s="284" t="s">
        <v>407</v>
      </c>
      <c r="G480" s="323" t="s">
        <v>406</v>
      </c>
      <c r="H480" s="155" t="str">
        <f t="shared" si="60"/>
        <v>фото</v>
      </c>
      <c r="I480" s="156" t="s">
        <v>1903</v>
      </c>
      <c r="J480" s="234" t="s">
        <v>196</v>
      </c>
      <c r="K480" s="235">
        <v>5</v>
      </c>
      <c r="L480" s="236">
        <v>504.2</v>
      </c>
      <c r="M480" s="159">
        <v>1</v>
      </c>
      <c r="N480" s="163"/>
      <c r="O480" s="160">
        <f t="shared" si="61"/>
        <v>0</v>
      </c>
      <c r="P480" s="161">
        <v>4607109946831</v>
      </c>
      <c r="Q480" s="162"/>
      <c r="R480" s="162" t="str">
        <f t="shared" si="62"/>
        <v>фото</v>
      </c>
      <c r="S480" s="429" t="s">
        <v>10917</v>
      </c>
      <c r="U480" s="337"/>
    </row>
    <row r="481" spans="1:21" ht="56.65" customHeight="1">
      <c r="A481" s="166">
        <v>468</v>
      </c>
      <c r="B481" s="152">
        <v>184</v>
      </c>
      <c r="C481" s="233" t="s">
        <v>265</v>
      </c>
      <c r="D481" s="420" t="s">
        <v>1890</v>
      </c>
      <c r="E481" s="284" t="s">
        <v>9092</v>
      </c>
      <c r="F481" s="284" t="s">
        <v>68</v>
      </c>
      <c r="G481" s="323" t="s">
        <v>69</v>
      </c>
      <c r="H481" s="155" t="str">
        <f t="shared" si="60"/>
        <v>фото</v>
      </c>
      <c r="I481" s="156" t="s">
        <v>1902</v>
      </c>
      <c r="J481" s="234" t="s">
        <v>196</v>
      </c>
      <c r="K481" s="235">
        <v>5</v>
      </c>
      <c r="L481" s="236">
        <v>504.2</v>
      </c>
      <c r="M481" s="159">
        <v>1</v>
      </c>
      <c r="N481" s="163"/>
      <c r="O481" s="160">
        <f t="shared" si="61"/>
        <v>0</v>
      </c>
      <c r="P481" s="161">
        <v>4607109960431</v>
      </c>
      <c r="Q481" s="162"/>
      <c r="R481" s="162" t="str">
        <f t="shared" si="62"/>
        <v>фото</v>
      </c>
      <c r="S481" s="429" t="s">
        <v>10917</v>
      </c>
      <c r="U481" s="337"/>
    </row>
    <row r="482" spans="1:21" ht="56.65" customHeight="1">
      <c r="A482" s="166">
        <v>469</v>
      </c>
      <c r="B482" s="152">
        <v>472</v>
      </c>
      <c r="C482" s="233" t="s">
        <v>264</v>
      </c>
      <c r="D482" s="420" t="s">
        <v>1890</v>
      </c>
      <c r="E482" s="284" t="s">
        <v>9092</v>
      </c>
      <c r="F482" s="284" t="s">
        <v>70</v>
      </c>
      <c r="G482" s="323" t="s">
        <v>71</v>
      </c>
      <c r="H482" s="155" t="str">
        <f t="shared" si="60"/>
        <v>фото</v>
      </c>
      <c r="I482" s="156" t="s">
        <v>1901</v>
      </c>
      <c r="J482" s="234" t="s">
        <v>196</v>
      </c>
      <c r="K482" s="235">
        <v>5</v>
      </c>
      <c r="L482" s="236">
        <v>504.2</v>
      </c>
      <c r="M482" s="159">
        <v>1</v>
      </c>
      <c r="N482" s="163"/>
      <c r="O482" s="160">
        <f t="shared" si="61"/>
        <v>0</v>
      </c>
      <c r="P482" s="161">
        <v>4607109961773</v>
      </c>
      <c r="Q482" s="162"/>
      <c r="R482" s="162" t="str">
        <f t="shared" si="62"/>
        <v>фото</v>
      </c>
      <c r="S482" s="429" t="s">
        <v>10917</v>
      </c>
      <c r="U482" s="337"/>
    </row>
    <row r="483" spans="1:21" ht="15.75">
      <c r="A483" s="166">
        <v>470</v>
      </c>
      <c r="B483" s="238"/>
      <c r="C483" s="238"/>
      <c r="D483" s="237"/>
      <c r="E483" s="174" t="s">
        <v>10622</v>
      </c>
      <c r="F483" s="174"/>
      <c r="G483" s="237"/>
      <c r="H483" s="239"/>
      <c r="I483" s="240"/>
      <c r="J483" s="238"/>
      <c r="K483" s="238"/>
      <c r="L483" s="238"/>
      <c r="M483" s="238"/>
      <c r="N483" s="238"/>
      <c r="O483" s="151"/>
      <c r="P483" s="151"/>
      <c r="Q483" s="151"/>
      <c r="R483" s="489"/>
      <c r="S483" s="169"/>
    </row>
    <row r="484" spans="1:21" ht="56.65" customHeight="1">
      <c r="A484" s="166">
        <v>471</v>
      </c>
      <c r="B484" s="152">
        <v>5373</v>
      </c>
      <c r="C484" s="233" t="s">
        <v>1285</v>
      </c>
      <c r="D484" s="420" t="s">
        <v>1893</v>
      </c>
      <c r="E484" s="284" t="s">
        <v>9092</v>
      </c>
      <c r="F484" s="284" t="s">
        <v>876</v>
      </c>
      <c r="G484" s="323" t="s">
        <v>875</v>
      </c>
      <c r="H484" s="155" t="str">
        <f t="shared" ref="H484:H497" si="63">HYPERLINK("https://www.gardenbulbs.ru/images/Lilium_CL/thumbnails/"&amp;C484&amp;".jpg","фото")</f>
        <v>фото</v>
      </c>
      <c r="I484" s="156" t="s">
        <v>10652</v>
      </c>
      <c r="J484" s="234" t="s">
        <v>196</v>
      </c>
      <c r="K484" s="235">
        <v>3</v>
      </c>
      <c r="L484" s="236">
        <v>238.6</v>
      </c>
      <c r="M484" s="159">
        <v>1</v>
      </c>
      <c r="N484" s="163"/>
      <c r="O484" s="160">
        <f t="shared" ref="O484:O497" si="64">IF(ISERROR(L484*N484),0,L484*N484)</f>
        <v>0</v>
      </c>
      <c r="P484" s="161">
        <v>4607109937501</v>
      </c>
      <c r="Q484" s="162"/>
      <c r="R484" s="162" t="str">
        <f t="shared" ref="R484:R497" si="65">HYPERLINK("https://www.gardenbulbs.ru/images/Lilium_CL/thumbnails/"&amp;C484&amp;".jpg","фото")</f>
        <v>фото</v>
      </c>
      <c r="S484" s="429" t="s">
        <v>10918</v>
      </c>
      <c r="U484" s="337"/>
    </row>
    <row r="485" spans="1:21" ht="56.65" customHeight="1">
      <c r="A485" s="166">
        <v>472</v>
      </c>
      <c r="B485" s="152">
        <v>380</v>
      </c>
      <c r="C485" s="233" t="s">
        <v>10562</v>
      </c>
      <c r="D485" s="420" t="s">
        <v>1893</v>
      </c>
      <c r="E485" s="322" t="s">
        <v>9092</v>
      </c>
      <c r="F485" s="322" t="s">
        <v>10591</v>
      </c>
      <c r="G485" s="353" t="s">
        <v>10623</v>
      </c>
      <c r="H485" s="155" t="str">
        <f t="shared" si="63"/>
        <v>фото</v>
      </c>
      <c r="I485" s="156" t="s">
        <v>10653</v>
      </c>
      <c r="J485" s="234" t="s">
        <v>196</v>
      </c>
      <c r="K485" s="235">
        <v>5</v>
      </c>
      <c r="L485" s="236">
        <v>355</v>
      </c>
      <c r="M485" s="159">
        <v>1</v>
      </c>
      <c r="N485" s="163"/>
      <c r="O485" s="160">
        <f t="shared" si="64"/>
        <v>0</v>
      </c>
      <c r="P485" s="161">
        <v>4607109963975</v>
      </c>
      <c r="Q485" s="167" t="s">
        <v>222</v>
      </c>
      <c r="R485" s="473" t="str">
        <f t="shared" si="65"/>
        <v>фото</v>
      </c>
      <c r="S485" s="429" t="s">
        <v>10918</v>
      </c>
      <c r="U485" s="337"/>
    </row>
    <row r="486" spans="1:21" ht="56.65" customHeight="1">
      <c r="A486" s="166">
        <v>473</v>
      </c>
      <c r="B486" s="152">
        <v>11492</v>
      </c>
      <c r="C486" s="233" t="s">
        <v>9176</v>
      </c>
      <c r="D486" s="420" t="s">
        <v>1893</v>
      </c>
      <c r="E486" s="284" t="s">
        <v>9092</v>
      </c>
      <c r="F486" s="284" t="s">
        <v>9164</v>
      </c>
      <c r="G486" s="323" t="s">
        <v>9158</v>
      </c>
      <c r="H486" s="155" t="str">
        <f t="shared" si="63"/>
        <v>фото</v>
      </c>
      <c r="I486" s="156" t="s">
        <v>9170</v>
      </c>
      <c r="J486" s="234" t="s">
        <v>196</v>
      </c>
      <c r="K486" s="235">
        <v>5</v>
      </c>
      <c r="L486" s="236">
        <v>321.10000000000002</v>
      </c>
      <c r="M486" s="159">
        <v>1</v>
      </c>
      <c r="N486" s="163"/>
      <c r="O486" s="160">
        <f t="shared" si="64"/>
        <v>0</v>
      </c>
      <c r="P486" s="161">
        <v>4607109987506</v>
      </c>
      <c r="Q486" s="162">
        <v>2024</v>
      </c>
      <c r="R486" s="162" t="str">
        <f t="shared" si="65"/>
        <v>фото</v>
      </c>
      <c r="S486" s="429" t="s">
        <v>10918</v>
      </c>
      <c r="U486" s="337"/>
    </row>
    <row r="487" spans="1:21" ht="56.65" customHeight="1">
      <c r="A487" s="166">
        <v>474</v>
      </c>
      <c r="B487" s="152">
        <v>6528</v>
      </c>
      <c r="C487" s="233" t="s">
        <v>9177</v>
      </c>
      <c r="D487" s="420" t="s">
        <v>1893</v>
      </c>
      <c r="E487" s="284" t="s">
        <v>9092</v>
      </c>
      <c r="F487" s="284" t="s">
        <v>9165</v>
      </c>
      <c r="G487" s="323" t="s">
        <v>9159</v>
      </c>
      <c r="H487" s="155" t="str">
        <f t="shared" si="63"/>
        <v>фото</v>
      </c>
      <c r="I487" s="156" t="s">
        <v>9171</v>
      </c>
      <c r="J487" s="234" t="s">
        <v>196</v>
      </c>
      <c r="K487" s="235">
        <v>5</v>
      </c>
      <c r="L487" s="236">
        <v>321.10000000000002</v>
      </c>
      <c r="M487" s="159">
        <v>1</v>
      </c>
      <c r="N487" s="163"/>
      <c r="O487" s="160">
        <f t="shared" si="64"/>
        <v>0</v>
      </c>
      <c r="P487" s="161">
        <v>4607109962305</v>
      </c>
      <c r="Q487" s="162">
        <v>2024</v>
      </c>
      <c r="R487" s="162" t="str">
        <f t="shared" si="65"/>
        <v>фото</v>
      </c>
      <c r="S487" s="429" t="s">
        <v>10918</v>
      </c>
      <c r="U487" s="337"/>
    </row>
    <row r="488" spans="1:21" ht="56.65" customHeight="1">
      <c r="A488" s="166">
        <v>475</v>
      </c>
      <c r="B488" s="152">
        <v>13595</v>
      </c>
      <c r="C488" s="233" t="s">
        <v>8649</v>
      </c>
      <c r="D488" s="420" t="s">
        <v>1893</v>
      </c>
      <c r="E488" s="284" t="s">
        <v>9092</v>
      </c>
      <c r="F488" s="284" t="s">
        <v>8569</v>
      </c>
      <c r="G488" s="323" t="s">
        <v>8568</v>
      </c>
      <c r="H488" s="155" t="str">
        <f t="shared" si="63"/>
        <v>фото</v>
      </c>
      <c r="I488" s="156" t="s">
        <v>8685</v>
      </c>
      <c r="J488" s="234" t="s">
        <v>196</v>
      </c>
      <c r="K488" s="235">
        <v>5</v>
      </c>
      <c r="L488" s="236">
        <v>504.2</v>
      </c>
      <c r="M488" s="159">
        <v>1</v>
      </c>
      <c r="N488" s="163"/>
      <c r="O488" s="160">
        <f t="shared" si="64"/>
        <v>0</v>
      </c>
      <c r="P488" s="161">
        <v>4607109931820</v>
      </c>
      <c r="Q488" s="162"/>
      <c r="R488" s="162" t="str">
        <f t="shared" si="65"/>
        <v>фото</v>
      </c>
      <c r="S488" s="429" t="s">
        <v>10918</v>
      </c>
      <c r="U488" s="337"/>
    </row>
    <row r="489" spans="1:21" ht="56.65" customHeight="1">
      <c r="A489" s="166">
        <v>476</v>
      </c>
      <c r="B489" s="152">
        <v>11587</v>
      </c>
      <c r="C489" s="233" t="s">
        <v>9178</v>
      </c>
      <c r="D489" s="420" t="s">
        <v>1893</v>
      </c>
      <c r="E489" s="284" t="s">
        <v>9092</v>
      </c>
      <c r="F489" s="284" t="s">
        <v>9166</v>
      </c>
      <c r="G489" s="323" t="s">
        <v>9160</v>
      </c>
      <c r="H489" s="155" t="str">
        <f t="shared" si="63"/>
        <v>фото</v>
      </c>
      <c r="I489" s="156" t="s">
        <v>9172</v>
      </c>
      <c r="J489" s="234" t="s">
        <v>194</v>
      </c>
      <c r="K489" s="235">
        <v>5</v>
      </c>
      <c r="L489" s="236">
        <v>247</v>
      </c>
      <c r="M489" s="159">
        <v>1</v>
      </c>
      <c r="N489" s="163"/>
      <c r="O489" s="160">
        <f t="shared" si="64"/>
        <v>0</v>
      </c>
      <c r="P489" s="161">
        <v>4607109931370</v>
      </c>
      <c r="Q489" s="162">
        <v>2024</v>
      </c>
      <c r="R489" s="162" t="str">
        <f t="shared" si="65"/>
        <v>фото</v>
      </c>
      <c r="S489" s="429" t="s">
        <v>10918</v>
      </c>
      <c r="U489" s="337"/>
    </row>
    <row r="490" spans="1:21" ht="56.65" customHeight="1">
      <c r="A490" s="166">
        <v>477</v>
      </c>
      <c r="B490" s="152">
        <v>6404</v>
      </c>
      <c r="C490" s="233" t="s">
        <v>1913</v>
      </c>
      <c r="D490" s="420" t="s">
        <v>1893</v>
      </c>
      <c r="E490" s="284" t="s">
        <v>9092</v>
      </c>
      <c r="F490" s="284" t="s">
        <v>1915</v>
      </c>
      <c r="G490" s="323" t="s">
        <v>1914</v>
      </c>
      <c r="H490" s="155" t="str">
        <f t="shared" si="63"/>
        <v>фото</v>
      </c>
      <c r="I490" s="156" t="s">
        <v>1916</v>
      </c>
      <c r="J490" s="234" t="s">
        <v>196</v>
      </c>
      <c r="K490" s="235">
        <v>5</v>
      </c>
      <c r="L490" s="236">
        <v>504.2</v>
      </c>
      <c r="M490" s="159">
        <v>1</v>
      </c>
      <c r="N490" s="163"/>
      <c r="O490" s="160">
        <f t="shared" si="64"/>
        <v>0</v>
      </c>
      <c r="P490" s="161">
        <v>4607109931783</v>
      </c>
      <c r="Q490" s="162"/>
      <c r="R490" s="162" t="str">
        <f t="shared" si="65"/>
        <v>фото</v>
      </c>
      <c r="S490" s="429" t="s">
        <v>10918</v>
      </c>
      <c r="U490" s="337"/>
    </row>
    <row r="491" spans="1:21" ht="56.65" customHeight="1">
      <c r="A491" s="166">
        <v>478</v>
      </c>
      <c r="B491" s="152">
        <v>11444</v>
      </c>
      <c r="C491" s="233" t="s">
        <v>9179</v>
      </c>
      <c r="D491" s="420" t="s">
        <v>1893</v>
      </c>
      <c r="E491" s="284" t="s">
        <v>9092</v>
      </c>
      <c r="F491" s="284" t="s">
        <v>9167</v>
      </c>
      <c r="G491" s="323" t="s">
        <v>9161</v>
      </c>
      <c r="H491" s="155" t="str">
        <f t="shared" si="63"/>
        <v>фото</v>
      </c>
      <c r="I491" s="156" t="s">
        <v>9173</v>
      </c>
      <c r="J491" s="234" t="s">
        <v>194</v>
      </c>
      <c r="K491" s="235">
        <v>5</v>
      </c>
      <c r="L491" s="236">
        <v>248.8</v>
      </c>
      <c r="M491" s="159">
        <v>1</v>
      </c>
      <c r="N491" s="163"/>
      <c r="O491" s="160">
        <f t="shared" si="64"/>
        <v>0</v>
      </c>
      <c r="P491" s="161">
        <v>4607109960288</v>
      </c>
      <c r="Q491" s="162">
        <v>2023</v>
      </c>
      <c r="R491" s="162" t="str">
        <f t="shared" si="65"/>
        <v>фото</v>
      </c>
      <c r="S491" s="429" t="s">
        <v>10918</v>
      </c>
      <c r="U491" s="337"/>
    </row>
    <row r="492" spans="1:21" ht="56.65" customHeight="1">
      <c r="A492" s="166">
        <v>479</v>
      </c>
      <c r="B492" s="152">
        <v>11583</v>
      </c>
      <c r="C492" s="233" t="s">
        <v>9180</v>
      </c>
      <c r="D492" s="420" t="s">
        <v>1893</v>
      </c>
      <c r="E492" s="284" t="s">
        <v>9092</v>
      </c>
      <c r="F492" s="284" t="s">
        <v>9168</v>
      </c>
      <c r="G492" s="323" t="s">
        <v>9162</v>
      </c>
      <c r="H492" s="155" t="str">
        <f t="shared" si="63"/>
        <v>фото</v>
      </c>
      <c r="I492" s="156" t="s">
        <v>9174</v>
      </c>
      <c r="J492" s="234" t="s">
        <v>196</v>
      </c>
      <c r="K492" s="235">
        <v>5</v>
      </c>
      <c r="L492" s="236">
        <v>321.10000000000002</v>
      </c>
      <c r="M492" s="159">
        <v>1</v>
      </c>
      <c r="N492" s="163"/>
      <c r="O492" s="160">
        <f t="shared" si="64"/>
        <v>0</v>
      </c>
      <c r="P492" s="161">
        <v>4607109959947</v>
      </c>
      <c r="Q492" s="162">
        <v>2023</v>
      </c>
      <c r="R492" s="162" t="str">
        <f t="shared" si="65"/>
        <v>фото</v>
      </c>
      <c r="S492" s="429" t="s">
        <v>10918</v>
      </c>
      <c r="U492" s="337"/>
    </row>
    <row r="493" spans="1:21" ht="56.65" customHeight="1">
      <c r="A493" s="166">
        <v>480</v>
      </c>
      <c r="B493" s="152">
        <v>5340</v>
      </c>
      <c r="C493" s="233" t="s">
        <v>11681</v>
      </c>
      <c r="D493" s="420" t="s">
        <v>1893</v>
      </c>
      <c r="E493" s="284" t="s">
        <v>9092</v>
      </c>
      <c r="F493" s="284" t="s">
        <v>11678</v>
      </c>
      <c r="G493" s="323" t="s">
        <v>11679</v>
      </c>
      <c r="H493" s="155" t="str">
        <f t="shared" si="63"/>
        <v>фото</v>
      </c>
      <c r="I493" s="156" t="s">
        <v>11680</v>
      </c>
      <c r="J493" s="234" t="s">
        <v>196</v>
      </c>
      <c r="K493" s="235">
        <v>5</v>
      </c>
      <c r="L493" s="236">
        <v>341.4</v>
      </c>
      <c r="M493" s="336">
        <v>1</v>
      </c>
      <c r="N493" s="163"/>
      <c r="O493" s="160">
        <f t="shared" si="64"/>
        <v>0</v>
      </c>
      <c r="P493" s="161">
        <v>4607109937839</v>
      </c>
      <c r="Q493" s="162"/>
      <c r="R493" s="162" t="str">
        <f>HYPERLINK("https://www.gardenbulbs.ru/images/Lilium_CL/thumbnails/"&amp;C493&amp;".jpg","фото")</f>
        <v>фото</v>
      </c>
      <c r="S493" s="429" t="s">
        <v>10918</v>
      </c>
      <c r="U493" s="337"/>
    </row>
    <row r="494" spans="1:21" ht="51.95" customHeight="1">
      <c r="A494" s="166">
        <v>481</v>
      </c>
      <c r="B494" s="152">
        <v>6432</v>
      </c>
      <c r="C494" s="233" t="s">
        <v>10563</v>
      </c>
      <c r="D494" s="420" t="s">
        <v>1893</v>
      </c>
      <c r="E494" s="322" t="s">
        <v>9092</v>
      </c>
      <c r="F494" s="322" t="s">
        <v>10592</v>
      </c>
      <c r="G494" s="353" t="s">
        <v>10624</v>
      </c>
      <c r="H494" s="155" t="str">
        <f t="shared" si="63"/>
        <v>фото</v>
      </c>
      <c r="I494" s="156" t="s">
        <v>10654</v>
      </c>
      <c r="J494" s="234" t="s">
        <v>196</v>
      </c>
      <c r="K494" s="235">
        <v>5</v>
      </c>
      <c r="L494" s="236">
        <v>355</v>
      </c>
      <c r="M494" s="159">
        <v>1</v>
      </c>
      <c r="N494" s="163"/>
      <c r="O494" s="160">
        <f t="shared" si="64"/>
        <v>0</v>
      </c>
      <c r="P494" s="161">
        <v>4607109979839</v>
      </c>
      <c r="Q494" s="167" t="s">
        <v>222</v>
      </c>
      <c r="R494" s="473" t="str">
        <f t="shared" si="65"/>
        <v>фото</v>
      </c>
      <c r="S494" s="429" t="s">
        <v>10918</v>
      </c>
      <c r="U494" s="337"/>
    </row>
    <row r="495" spans="1:21" ht="56.65" customHeight="1">
      <c r="A495" s="166">
        <v>482</v>
      </c>
      <c r="B495" s="152">
        <v>7101</v>
      </c>
      <c r="C495" s="233" t="s">
        <v>8652</v>
      </c>
      <c r="D495" s="420" t="s">
        <v>1893</v>
      </c>
      <c r="E495" s="284" t="s">
        <v>9092</v>
      </c>
      <c r="F495" s="284" t="s">
        <v>8571</v>
      </c>
      <c r="G495" s="323" t="s">
        <v>8570</v>
      </c>
      <c r="H495" s="155" t="str">
        <f t="shared" si="63"/>
        <v>фото</v>
      </c>
      <c r="I495" s="156" t="s">
        <v>9157</v>
      </c>
      <c r="J495" s="234" t="s">
        <v>196</v>
      </c>
      <c r="K495" s="235">
        <v>5</v>
      </c>
      <c r="L495" s="236">
        <v>504.2</v>
      </c>
      <c r="M495" s="159">
        <v>1</v>
      </c>
      <c r="N495" s="163"/>
      <c r="O495" s="160">
        <f t="shared" si="64"/>
        <v>0</v>
      </c>
      <c r="P495" s="161">
        <v>4607109937549</v>
      </c>
      <c r="Q495" s="162"/>
      <c r="R495" s="162" t="str">
        <f t="shared" si="65"/>
        <v>фото</v>
      </c>
      <c r="S495" s="429" t="s">
        <v>10918</v>
      </c>
      <c r="U495" s="337"/>
    </row>
    <row r="496" spans="1:21" ht="56.65" customHeight="1">
      <c r="A496" s="166">
        <v>483</v>
      </c>
      <c r="B496" s="152">
        <v>3046</v>
      </c>
      <c r="C496" s="233" t="s">
        <v>8648</v>
      </c>
      <c r="D496" s="420" t="s">
        <v>1893</v>
      </c>
      <c r="E496" s="284" t="s">
        <v>9092</v>
      </c>
      <c r="F496" s="284" t="s">
        <v>8567</v>
      </c>
      <c r="G496" s="323" t="s">
        <v>8566</v>
      </c>
      <c r="H496" s="155" t="str">
        <f t="shared" si="63"/>
        <v>фото</v>
      </c>
      <c r="I496" s="156" t="s">
        <v>8684</v>
      </c>
      <c r="J496" s="234" t="s">
        <v>196</v>
      </c>
      <c r="K496" s="235">
        <v>5</v>
      </c>
      <c r="L496" s="236">
        <v>504.2</v>
      </c>
      <c r="M496" s="159">
        <v>1</v>
      </c>
      <c r="N496" s="163"/>
      <c r="O496" s="160">
        <f t="shared" si="64"/>
        <v>0</v>
      </c>
      <c r="P496" s="161">
        <v>4607109930090</v>
      </c>
      <c r="Q496" s="162"/>
      <c r="R496" s="162" t="str">
        <f t="shared" si="65"/>
        <v>фото</v>
      </c>
      <c r="S496" s="429" t="s">
        <v>10918</v>
      </c>
      <c r="U496" s="337"/>
    </row>
    <row r="497" spans="1:21" ht="56.65" customHeight="1">
      <c r="A497" s="166">
        <v>484</v>
      </c>
      <c r="B497" s="152">
        <v>11445</v>
      </c>
      <c r="C497" s="233" t="s">
        <v>9181</v>
      </c>
      <c r="D497" s="420" t="s">
        <v>1893</v>
      </c>
      <c r="E497" s="284" t="s">
        <v>9092</v>
      </c>
      <c r="F497" s="284" t="s">
        <v>9169</v>
      </c>
      <c r="G497" s="323" t="s">
        <v>9163</v>
      </c>
      <c r="H497" s="155" t="str">
        <f t="shared" si="63"/>
        <v>фото</v>
      </c>
      <c r="I497" s="156" t="s">
        <v>9175</v>
      </c>
      <c r="J497" s="234" t="s">
        <v>196</v>
      </c>
      <c r="K497" s="235">
        <v>5</v>
      </c>
      <c r="L497" s="236">
        <v>321.10000000000002</v>
      </c>
      <c r="M497" s="159">
        <v>1</v>
      </c>
      <c r="N497" s="163"/>
      <c r="O497" s="160">
        <f t="shared" si="64"/>
        <v>0</v>
      </c>
      <c r="P497" s="161">
        <v>4607109979495</v>
      </c>
      <c r="Q497" s="162">
        <v>2023</v>
      </c>
      <c r="R497" s="162" t="str">
        <f t="shared" si="65"/>
        <v>фото</v>
      </c>
      <c r="S497" s="429" t="s">
        <v>10918</v>
      </c>
      <c r="U497" s="337"/>
    </row>
    <row r="498" spans="1:21" ht="15.75">
      <c r="A498" s="166">
        <v>485</v>
      </c>
      <c r="B498" s="238"/>
      <c r="C498" s="238"/>
      <c r="D498" s="237"/>
      <c r="E498" s="174" t="s">
        <v>10706</v>
      </c>
      <c r="F498" s="174"/>
      <c r="G498" s="237"/>
      <c r="H498" s="239"/>
      <c r="I498" s="240"/>
      <c r="J498" s="238"/>
      <c r="K498" s="238"/>
      <c r="L498" s="238"/>
      <c r="M498" s="238"/>
      <c r="N498" s="238"/>
      <c r="O498" s="151"/>
      <c r="P498" s="151"/>
      <c r="Q498" s="151"/>
      <c r="R498" s="489"/>
      <c r="S498" s="169"/>
    </row>
    <row r="499" spans="1:21" ht="52.5" customHeight="1">
      <c r="A499" s="166">
        <v>486</v>
      </c>
      <c r="B499" s="152">
        <v>14792</v>
      </c>
      <c r="C499" s="233" t="s">
        <v>10684</v>
      </c>
      <c r="D499" s="420" t="s">
        <v>10704</v>
      </c>
      <c r="E499" s="322" t="s">
        <v>9092</v>
      </c>
      <c r="F499" s="322" t="s">
        <v>10712</v>
      </c>
      <c r="G499" s="353" t="s">
        <v>10798</v>
      </c>
      <c r="H499" s="155" t="str">
        <f>HYPERLINK("https://www.gardenbulbs.ru/images/Lilium_CL/thumbnails/"&amp;C499&amp;".jpg","фото")</f>
        <v>фото</v>
      </c>
      <c r="I499" s="156" t="s">
        <v>10889</v>
      </c>
      <c r="J499" s="234" t="s">
        <v>194</v>
      </c>
      <c r="K499" s="235">
        <v>5</v>
      </c>
      <c r="L499" s="236">
        <v>381.8</v>
      </c>
      <c r="M499" s="159">
        <v>1</v>
      </c>
      <c r="N499" s="163"/>
      <c r="O499" s="160">
        <f>IF(ISERROR(L499*N499),0,L499*N499)</f>
        <v>0</v>
      </c>
      <c r="P499" s="161">
        <v>4607105142930</v>
      </c>
      <c r="Q499" s="167" t="s">
        <v>222</v>
      </c>
      <c r="R499" s="473" t="str">
        <f>HYPERLINK("https://www.gardenbulbs.ru/images/Lilium_CL/thumbnails/"&amp;C499&amp;".jpg","фото")</f>
        <v>фото</v>
      </c>
      <c r="S499" s="429" t="s">
        <v>10919</v>
      </c>
      <c r="U499" s="337"/>
    </row>
    <row r="500" spans="1:21" ht="52.5" customHeight="1">
      <c r="A500" s="166">
        <v>487</v>
      </c>
      <c r="B500" s="152">
        <v>14795</v>
      </c>
      <c r="C500" s="233" t="s">
        <v>10685</v>
      </c>
      <c r="D500" s="420" t="s">
        <v>10704</v>
      </c>
      <c r="E500" s="322" t="s">
        <v>9092</v>
      </c>
      <c r="F500" s="322" t="s">
        <v>10713</v>
      </c>
      <c r="G500" s="353" t="s">
        <v>10799</v>
      </c>
      <c r="H500" s="155" t="str">
        <f>HYPERLINK("https://www.gardenbulbs.ru/images/Lilium_CL/thumbnails/"&amp;C500&amp;".jpg","фото")</f>
        <v>фото</v>
      </c>
      <c r="I500" s="156" t="s">
        <v>10890</v>
      </c>
      <c r="J500" s="234" t="s">
        <v>194</v>
      </c>
      <c r="K500" s="235">
        <v>5</v>
      </c>
      <c r="L500" s="236">
        <v>381.8</v>
      </c>
      <c r="M500" s="159">
        <v>1</v>
      </c>
      <c r="N500" s="163"/>
      <c r="O500" s="160">
        <f>IF(ISERROR(L500*N500),0,L500*N500)</f>
        <v>0</v>
      </c>
      <c r="P500" s="161">
        <v>4607105142916</v>
      </c>
      <c r="Q500" s="167" t="s">
        <v>222</v>
      </c>
      <c r="R500" s="473" t="str">
        <f>HYPERLINK("https://www.gardenbulbs.ru/images/Lilium_CL/thumbnails/"&amp;C500&amp;".jpg","фото")</f>
        <v>фото</v>
      </c>
      <c r="S500" s="429" t="s">
        <v>10919</v>
      </c>
      <c r="U500" s="337"/>
    </row>
    <row r="501" spans="1:21" ht="52.5" customHeight="1">
      <c r="A501" s="166">
        <v>488</v>
      </c>
      <c r="B501" s="152">
        <v>14794</v>
      </c>
      <c r="C501" s="233" t="s">
        <v>10686</v>
      </c>
      <c r="D501" s="420" t="s">
        <v>10704</v>
      </c>
      <c r="E501" s="322" t="s">
        <v>9092</v>
      </c>
      <c r="F501" s="322" t="s">
        <v>10714</v>
      </c>
      <c r="G501" s="353" t="s">
        <v>10800</v>
      </c>
      <c r="H501" s="155" t="str">
        <f>HYPERLINK("https://www.gardenbulbs.ru/images/Lilium_CL/thumbnails/"&amp;C501&amp;".jpg","фото")</f>
        <v>фото</v>
      </c>
      <c r="I501" s="156" t="s">
        <v>10891</v>
      </c>
      <c r="J501" s="234" t="s">
        <v>194</v>
      </c>
      <c r="K501" s="235">
        <v>5</v>
      </c>
      <c r="L501" s="236">
        <v>381.8</v>
      </c>
      <c r="M501" s="159">
        <v>1</v>
      </c>
      <c r="N501" s="163"/>
      <c r="O501" s="160">
        <f>IF(ISERROR(L501*N501),0,L501*N501)</f>
        <v>0</v>
      </c>
      <c r="P501" s="161">
        <v>4607105142886</v>
      </c>
      <c r="Q501" s="167" t="s">
        <v>222</v>
      </c>
      <c r="R501" s="473" t="str">
        <f>HYPERLINK("https://www.gardenbulbs.ru/images/Lilium_CL/thumbnails/"&amp;C501&amp;".jpg","фото")</f>
        <v>фото</v>
      </c>
      <c r="S501" s="429" t="s">
        <v>10919</v>
      </c>
      <c r="U501" s="337"/>
    </row>
    <row r="502" spans="1:21" ht="52.5" customHeight="1">
      <c r="A502" s="166">
        <v>489</v>
      </c>
      <c r="B502" s="152">
        <v>16077</v>
      </c>
      <c r="C502" s="233" t="s">
        <v>10687</v>
      </c>
      <c r="D502" s="420" t="s">
        <v>10704</v>
      </c>
      <c r="E502" s="322" t="s">
        <v>9092</v>
      </c>
      <c r="F502" s="322" t="s">
        <v>10715</v>
      </c>
      <c r="G502" s="353" t="s">
        <v>10801</v>
      </c>
      <c r="H502" s="155" t="str">
        <f>HYPERLINK("https://www.gardenbulbs.ru/images/Lilium_CL/thumbnails/"&amp;C502&amp;".jpg","фото")</f>
        <v>фото</v>
      </c>
      <c r="I502" s="156" t="s">
        <v>10892</v>
      </c>
      <c r="J502" s="234" t="s">
        <v>194</v>
      </c>
      <c r="K502" s="235">
        <v>5</v>
      </c>
      <c r="L502" s="236">
        <v>381.8</v>
      </c>
      <c r="M502" s="159">
        <v>1</v>
      </c>
      <c r="N502" s="163"/>
      <c r="O502" s="160">
        <f>IF(ISERROR(L502*N502),0,L502*N502)</f>
        <v>0</v>
      </c>
      <c r="P502" s="161">
        <v>4607105142923</v>
      </c>
      <c r="Q502" s="167" t="s">
        <v>222</v>
      </c>
      <c r="R502" s="473" t="str">
        <f>HYPERLINK("https://www.gardenbulbs.ru/images/Lilium_CL/thumbnails/"&amp;C502&amp;".jpg","фото")</f>
        <v>фото</v>
      </c>
      <c r="S502" s="429" t="s">
        <v>10919</v>
      </c>
      <c r="U502" s="337"/>
    </row>
    <row r="503" spans="1:21" ht="15.75">
      <c r="A503" s="166">
        <v>490</v>
      </c>
      <c r="B503" s="238"/>
      <c r="C503" s="238"/>
      <c r="D503" s="237"/>
      <c r="E503" s="174" t="s">
        <v>9366</v>
      </c>
      <c r="F503" s="174"/>
      <c r="G503" s="237"/>
      <c r="H503" s="239"/>
      <c r="I503" s="240"/>
      <c r="J503" s="238"/>
      <c r="K503" s="238"/>
      <c r="L503" s="238"/>
      <c r="M503" s="238"/>
      <c r="N503" s="238"/>
      <c r="O503" s="151"/>
      <c r="P503" s="151"/>
      <c r="Q503" s="151"/>
      <c r="R503" s="489"/>
      <c r="S503" s="169"/>
    </row>
    <row r="504" spans="1:21" ht="56.65" customHeight="1">
      <c r="A504" s="166">
        <v>491</v>
      </c>
      <c r="B504" s="152">
        <v>1403</v>
      </c>
      <c r="C504" s="233" t="s">
        <v>276</v>
      </c>
      <c r="D504" s="420" t="s">
        <v>1806</v>
      </c>
      <c r="E504" s="284" t="s">
        <v>9092</v>
      </c>
      <c r="F504" s="284" t="s">
        <v>72</v>
      </c>
      <c r="G504" s="323" t="s">
        <v>73</v>
      </c>
      <c r="H504" s="155" t="str">
        <f t="shared" ref="H504:H547" si="66">HYPERLINK("https://www.gardenbulbs.ru/images/Lilium_CL/thumbnails/"&amp;C504&amp;".jpg","фото")</f>
        <v>фото</v>
      </c>
      <c r="I504" s="156" t="s">
        <v>1963</v>
      </c>
      <c r="J504" s="234" t="s">
        <v>196</v>
      </c>
      <c r="K504" s="235">
        <v>7</v>
      </c>
      <c r="L504" s="236">
        <v>378.1</v>
      </c>
      <c r="M504" s="159">
        <v>1</v>
      </c>
      <c r="N504" s="163"/>
      <c r="O504" s="160">
        <f t="shared" ref="O504:O547" si="67">IF(ISERROR(L504*N504),0,L504*N504)</f>
        <v>0</v>
      </c>
      <c r="P504" s="161">
        <v>4607109962589</v>
      </c>
      <c r="Q504" s="162"/>
      <c r="R504" s="162" t="str">
        <f t="shared" ref="R504:R547" si="68">HYPERLINK("https://www.gardenbulbs.ru/images/Lilium_CL/thumbnails/"&amp;C504&amp;".jpg","фото")</f>
        <v>фото</v>
      </c>
      <c r="S504" s="429" t="s">
        <v>10920</v>
      </c>
      <c r="U504" s="337"/>
    </row>
    <row r="505" spans="1:21" ht="56.65" customHeight="1">
      <c r="A505" s="166">
        <v>492</v>
      </c>
      <c r="B505" s="152">
        <v>4340</v>
      </c>
      <c r="C505" s="233" t="s">
        <v>8653</v>
      </c>
      <c r="D505" s="420" t="s">
        <v>1806</v>
      </c>
      <c r="E505" s="284" t="s">
        <v>9092</v>
      </c>
      <c r="F505" s="284" t="s">
        <v>10</v>
      </c>
      <c r="G505" s="323" t="s">
        <v>9</v>
      </c>
      <c r="H505" s="155" t="str">
        <f t="shared" si="66"/>
        <v>фото</v>
      </c>
      <c r="I505" s="156" t="s">
        <v>10043</v>
      </c>
      <c r="J505" s="234" t="s">
        <v>196</v>
      </c>
      <c r="K505" s="235">
        <v>7</v>
      </c>
      <c r="L505" s="236">
        <v>383.9</v>
      </c>
      <c r="M505" s="159">
        <v>1</v>
      </c>
      <c r="N505" s="163"/>
      <c r="O505" s="160">
        <f t="shared" si="67"/>
        <v>0</v>
      </c>
      <c r="P505" s="161">
        <v>4607109987612</v>
      </c>
      <c r="Q505" s="162"/>
      <c r="R505" s="162" t="str">
        <f t="shared" si="68"/>
        <v>фото</v>
      </c>
      <c r="S505" s="429" t="s">
        <v>10920</v>
      </c>
      <c r="U505" s="337"/>
    </row>
    <row r="506" spans="1:21" ht="56.65" customHeight="1">
      <c r="A506" s="166">
        <v>493</v>
      </c>
      <c r="B506" s="152">
        <v>13552</v>
      </c>
      <c r="C506" s="233" t="s">
        <v>1929</v>
      </c>
      <c r="D506" s="420" t="s">
        <v>1806</v>
      </c>
      <c r="E506" s="284" t="s">
        <v>9092</v>
      </c>
      <c r="F506" s="284" t="s">
        <v>1931</v>
      </c>
      <c r="G506" s="323" t="s">
        <v>1930</v>
      </c>
      <c r="H506" s="155" t="str">
        <f t="shared" si="66"/>
        <v>фото</v>
      </c>
      <c r="I506" s="156" t="s">
        <v>1932</v>
      </c>
      <c r="J506" s="234" t="s">
        <v>196</v>
      </c>
      <c r="K506" s="235">
        <v>7</v>
      </c>
      <c r="L506" s="236">
        <v>383.9</v>
      </c>
      <c r="M506" s="159">
        <v>1</v>
      </c>
      <c r="N506" s="163"/>
      <c r="O506" s="160">
        <f t="shared" si="67"/>
        <v>0</v>
      </c>
      <c r="P506" s="161">
        <v>4607109920244</v>
      </c>
      <c r="Q506" s="162"/>
      <c r="R506" s="162" t="str">
        <f t="shared" si="68"/>
        <v>фото</v>
      </c>
      <c r="S506" s="429" t="s">
        <v>10920</v>
      </c>
      <c r="U506" s="337"/>
    </row>
    <row r="507" spans="1:21" ht="56.65" customHeight="1">
      <c r="A507" s="166">
        <v>494</v>
      </c>
      <c r="B507" s="152">
        <v>2991</v>
      </c>
      <c r="C507" s="233" t="s">
        <v>267</v>
      </c>
      <c r="D507" s="420" t="s">
        <v>1806</v>
      </c>
      <c r="E507" s="284" t="s">
        <v>9092</v>
      </c>
      <c r="F507" s="284" t="s">
        <v>74</v>
      </c>
      <c r="G507" s="323" t="s">
        <v>75</v>
      </c>
      <c r="H507" s="155" t="str">
        <f t="shared" si="66"/>
        <v>фото</v>
      </c>
      <c r="I507" s="156" t="s">
        <v>1933</v>
      </c>
      <c r="J507" s="234" t="s">
        <v>196</v>
      </c>
      <c r="K507" s="235">
        <v>7</v>
      </c>
      <c r="L507" s="236">
        <v>383.9</v>
      </c>
      <c r="M507" s="159">
        <v>1</v>
      </c>
      <c r="N507" s="163"/>
      <c r="O507" s="160">
        <f t="shared" si="67"/>
        <v>0</v>
      </c>
      <c r="P507" s="161">
        <v>4607109959398</v>
      </c>
      <c r="Q507" s="162"/>
      <c r="R507" s="162" t="str">
        <f t="shared" si="68"/>
        <v>фото</v>
      </c>
      <c r="S507" s="429" t="s">
        <v>10920</v>
      </c>
      <c r="U507" s="337"/>
    </row>
    <row r="508" spans="1:21" ht="56.65" customHeight="1">
      <c r="A508" s="166">
        <v>495</v>
      </c>
      <c r="B508" s="152">
        <v>242</v>
      </c>
      <c r="C508" s="233" t="s">
        <v>268</v>
      </c>
      <c r="D508" s="420" t="s">
        <v>1806</v>
      </c>
      <c r="E508" s="284" t="s">
        <v>9092</v>
      </c>
      <c r="F508" s="284" t="s">
        <v>76</v>
      </c>
      <c r="G508" s="323" t="s">
        <v>77</v>
      </c>
      <c r="H508" s="155" t="str">
        <f t="shared" si="66"/>
        <v>фото</v>
      </c>
      <c r="I508" s="156" t="s">
        <v>1934</v>
      </c>
      <c r="J508" s="234" t="s">
        <v>196</v>
      </c>
      <c r="K508" s="235">
        <v>7</v>
      </c>
      <c r="L508" s="236">
        <v>383.9</v>
      </c>
      <c r="M508" s="159">
        <v>1</v>
      </c>
      <c r="N508" s="163"/>
      <c r="O508" s="160">
        <f t="shared" si="67"/>
        <v>0</v>
      </c>
      <c r="P508" s="161">
        <v>4607109979600</v>
      </c>
      <c r="Q508" s="162"/>
      <c r="R508" s="162" t="str">
        <f t="shared" si="68"/>
        <v>фото</v>
      </c>
      <c r="S508" s="429" t="s">
        <v>10920</v>
      </c>
      <c r="U508" s="337"/>
    </row>
    <row r="509" spans="1:21" ht="56.65" customHeight="1">
      <c r="A509" s="166">
        <v>496</v>
      </c>
      <c r="B509" s="152">
        <v>13553</v>
      </c>
      <c r="C509" s="233" t="s">
        <v>1935</v>
      </c>
      <c r="D509" s="420" t="s">
        <v>1806</v>
      </c>
      <c r="E509" s="284" t="s">
        <v>9092</v>
      </c>
      <c r="F509" s="284" t="s">
        <v>1937</v>
      </c>
      <c r="G509" s="323" t="s">
        <v>1936</v>
      </c>
      <c r="H509" s="155" t="str">
        <f t="shared" si="66"/>
        <v>фото</v>
      </c>
      <c r="I509" s="156" t="s">
        <v>1938</v>
      </c>
      <c r="J509" s="234" t="s">
        <v>196</v>
      </c>
      <c r="K509" s="235">
        <v>7</v>
      </c>
      <c r="L509" s="236">
        <v>383.9</v>
      </c>
      <c r="M509" s="159">
        <v>1</v>
      </c>
      <c r="N509" s="163"/>
      <c r="O509" s="160">
        <f t="shared" si="67"/>
        <v>0</v>
      </c>
      <c r="P509" s="161">
        <v>4607109920237</v>
      </c>
      <c r="Q509" s="162"/>
      <c r="R509" s="162" t="str">
        <f t="shared" si="68"/>
        <v>фото</v>
      </c>
      <c r="S509" s="429" t="s">
        <v>10920</v>
      </c>
      <c r="U509" s="337"/>
    </row>
    <row r="510" spans="1:21" ht="56.65" customHeight="1">
      <c r="A510" s="166">
        <v>497</v>
      </c>
      <c r="B510" s="152">
        <v>11609</v>
      </c>
      <c r="C510" s="233" t="s">
        <v>9182</v>
      </c>
      <c r="D510" s="420" t="s">
        <v>1806</v>
      </c>
      <c r="E510" s="284" t="s">
        <v>9092</v>
      </c>
      <c r="F510" s="284" t="s">
        <v>9186</v>
      </c>
      <c r="G510" s="323" t="s">
        <v>9190</v>
      </c>
      <c r="H510" s="155" t="str">
        <f t="shared" si="66"/>
        <v>фото</v>
      </c>
      <c r="I510" s="156" t="s">
        <v>9194</v>
      </c>
      <c r="J510" s="234" t="s">
        <v>194</v>
      </c>
      <c r="K510" s="235">
        <v>7</v>
      </c>
      <c r="L510" s="236">
        <v>294.60000000000002</v>
      </c>
      <c r="M510" s="159">
        <v>1</v>
      </c>
      <c r="N510" s="163"/>
      <c r="O510" s="160">
        <f t="shared" si="67"/>
        <v>0</v>
      </c>
      <c r="P510" s="161">
        <v>4607109948248</v>
      </c>
      <c r="Q510" s="162">
        <v>2023</v>
      </c>
      <c r="R510" s="162" t="str">
        <f t="shared" si="68"/>
        <v>фото</v>
      </c>
      <c r="S510" s="429" t="s">
        <v>10920</v>
      </c>
      <c r="U510" s="337"/>
    </row>
    <row r="511" spans="1:21" ht="56.65" customHeight="1">
      <c r="A511" s="166">
        <v>498</v>
      </c>
      <c r="B511" s="152">
        <v>16478</v>
      </c>
      <c r="C511" s="233" t="s">
        <v>9183</v>
      </c>
      <c r="D511" s="420" t="s">
        <v>1806</v>
      </c>
      <c r="E511" s="284" t="s">
        <v>9092</v>
      </c>
      <c r="F511" s="284" t="s">
        <v>9187</v>
      </c>
      <c r="G511" s="323" t="s">
        <v>9191</v>
      </c>
      <c r="H511" s="155" t="str">
        <f t="shared" si="66"/>
        <v>фото</v>
      </c>
      <c r="I511" s="156" t="s">
        <v>9195</v>
      </c>
      <c r="J511" s="234" t="s">
        <v>196</v>
      </c>
      <c r="K511" s="235">
        <v>7</v>
      </c>
      <c r="L511" s="236">
        <v>386.8</v>
      </c>
      <c r="M511" s="159">
        <v>1</v>
      </c>
      <c r="N511" s="163"/>
      <c r="O511" s="160">
        <f t="shared" si="67"/>
        <v>0</v>
      </c>
      <c r="P511" s="161">
        <v>4607109913109</v>
      </c>
      <c r="Q511" s="162">
        <v>2023</v>
      </c>
      <c r="R511" s="162" t="str">
        <f t="shared" si="68"/>
        <v>фото</v>
      </c>
      <c r="S511" s="429" t="s">
        <v>10920</v>
      </c>
      <c r="U511" s="337"/>
    </row>
    <row r="512" spans="1:21" ht="56.65" customHeight="1">
      <c r="A512" s="166">
        <v>499</v>
      </c>
      <c r="B512" s="152">
        <v>13554</v>
      </c>
      <c r="C512" s="233" t="s">
        <v>1495</v>
      </c>
      <c r="D512" s="420" t="s">
        <v>1806</v>
      </c>
      <c r="E512" s="284" t="s">
        <v>9092</v>
      </c>
      <c r="F512" s="284" t="s">
        <v>1497</v>
      </c>
      <c r="G512" s="323" t="s">
        <v>1496</v>
      </c>
      <c r="H512" s="155" t="str">
        <f t="shared" si="66"/>
        <v>фото</v>
      </c>
      <c r="I512" s="156" t="s">
        <v>1939</v>
      </c>
      <c r="J512" s="234" t="s">
        <v>196</v>
      </c>
      <c r="K512" s="235">
        <v>7</v>
      </c>
      <c r="L512" s="236">
        <v>383.9</v>
      </c>
      <c r="M512" s="159">
        <v>1</v>
      </c>
      <c r="N512" s="163"/>
      <c r="O512" s="160">
        <f t="shared" si="67"/>
        <v>0</v>
      </c>
      <c r="P512" s="161">
        <v>4607109920220</v>
      </c>
      <c r="Q512" s="162"/>
      <c r="R512" s="162" t="str">
        <f t="shared" si="68"/>
        <v>фото</v>
      </c>
      <c r="S512" s="429" t="s">
        <v>10920</v>
      </c>
      <c r="U512" s="337"/>
    </row>
    <row r="513" spans="1:21" ht="56.65" customHeight="1">
      <c r="A513" s="166">
        <v>500</v>
      </c>
      <c r="B513" s="152">
        <v>6413</v>
      </c>
      <c r="C513" s="233" t="s">
        <v>1498</v>
      </c>
      <c r="D513" s="420" t="s">
        <v>1806</v>
      </c>
      <c r="E513" s="284" t="s">
        <v>9092</v>
      </c>
      <c r="F513" s="284" t="s">
        <v>1500</v>
      </c>
      <c r="G513" s="323" t="s">
        <v>1499</v>
      </c>
      <c r="H513" s="155" t="str">
        <f t="shared" si="66"/>
        <v>фото</v>
      </c>
      <c r="I513" s="156" t="s">
        <v>1940</v>
      </c>
      <c r="J513" s="234" t="s">
        <v>196</v>
      </c>
      <c r="K513" s="235">
        <v>7</v>
      </c>
      <c r="L513" s="236">
        <v>383.9</v>
      </c>
      <c r="M513" s="159">
        <v>1</v>
      </c>
      <c r="N513" s="163"/>
      <c r="O513" s="160">
        <f t="shared" si="67"/>
        <v>0</v>
      </c>
      <c r="P513" s="161">
        <v>4607109931769</v>
      </c>
      <c r="Q513" s="162"/>
      <c r="R513" s="162" t="str">
        <f t="shared" si="68"/>
        <v>фото</v>
      </c>
      <c r="S513" s="429" t="s">
        <v>10920</v>
      </c>
      <c r="U513" s="337"/>
    </row>
    <row r="514" spans="1:21" ht="56.65" customHeight="1">
      <c r="A514" s="166">
        <v>501</v>
      </c>
      <c r="B514" s="152">
        <v>13555</v>
      </c>
      <c r="C514" s="233" t="s">
        <v>1942</v>
      </c>
      <c r="D514" s="420" t="s">
        <v>1806</v>
      </c>
      <c r="E514" s="284" t="s">
        <v>9092</v>
      </c>
      <c r="F514" s="284" t="s">
        <v>1944</v>
      </c>
      <c r="G514" s="323" t="s">
        <v>1943</v>
      </c>
      <c r="H514" s="155" t="str">
        <f t="shared" si="66"/>
        <v>фото</v>
      </c>
      <c r="I514" s="156" t="s">
        <v>1945</v>
      </c>
      <c r="J514" s="234" t="s">
        <v>194</v>
      </c>
      <c r="K514" s="235">
        <v>7</v>
      </c>
      <c r="L514" s="236">
        <v>311.89999999999998</v>
      </c>
      <c r="M514" s="159">
        <v>1</v>
      </c>
      <c r="N514" s="163"/>
      <c r="O514" s="160">
        <f t="shared" si="67"/>
        <v>0</v>
      </c>
      <c r="P514" s="161">
        <v>4607109920213</v>
      </c>
      <c r="Q514" s="162"/>
      <c r="R514" s="162" t="str">
        <f t="shared" si="68"/>
        <v>фото</v>
      </c>
      <c r="S514" s="429" t="s">
        <v>10920</v>
      </c>
      <c r="U514" s="337"/>
    </row>
    <row r="515" spans="1:21" ht="56.65" customHeight="1">
      <c r="A515" s="166">
        <v>502</v>
      </c>
      <c r="B515" s="152">
        <v>1427</v>
      </c>
      <c r="C515" s="233" t="s">
        <v>269</v>
      </c>
      <c r="D515" s="420" t="s">
        <v>1806</v>
      </c>
      <c r="E515" s="284" t="s">
        <v>9092</v>
      </c>
      <c r="F515" s="284" t="s">
        <v>79</v>
      </c>
      <c r="G515" s="323" t="s">
        <v>80</v>
      </c>
      <c r="H515" s="155" t="str">
        <f t="shared" si="66"/>
        <v>фото</v>
      </c>
      <c r="I515" s="156" t="s">
        <v>1941</v>
      </c>
      <c r="J515" s="234" t="s">
        <v>196</v>
      </c>
      <c r="K515" s="235">
        <v>7</v>
      </c>
      <c r="L515" s="236">
        <v>383.9</v>
      </c>
      <c r="M515" s="159">
        <v>1</v>
      </c>
      <c r="N515" s="163"/>
      <c r="O515" s="160">
        <f t="shared" si="67"/>
        <v>0</v>
      </c>
      <c r="P515" s="161">
        <v>4607109963890</v>
      </c>
      <c r="Q515" s="162"/>
      <c r="R515" s="162" t="str">
        <f t="shared" si="68"/>
        <v>фото</v>
      </c>
      <c r="S515" s="429" t="s">
        <v>10920</v>
      </c>
      <c r="U515" s="337"/>
    </row>
    <row r="516" spans="1:21" ht="56.65" customHeight="1">
      <c r="A516" s="166">
        <v>503</v>
      </c>
      <c r="B516" s="152">
        <v>1432</v>
      </c>
      <c r="C516" s="233" t="s">
        <v>270</v>
      </c>
      <c r="D516" s="420" t="s">
        <v>1806</v>
      </c>
      <c r="E516" s="284" t="s">
        <v>9092</v>
      </c>
      <c r="F516" s="284" t="s">
        <v>81</v>
      </c>
      <c r="G516" s="323" t="s">
        <v>82</v>
      </c>
      <c r="H516" s="155" t="str">
        <f t="shared" si="66"/>
        <v>фото</v>
      </c>
      <c r="I516" s="156" t="s">
        <v>1950</v>
      </c>
      <c r="J516" s="234" t="s">
        <v>194</v>
      </c>
      <c r="K516" s="235">
        <v>7</v>
      </c>
      <c r="L516" s="236">
        <v>311.89999999999998</v>
      </c>
      <c r="M516" s="159">
        <v>1</v>
      </c>
      <c r="N516" s="163"/>
      <c r="O516" s="160">
        <f t="shared" si="67"/>
        <v>0</v>
      </c>
      <c r="P516" s="161">
        <v>4607109963913</v>
      </c>
      <c r="Q516" s="162"/>
      <c r="R516" s="162" t="str">
        <f t="shared" si="68"/>
        <v>фото</v>
      </c>
      <c r="S516" s="429" t="s">
        <v>10920</v>
      </c>
      <c r="U516" s="337"/>
    </row>
    <row r="517" spans="1:21" ht="56.65" customHeight="1">
      <c r="A517" s="166">
        <v>504</v>
      </c>
      <c r="B517" s="152">
        <v>13556</v>
      </c>
      <c r="C517" s="233" t="s">
        <v>1946</v>
      </c>
      <c r="D517" s="420" t="s">
        <v>1806</v>
      </c>
      <c r="E517" s="284" t="s">
        <v>9092</v>
      </c>
      <c r="F517" s="284" t="s">
        <v>1948</v>
      </c>
      <c r="G517" s="323" t="s">
        <v>1947</v>
      </c>
      <c r="H517" s="155" t="str">
        <f t="shared" si="66"/>
        <v>фото</v>
      </c>
      <c r="I517" s="156" t="s">
        <v>1949</v>
      </c>
      <c r="J517" s="234" t="s">
        <v>196</v>
      </c>
      <c r="K517" s="235">
        <v>7</v>
      </c>
      <c r="L517" s="236">
        <v>383.9</v>
      </c>
      <c r="M517" s="159">
        <v>1</v>
      </c>
      <c r="N517" s="163"/>
      <c r="O517" s="160">
        <f t="shared" si="67"/>
        <v>0</v>
      </c>
      <c r="P517" s="161">
        <v>4607109920206</v>
      </c>
      <c r="Q517" s="162"/>
      <c r="R517" s="162" t="str">
        <f t="shared" si="68"/>
        <v>фото</v>
      </c>
      <c r="S517" s="429" t="s">
        <v>10920</v>
      </c>
      <c r="U517" s="337"/>
    </row>
    <row r="518" spans="1:21" ht="56.65" customHeight="1">
      <c r="A518" s="166">
        <v>505</v>
      </c>
      <c r="B518" s="152">
        <v>189</v>
      </c>
      <c r="C518" s="233" t="s">
        <v>271</v>
      </c>
      <c r="D518" s="420" t="s">
        <v>1806</v>
      </c>
      <c r="E518" s="284" t="s">
        <v>9092</v>
      </c>
      <c r="F518" s="284" t="s">
        <v>83</v>
      </c>
      <c r="G518" s="323" t="s">
        <v>84</v>
      </c>
      <c r="H518" s="155" t="str">
        <f t="shared" si="66"/>
        <v>фото</v>
      </c>
      <c r="I518" s="156" t="s">
        <v>1951</v>
      </c>
      <c r="J518" s="234" t="s">
        <v>12</v>
      </c>
      <c r="K518" s="235">
        <v>7</v>
      </c>
      <c r="L518" s="236">
        <v>383.9</v>
      </c>
      <c r="M518" s="159">
        <v>1</v>
      </c>
      <c r="N518" s="163"/>
      <c r="O518" s="160">
        <f t="shared" si="67"/>
        <v>0</v>
      </c>
      <c r="P518" s="161">
        <v>4607109960486</v>
      </c>
      <c r="Q518" s="162"/>
      <c r="R518" s="162" t="str">
        <f t="shared" si="68"/>
        <v>фото</v>
      </c>
      <c r="S518" s="429" t="s">
        <v>10920</v>
      </c>
      <c r="U518" s="337"/>
    </row>
    <row r="519" spans="1:21" ht="56.65" customHeight="1">
      <c r="A519" s="166">
        <v>506</v>
      </c>
      <c r="B519" s="152">
        <v>2772</v>
      </c>
      <c r="C519" s="233" t="s">
        <v>1507</v>
      </c>
      <c r="D519" s="420" t="s">
        <v>1806</v>
      </c>
      <c r="E519" s="284" t="s">
        <v>9092</v>
      </c>
      <c r="F519" s="284" t="s">
        <v>1509</v>
      </c>
      <c r="G519" s="323" t="s">
        <v>1508</v>
      </c>
      <c r="H519" s="155" t="str">
        <f t="shared" si="66"/>
        <v>фото</v>
      </c>
      <c r="I519" s="156" t="s">
        <v>1965</v>
      </c>
      <c r="J519" s="234" t="s">
        <v>196</v>
      </c>
      <c r="K519" s="235">
        <v>7</v>
      </c>
      <c r="L519" s="236">
        <v>383.9</v>
      </c>
      <c r="M519" s="159">
        <v>1</v>
      </c>
      <c r="N519" s="163"/>
      <c r="O519" s="160">
        <f t="shared" si="67"/>
        <v>0</v>
      </c>
      <c r="P519" s="161">
        <v>4607109967805</v>
      </c>
      <c r="Q519" s="162"/>
      <c r="R519" s="162" t="str">
        <f t="shared" si="68"/>
        <v>фото</v>
      </c>
      <c r="S519" s="429" t="s">
        <v>10920</v>
      </c>
      <c r="U519" s="337"/>
    </row>
    <row r="520" spans="1:21" ht="56.65" customHeight="1">
      <c r="A520" s="166">
        <v>507</v>
      </c>
      <c r="B520" s="152">
        <v>439</v>
      </c>
      <c r="C520" s="233" t="s">
        <v>10539</v>
      </c>
      <c r="D520" s="420" t="s">
        <v>1806</v>
      </c>
      <c r="E520" s="284" t="s">
        <v>9092</v>
      </c>
      <c r="F520" s="284" t="s">
        <v>9993</v>
      </c>
      <c r="G520" s="323" t="s">
        <v>10017</v>
      </c>
      <c r="H520" s="155" t="str">
        <f t="shared" si="66"/>
        <v>фото</v>
      </c>
      <c r="I520" s="156" t="s">
        <v>10044</v>
      </c>
      <c r="J520" s="234" t="s">
        <v>194</v>
      </c>
      <c r="K520" s="235">
        <v>7</v>
      </c>
      <c r="L520" s="236">
        <v>311.89999999999998</v>
      </c>
      <c r="M520" s="159">
        <v>1</v>
      </c>
      <c r="N520" s="163"/>
      <c r="O520" s="160">
        <f t="shared" si="67"/>
        <v>0</v>
      </c>
      <c r="P520" s="161">
        <v>4607109919835</v>
      </c>
      <c r="Q520" s="162">
        <v>2024</v>
      </c>
      <c r="R520" s="162" t="str">
        <f t="shared" si="68"/>
        <v>фото</v>
      </c>
      <c r="S520" s="429" t="s">
        <v>10920</v>
      </c>
      <c r="U520" s="337"/>
    </row>
    <row r="521" spans="1:21" ht="56.65" customHeight="1">
      <c r="A521" s="166">
        <v>508</v>
      </c>
      <c r="B521" s="152">
        <v>1214</v>
      </c>
      <c r="C521" s="233" t="s">
        <v>1957</v>
      </c>
      <c r="D521" s="420" t="s">
        <v>1806</v>
      </c>
      <c r="E521" s="284" t="s">
        <v>9092</v>
      </c>
      <c r="F521" s="284" t="s">
        <v>1959</v>
      </c>
      <c r="G521" s="323" t="s">
        <v>1958</v>
      </c>
      <c r="H521" s="155" t="str">
        <f t="shared" si="66"/>
        <v>фото</v>
      </c>
      <c r="I521" s="156" t="s">
        <v>1960</v>
      </c>
      <c r="J521" s="234" t="s">
        <v>196</v>
      </c>
      <c r="K521" s="235">
        <v>5</v>
      </c>
      <c r="L521" s="236">
        <v>294.3</v>
      </c>
      <c r="M521" s="159">
        <v>1</v>
      </c>
      <c r="N521" s="163"/>
      <c r="O521" s="160">
        <f t="shared" si="67"/>
        <v>0</v>
      </c>
      <c r="P521" s="161">
        <v>4607109930243</v>
      </c>
      <c r="Q521" s="162"/>
      <c r="R521" s="162" t="str">
        <f t="shared" si="68"/>
        <v>фото</v>
      </c>
      <c r="S521" s="429" t="s">
        <v>10920</v>
      </c>
      <c r="U521" s="337"/>
    </row>
    <row r="522" spans="1:21" ht="56.65" customHeight="1">
      <c r="A522" s="166">
        <v>509</v>
      </c>
      <c r="B522" s="152">
        <v>13562</v>
      </c>
      <c r="C522" s="233" t="s">
        <v>1504</v>
      </c>
      <c r="D522" s="420" t="s">
        <v>1806</v>
      </c>
      <c r="E522" s="284" t="s">
        <v>9092</v>
      </c>
      <c r="F522" s="284" t="s">
        <v>1506</v>
      </c>
      <c r="G522" s="323" t="s">
        <v>1505</v>
      </c>
      <c r="H522" s="155" t="str">
        <f t="shared" si="66"/>
        <v>фото</v>
      </c>
      <c r="I522" s="156" t="s">
        <v>1956</v>
      </c>
      <c r="J522" s="234" t="s">
        <v>196</v>
      </c>
      <c r="K522" s="235">
        <v>7</v>
      </c>
      <c r="L522" s="236">
        <v>378.1</v>
      </c>
      <c r="M522" s="159">
        <v>1</v>
      </c>
      <c r="N522" s="163"/>
      <c r="O522" s="160">
        <f t="shared" si="67"/>
        <v>0</v>
      </c>
      <c r="P522" s="161">
        <v>4607109920145</v>
      </c>
      <c r="Q522" s="162"/>
      <c r="R522" s="162" t="str">
        <f t="shared" si="68"/>
        <v>фото</v>
      </c>
      <c r="S522" s="429" t="s">
        <v>10920</v>
      </c>
      <c r="U522" s="337"/>
    </row>
    <row r="523" spans="1:21" ht="56.65" customHeight="1">
      <c r="A523" s="166">
        <v>510</v>
      </c>
      <c r="B523" s="152">
        <v>13548</v>
      </c>
      <c r="C523" s="233" t="s">
        <v>8540</v>
      </c>
      <c r="D523" s="420" t="s">
        <v>1806</v>
      </c>
      <c r="E523" s="284" t="s">
        <v>9092</v>
      </c>
      <c r="F523" s="284" t="s">
        <v>1927</v>
      </c>
      <c r="G523" s="323" t="s">
        <v>1926</v>
      </c>
      <c r="H523" s="155" t="str">
        <f t="shared" si="66"/>
        <v>фото</v>
      </c>
      <c r="I523" s="156" t="s">
        <v>1928</v>
      </c>
      <c r="J523" s="234" t="s">
        <v>196</v>
      </c>
      <c r="K523" s="235">
        <v>5</v>
      </c>
      <c r="L523" s="236">
        <v>515.5</v>
      </c>
      <c r="M523" s="159">
        <v>1</v>
      </c>
      <c r="N523" s="163"/>
      <c r="O523" s="160">
        <f t="shared" si="67"/>
        <v>0</v>
      </c>
      <c r="P523" s="161">
        <v>4607109920282</v>
      </c>
      <c r="Q523" s="162"/>
      <c r="R523" s="162" t="str">
        <f t="shared" si="68"/>
        <v>фото</v>
      </c>
      <c r="S523" s="429" t="s">
        <v>10920</v>
      </c>
      <c r="U523" s="337"/>
    </row>
    <row r="524" spans="1:21" ht="56.65" customHeight="1">
      <c r="A524" s="166">
        <v>511</v>
      </c>
      <c r="B524" s="152">
        <v>2993</v>
      </c>
      <c r="C524" s="233" t="s">
        <v>1982</v>
      </c>
      <c r="D524" s="420" t="s">
        <v>1806</v>
      </c>
      <c r="E524" s="284" t="s">
        <v>9092</v>
      </c>
      <c r="F524" s="284" t="s">
        <v>1984</v>
      </c>
      <c r="G524" s="323" t="s">
        <v>1983</v>
      </c>
      <c r="H524" s="155" t="str">
        <f t="shared" si="66"/>
        <v>фото</v>
      </c>
      <c r="I524" s="156" t="s">
        <v>1985</v>
      </c>
      <c r="J524" s="234" t="s">
        <v>193</v>
      </c>
      <c r="K524" s="235">
        <v>7</v>
      </c>
      <c r="L524" s="236">
        <v>311.89999999999998</v>
      </c>
      <c r="M524" s="159">
        <v>1</v>
      </c>
      <c r="N524" s="163"/>
      <c r="O524" s="160">
        <f t="shared" si="67"/>
        <v>0</v>
      </c>
      <c r="P524" s="161">
        <v>4607109959428</v>
      </c>
      <c r="Q524" s="162"/>
      <c r="R524" s="162" t="str">
        <f t="shared" si="68"/>
        <v>фото</v>
      </c>
      <c r="S524" s="429" t="s">
        <v>10920</v>
      </c>
      <c r="U524" s="337"/>
    </row>
    <row r="525" spans="1:21" ht="56.65" customHeight="1">
      <c r="A525" s="166">
        <v>512</v>
      </c>
      <c r="B525" s="152">
        <v>10655</v>
      </c>
      <c r="C525" s="233" t="s">
        <v>1277</v>
      </c>
      <c r="D525" s="420" t="s">
        <v>1806</v>
      </c>
      <c r="E525" s="284" t="s">
        <v>9092</v>
      </c>
      <c r="F525" s="284" t="s">
        <v>1235</v>
      </c>
      <c r="G525" s="323" t="s">
        <v>1234</v>
      </c>
      <c r="H525" s="155" t="str">
        <f t="shared" si="66"/>
        <v>фото</v>
      </c>
      <c r="I525" s="156" t="s">
        <v>1953</v>
      </c>
      <c r="J525" s="234" t="s">
        <v>196</v>
      </c>
      <c r="K525" s="235">
        <v>7</v>
      </c>
      <c r="L525" s="236">
        <v>386.8</v>
      </c>
      <c r="M525" s="159">
        <v>1</v>
      </c>
      <c r="N525" s="163"/>
      <c r="O525" s="160">
        <f t="shared" si="67"/>
        <v>0</v>
      </c>
      <c r="P525" s="161">
        <v>4607109926765</v>
      </c>
      <c r="Q525" s="162"/>
      <c r="R525" s="162" t="str">
        <f t="shared" si="68"/>
        <v>фото</v>
      </c>
      <c r="S525" s="429" t="s">
        <v>10920</v>
      </c>
      <c r="U525" s="337"/>
    </row>
    <row r="526" spans="1:21" ht="56.65" customHeight="1">
      <c r="A526" s="166">
        <v>513</v>
      </c>
      <c r="B526" s="152">
        <v>2774</v>
      </c>
      <c r="C526" s="233" t="s">
        <v>8654</v>
      </c>
      <c r="D526" s="420" t="s">
        <v>1806</v>
      </c>
      <c r="E526" s="284" t="s">
        <v>9092</v>
      </c>
      <c r="F526" s="284" t="s">
        <v>8573</v>
      </c>
      <c r="G526" s="323" t="s">
        <v>8572</v>
      </c>
      <c r="H526" s="155" t="str">
        <f t="shared" si="66"/>
        <v>фото</v>
      </c>
      <c r="I526" s="156" t="s">
        <v>8686</v>
      </c>
      <c r="J526" s="234" t="s">
        <v>12</v>
      </c>
      <c r="K526" s="235">
        <v>7</v>
      </c>
      <c r="L526" s="236">
        <v>396.8</v>
      </c>
      <c r="M526" s="159">
        <v>1</v>
      </c>
      <c r="N526" s="163"/>
      <c r="O526" s="160">
        <f t="shared" si="67"/>
        <v>0</v>
      </c>
      <c r="P526" s="161">
        <v>4607109961254</v>
      </c>
      <c r="Q526" s="162"/>
      <c r="R526" s="162" t="str">
        <f t="shared" si="68"/>
        <v>фото</v>
      </c>
      <c r="S526" s="429" t="s">
        <v>10920</v>
      </c>
      <c r="U526" s="337"/>
    </row>
    <row r="527" spans="1:21" ht="56.65" customHeight="1">
      <c r="A527" s="166">
        <v>514</v>
      </c>
      <c r="B527" s="152">
        <v>1320</v>
      </c>
      <c r="C527" s="233" t="s">
        <v>1054</v>
      </c>
      <c r="D527" s="420" t="s">
        <v>1806</v>
      </c>
      <c r="E527" s="284" t="s">
        <v>9092</v>
      </c>
      <c r="F527" s="284" t="s">
        <v>1056</v>
      </c>
      <c r="G527" s="323" t="s">
        <v>1055</v>
      </c>
      <c r="H527" s="155" t="str">
        <f t="shared" si="66"/>
        <v>фото</v>
      </c>
      <c r="I527" s="156" t="s">
        <v>1966</v>
      </c>
      <c r="J527" s="234" t="s">
        <v>196</v>
      </c>
      <c r="K527" s="235">
        <v>7</v>
      </c>
      <c r="L527" s="236">
        <v>386.8</v>
      </c>
      <c r="M527" s="159">
        <v>1</v>
      </c>
      <c r="N527" s="163"/>
      <c r="O527" s="160">
        <f t="shared" si="67"/>
        <v>0</v>
      </c>
      <c r="P527" s="161">
        <v>4607109930212</v>
      </c>
      <c r="Q527" s="162"/>
      <c r="R527" s="162" t="str">
        <f t="shared" si="68"/>
        <v>фото</v>
      </c>
      <c r="S527" s="429" t="s">
        <v>10920</v>
      </c>
      <c r="U527" s="337"/>
    </row>
    <row r="528" spans="1:21" ht="56.85" customHeight="1">
      <c r="A528" s="166">
        <v>515</v>
      </c>
      <c r="B528" s="152">
        <v>2340</v>
      </c>
      <c r="C528" s="233" t="s">
        <v>272</v>
      </c>
      <c r="D528" s="420" t="s">
        <v>1806</v>
      </c>
      <c r="E528" s="284" t="s">
        <v>9092</v>
      </c>
      <c r="F528" s="284" t="s">
        <v>85</v>
      </c>
      <c r="G528" s="323" t="s">
        <v>86</v>
      </c>
      <c r="H528" s="155" t="str">
        <f t="shared" si="66"/>
        <v>фото</v>
      </c>
      <c r="I528" s="156" t="s">
        <v>1952</v>
      </c>
      <c r="J528" s="234" t="s">
        <v>194</v>
      </c>
      <c r="K528" s="235">
        <v>7</v>
      </c>
      <c r="L528" s="236">
        <v>311.89999999999998</v>
      </c>
      <c r="M528" s="159">
        <v>1</v>
      </c>
      <c r="N528" s="163"/>
      <c r="O528" s="160">
        <f t="shared" si="67"/>
        <v>0</v>
      </c>
      <c r="P528" s="161">
        <v>4607109967058</v>
      </c>
      <c r="Q528" s="162"/>
      <c r="R528" s="162" t="str">
        <f t="shared" si="68"/>
        <v>фото</v>
      </c>
      <c r="S528" s="429" t="s">
        <v>10920</v>
      </c>
      <c r="U528" s="337"/>
    </row>
    <row r="529" spans="1:21" ht="56.65" customHeight="1">
      <c r="A529" s="166">
        <v>516</v>
      </c>
      <c r="B529" s="152">
        <v>9403</v>
      </c>
      <c r="C529" s="233" t="s">
        <v>1057</v>
      </c>
      <c r="D529" s="420" t="s">
        <v>1806</v>
      </c>
      <c r="E529" s="284" t="s">
        <v>9092</v>
      </c>
      <c r="F529" s="284" t="s">
        <v>1059</v>
      </c>
      <c r="G529" s="323" t="s">
        <v>1058</v>
      </c>
      <c r="H529" s="155" t="str">
        <f t="shared" si="66"/>
        <v>фото</v>
      </c>
      <c r="I529" s="156" t="s">
        <v>1967</v>
      </c>
      <c r="J529" s="234" t="s">
        <v>196</v>
      </c>
      <c r="K529" s="235">
        <v>7</v>
      </c>
      <c r="L529" s="236">
        <v>383.9</v>
      </c>
      <c r="M529" s="159">
        <v>1</v>
      </c>
      <c r="N529" s="163"/>
      <c r="O529" s="160">
        <f t="shared" si="67"/>
        <v>0</v>
      </c>
      <c r="P529" s="161">
        <v>4607109989500</v>
      </c>
      <c r="Q529" s="162"/>
      <c r="R529" s="162" t="str">
        <f t="shared" si="68"/>
        <v>фото</v>
      </c>
      <c r="S529" s="429" t="s">
        <v>10920</v>
      </c>
      <c r="U529" s="337"/>
    </row>
    <row r="530" spans="1:21" ht="56.65" customHeight="1">
      <c r="A530" s="166">
        <v>517</v>
      </c>
      <c r="B530" s="152">
        <v>13559</v>
      </c>
      <c r="C530" s="233" t="s">
        <v>1501</v>
      </c>
      <c r="D530" s="420" t="s">
        <v>1806</v>
      </c>
      <c r="E530" s="284" t="s">
        <v>9092</v>
      </c>
      <c r="F530" s="284" t="s">
        <v>1503</v>
      </c>
      <c r="G530" s="323" t="s">
        <v>1502</v>
      </c>
      <c r="H530" s="155" t="str">
        <f t="shared" si="66"/>
        <v>фото</v>
      </c>
      <c r="I530" s="156" t="s">
        <v>1954</v>
      </c>
      <c r="J530" s="234" t="s">
        <v>196</v>
      </c>
      <c r="K530" s="235">
        <v>7</v>
      </c>
      <c r="L530" s="236">
        <v>386.8</v>
      </c>
      <c r="M530" s="159">
        <v>1</v>
      </c>
      <c r="N530" s="163"/>
      <c r="O530" s="160">
        <f t="shared" si="67"/>
        <v>0</v>
      </c>
      <c r="P530" s="161">
        <v>4607109920176</v>
      </c>
      <c r="Q530" s="162"/>
      <c r="R530" s="162" t="str">
        <f t="shared" si="68"/>
        <v>фото</v>
      </c>
      <c r="S530" s="429" t="s">
        <v>10920</v>
      </c>
      <c r="U530" s="337"/>
    </row>
    <row r="531" spans="1:21" ht="52.5" customHeight="1">
      <c r="A531" s="166">
        <v>518</v>
      </c>
      <c r="B531" s="152">
        <v>8782</v>
      </c>
      <c r="C531" s="233" t="s">
        <v>10688</v>
      </c>
      <c r="D531" s="420" t="s">
        <v>1806</v>
      </c>
      <c r="E531" s="322" t="s">
        <v>9092</v>
      </c>
      <c r="F531" s="322" t="s">
        <v>10716</v>
      </c>
      <c r="G531" s="353" t="s">
        <v>10802</v>
      </c>
      <c r="H531" s="155" t="str">
        <f t="shared" si="66"/>
        <v>фото</v>
      </c>
      <c r="I531" s="156" t="s">
        <v>10893</v>
      </c>
      <c r="J531" s="234" t="s">
        <v>196</v>
      </c>
      <c r="K531" s="235">
        <v>7</v>
      </c>
      <c r="L531" s="236">
        <v>378.1</v>
      </c>
      <c r="M531" s="159">
        <v>1</v>
      </c>
      <c r="N531" s="163"/>
      <c r="O531" s="160">
        <f t="shared" si="67"/>
        <v>0</v>
      </c>
      <c r="P531" s="161">
        <v>4607105142336</v>
      </c>
      <c r="Q531" s="167" t="s">
        <v>222</v>
      </c>
      <c r="R531" s="473" t="str">
        <f t="shared" si="68"/>
        <v>фото</v>
      </c>
      <c r="S531" s="429" t="s">
        <v>10920</v>
      </c>
      <c r="U531" s="337"/>
    </row>
    <row r="532" spans="1:21" ht="56.65" customHeight="1">
      <c r="A532" s="166">
        <v>519</v>
      </c>
      <c r="B532" s="152">
        <v>11462</v>
      </c>
      <c r="C532" s="233" t="s">
        <v>9184</v>
      </c>
      <c r="D532" s="420" t="s">
        <v>1806</v>
      </c>
      <c r="E532" s="284" t="s">
        <v>9092</v>
      </c>
      <c r="F532" s="284" t="s">
        <v>9188</v>
      </c>
      <c r="G532" s="323" t="s">
        <v>9192</v>
      </c>
      <c r="H532" s="155" t="str">
        <f t="shared" si="66"/>
        <v>фото</v>
      </c>
      <c r="I532" s="156" t="s">
        <v>9196</v>
      </c>
      <c r="J532" s="234" t="s">
        <v>196</v>
      </c>
      <c r="K532" s="235">
        <v>7</v>
      </c>
      <c r="L532" s="236">
        <v>383.9</v>
      </c>
      <c r="M532" s="159">
        <v>1</v>
      </c>
      <c r="N532" s="163"/>
      <c r="O532" s="160">
        <f t="shared" si="67"/>
        <v>0</v>
      </c>
      <c r="P532" s="161">
        <v>4607109947807</v>
      </c>
      <c r="Q532" s="162">
        <v>2023</v>
      </c>
      <c r="R532" s="162" t="str">
        <f t="shared" si="68"/>
        <v>фото</v>
      </c>
      <c r="S532" s="429" t="s">
        <v>10920</v>
      </c>
      <c r="U532" s="337"/>
    </row>
    <row r="533" spans="1:21" ht="56.65" customHeight="1">
      <c r="A533" s="166">
        <v>520</v>
      </c>
      <c r="B533" s="152">
        <v>1408</v>
      </c>
      <c r="C533" s="233" t="s">
        <v>278</v>
      </c>
      <c r="D533" s="420" t="s">
        <v>1806</v>
      </c>
      <c r="E533" s="284" t="s">
        <v>9092</v>
      </c>
      <c r="F533" s="284" t="s">
        <v>88</v>
      </c>
      <c r="G533" s="323" t="s">
        <v>89</v>
      </c>
      <c r="H533" s="155" t="str">
        <f t="shared" si="66"/>
        <v>фото</v>
      </c>
      <c r="I533" s="156" t="s">
        <v>1950</v>
      </c>
      <c r="J533" s="234" t="s">
        <v>12</v>
      </c>
      <c r="K533" s="235">
        <v>7</v>
      </c>
      <c r="L533" s="236">
        <v>383.9</v>
      </c>
      <c r="M533" s="159">
        <v>1</v>
      </c>
      <c r="N533" s="163"/>
      <c r="O533" s="160">
        <f t="shared" si="67"/>
        <v>0</v>
      </c>
      <c r="P533" s="161">
        <v>4607109979655</v>
      </c>
      <c r="Q533" s="162"/>
      <c r="R533" s="162" t="str">
        <f t="shared" si="68"/>
        <v>фото</v>
      </c>
      <c r="S533" s="429" t="s">
        <v>10920</v>
      </c>
      <c r="U533" s="337"/>
    </row>
    <row r="534" spans="1:21" ht="56.65" customHeight="1">
      <c r="A534" s="166">
        <v>521</v>
      </c>
      <c r="B534" s="152">
        <v>11499</v>
      </c>
      <c r="C534" s="233" t="s">
        <v>9185</v>
      </c>
      <c r="D534" s="420" t="s">
        <v>1806</v>
      </c>
      <c r="E534" s="284" t="s">
        <v>9092</v>
      </c>
      <c r="F534" s="284" t="s">
        <v>9189</v>
      </c>
      <c r="G534" s="323" t="s">
        <v>9193</v>
      </c>
      <c r="H534" s="155" t="str">
        <f t="shared" si="66"/>
        <v>фото</v>
      </c>
      <c r="I534" s="156" t="s">
        <v>9957</v>
      </c>
      <c r="J534" s="234" t="s">
        <v>196</v>
      </c>
      <c r="K534" s="235">
        <v>7</v>
      </c>
      <c r="L534" s="236">
        <v>396.8</v>
      </c>
      <c r="M534" s="159">
        <v>1</v>
      </c>
      <c r="N534" s="163"/>
      <c r="O534" s="160">
        <f t="shared" si="67"/>
        <v>0</v>
      </c>
      <c r="P534" s="161">
        <v>4607109959961</v>
      </c>
      <c r="Q534" s="162">
        <v>2023</v>
      </c>
      <c r="R534" s="162" t="str">
        <f t="shared" si="68"/>
        <v>фото</v>
      </c>
      <c r="S534" s="429" t="s">
        <v>10920</v>
      </c>
      <c r="U534" s="337"/>
    </row>
    <row r="535" spans="1:21" ht="56.65" customHeight="1">
      <c r="A535" s="166">
        <v>522</v>
      </c>
      <c r="B535" s="152">
        <v>3828</v>
      </c>
      <c r="C535" s="233" t="s">
        <v>1510</v>
      </c>
      <c r="D535" s="420" t="s">
        <v>1806</v>
      </c>
      <c r="E535" s="284" t="s">
        <v>9092</v>
      </c>
      <c r="F535" s="284" t="s">
        <v>1512</v>
      </c>
      <c r="G535" s="323" t="s">
        <v>1511</v>
      </c>
      <c r="H535" s="155" t="str">
        <f t="shared" si="66"/>
        <v>фото</v>
      </c>
      <c r="I535" s="156" t="s">
        <v>1968</v>
      </c>
      <c r="J535" s="234" t="s">
        <v>196</v>
      </c>
      <c r="K535" s="235">
        <v>7</v>
      </c>
      <c r="L535" s="236">
        <v>412.7</v>
      </c>
      <c r="M535" s="159">
        <v>1</v>
      </c>
      <c r="N535" s="163"/>
      <c r="O535" s="160">
        <f t="shared" si="67"/>
        <v>0</v>
      </c>
      <c r="P535" s="161">
        <v>4607109930175</v>
      </c>
      <c r="Q535" s="162"/>
      <c r="R535" s="162" t="str">
        <f t="shared" si="68"/>
        <v>фото</v>
      </c>
      <c r="S535" s="429" t="s">
        <v>10920</v>
      </c>
      <c r="U535" s="337"/>
    </row>
    <row r="536" spans="1:21" ht="56.65" customHeight="1">
      <c r="A536" s="166">
        <v>523</v>
      </c>
      <c r="B536" s="152">
        <v>1489</v>
      </c>
      <c r="C536" s="233" t="s">
        <v>606</v>
      </c>
      <c r="D536" s="420" t="s">
        <v>1806</v>
      </c>
      <c r="E536" s="284" t="s">
        <v>9092</v>
      </c>
      <c r="F536" s="284" t="s">
        <v>608</v>
      </c>
      <c r="G536" s="323" t="s">
        <v>607</v>
      </c>
      <c r="H536" s="155" t="str">
        <f t="shared" si="66"/>
        <v>фото</v>
      </c>
      <c r="I536" s="156" t="s">
        <v>1969</v>
      </c>
      <c r="J536" s="234" t="s">
        <v>194</v>
      </c>
      <c r="K536" s="235">
        <v>7</v>
      </c>
      <c r="L536" s="236">
        <v>311.89999999999998</v>
      </c>
      <c r="M536" s="159">
        <v>1</v>
      </c>
      <c r="N536" s="163"/>
      <c r="O536" s="160">
        <f t="shared" si="67"/>
        <v>0</v>
      </c>
      <c r="P536" s="161">
        <v>4607109963968</v>
      </c>
      <c r="Q536" s="162"/>
      <c r="R536" s="162" t="str">
        <f t="shared" si="68"/>
        <v>фото</v>
      </c>
      <c r="S536" s="429" t="s">
        <v>10920</v>
      </c>
      <c r="U536" s="337"/>
    </row>
    <row r="537" spans="1:21" ht="56.65" customHeight="1">
      <c r="A537" s="166">
        <v>524</v>
      </c>
      <c r="B537" s="152">
        <v>3482</v>
      </c>
      <c r="C537" s="233" t="s">
        <v>1060</v>
      </c>
      <c r="D537" s="420" t="s">
        <v>1806</v>
      </c>
      <c r="E537" s="284" t="s">
        <v>9092</v>
      </c>
      <c r="F537" s="284" t="s">
        <v>1062</v>
      </c>
      <c r="G537" s="323" t="s">
        <v>1061</v>
      </c>
      <c r="H537" s="155" t="str">
        <f t="shared" si="66"/>
        <v>фото</v>
      </c>
      <c r="I537" s="156" t="s">
        <v>1970</v>
      </c>
      <c r="J537" s="234" t="s">
        <v>12</v>
      </c>
      <c r="K537" s="235">
        <v>7</v>
      </c>
      <c r="L537" s="236">
        <v>386.8</v>
      </c>
      <c r="M537" s="159">
        <v>1</v>
      </c>
      <c r="N537" s="163"/>
      <c r="O537" s="160">
        <f t="shared" si="67"/>
        <v>0</v>
      </c>
      <c r="P537" s="161">
        <v>4607109930137</v>
      </c>
      <c r="Q537" s="162"/>
      <c r="R537" s="162" t="str">
        <f t="shared" si="68"/>
        <v>фото</v>
      </c>
      <c r="S537" s="429" t="s">
        <v>10920</v>
      </c>
      <c r="U537" s="337"/>
    </row>
    <row r="538" spans="1:21" ht="56.65" customHeight="1">
      <c r="A538" s="166">
        <v>525</v>
      </c>
      <c r="B538" s="152">
        <v>2779</v>
      </c>
      <c r="C538" s="233" t="s">
        <v>279</v>
      </c>
      <c r="D538" s="420" t="s">
        <v>1806</v>
      </c>
      <c r="E538" s="284" t="s">
        <v>9092</v>
      </c>
      <c r="F538" s="284" t="s">
        <v>91</v>
      </c>
      <c r="G538" s="323" t="s">
        <v>92</v>
      </c>
      <c r="H538" s="155" t="str">
        <f t="shared" si="66"/>
        <v>фото</v>
      </c>
      <c r="I538" s="156" t="s">
        <v>1971</v>
      </c>
      <c r="J538" s="234" t="s">
        <v>196</v>
      </c>
      <c r="K538" s="235">
        <v>7</v>
      </c>
      <c r="L538" s="236">
        <v>394</v>
      </c>
      <c r="M538" s="159">
        <v>1</v>
      </c>
      <c r="N538" s="163"/>
      <c r="O538" s="160">
        <f t="shared" si="67"/>
        <v>0</v>
      </c>
      <c r="P538" s="161">
        <v>4607109961209</v>
      </c>
      <c r="Q538" s="162"/>
      <c r="R538" s="162" t="str">
        <f t="shared" si="68"/>
        <v>фото</v>
      </c>
      <c r="S538" s="429" t="s">
        <v>10920</v>
      </c>
      <c r="U538" s="337"/>
    </row>
    <row r="539" spans="1:21" ht="56.65" customHeight="1">
      <c r="A539" s="166">
        <v>526</v>
      </c>
      <c r="B539" s="152">
        <v>5746</v>
      </c>
      <c r="C539" s="233" t="s">
        <v>609</v>
      </c>
      <c r="D539" s="420" t="s">
        <v>1806</v>
      </c>
      <c r="E539" s="284" t="s">
        <v>9092</v>
      </c>
      <c r="F539" s="284" t="s">
        <v>611</v>
      </c>
      <c r="G539" s="323" t="s">
        <v>610</v>
      </c>
      <c r="H539" s="155" t="str">
        <f t="shared" si="66"/>
        <v>фото</v>
      </c>
      <c r="I539" s="156" t="s">
        <v>1972</v>
      </c>
      <c r="J539" s="234" t="s">
        <v>196</v>
      </c>
      <c r="K539" s="235">
        <v>7</v>
      </c>
      <c r="L539" s="236">
        <v>383.9</v>
      </c>
      <c r="M539" s="159">
        <v>1</v>
      </c>
      <c r="N539" s="163"/>
      <c r="O539" s="160">
        <f t="shared" si="67"/>
        <v>0</v>
      </c>
      <c r="P539" s="161">
        <v>4607109931684</v>
      </c>
      <c r="Q539" s="162"/>
      <c r="R539" s="162" t="str">
        <f t="shared" si="68"/>
        <v>фото</v>
      </c>
      <c r="S539" s="429" t="s">
        <v>10920</v>
      </c>
      <c r="U539" s="337"/>
    </row>
    <row r="540" spans="1:21" ht="56.65" customHeight="1">
      <c r="A540" s="166">
        <v>527</v>
      </c>
      <c r="B540" s="152">
        <v>10660</v>
      </c>
      <c r="C540" s="233" t="s">
        <v>9966</v>
      </c>
      <c r="D540" s="420" t="s">
        <v>1806</v>
      </c>
      <c r="E540" s="284" t="s">
        <v>9092</v>
      </c>
      <c r="F540" s="284" t="s">
        <v>9944</v>
      </c>
      <c r="G540" s="323" t="s">
        <v>9929</v>
      </c>
      <c r="H540" s="155" t="str">
        <f t="shared" si="66"/>
        <v>фото</v>
      </c>
      <c r="I540" s="156" t="s">
        <v>9958</v>
      </c>
      <c r="J540" s="234" t="s">
        <v>196</v>
      </c>
      <c r="K540" s="235">
        <v>7</v>
      </c>
      <c r="L540" s="236">
        <v>430</v>
      </c>
      <c r="M540" s="159">
        <v>1</v>
      </c>
      <c r="N540" s="163"/>
      <c r="O540" s="160">
        <f t="shared" si="67"/>
        <v>0</v>
      </c>
      <c r="P540" s="161">
        <v>4607109926710</v>
      </c>
      <c r="Q540" s="162"/>
      <c r="R540" s="162" t="str">
        <f t="shared" si="68"/>
        <v>фото</v>
      </c>
      <c r="S540" s="429" t="s">
        <v>10920</v>
      </c>
      <c r="U540" s="337"/>
    </row>
    <row r="541" spans="1:21" ht="56.65" customHeight="1">
      <c r="A541" s="166">
        <v>528</v>
      </c>
      <c r="B541" s="152">
        <v>16519</v>
      </c>
      <c r="C541" s="233" t="s">
        <v>1976</v>
      </c>
      <c r="D541" s="420" t="s">
        <v>1806</v>
      </c>
      <c r="E541" s="284" t="s">
        <v>9092</v>
      </c>
      <c r="F541" s="284" t="s">
        <v>1978</v>
      </c>
      <c r="G541" s="323" t="s">
        <v>1977</v>
      </c>
      <c r="H541" s="155" t="str">
        <f t="shared" si="66"/>
        <v>фото</v>
      </c>
      <c r="I541" s="156" t="s">
        <v>1979</v>
      </c>
      <c r="J541" s="234" t="s">
        <v>196</v>
      </c>
      <c r="K541" s="235">
        <v>7</v>
      </c>
      <c r="L541" s="236">
        <v>378.1</v>
      </c>
      <c r="M541" s="159">
        <v>1</v>
      </c>
      <c r="N541" s="163"/>
      <c r="O541" s="160">
        <f t="shared" si="67"/>
        <v>0</v>
      </c>
      <c r="P541" s="161">
        <v>4607109912690</v>
      </c>
      <c r="Q541" s="162"/>
      <c r="R541" s="162" t="str">
        <f t="shared" si="68"/>
        <v>фото</v>
      </c>
      <c r="S541" s="429" t="s">
        <v>10920</v>
      </c>
      <c r="U541" s="337"/>
    </row>
    <row r="542" spans="1:21" ht="56.65" customHeight="1">
      <c r="A542" s="166">
        <v>529</v>
      </c>
      <c r="B542" s="152">
        <v>9409</v>
      </c>
      <c r="C542" s="233" t="s">
        <v>1516</v>
      </c>
      <c r="D542" s="420" t="s">
        <v>1806</v>
      </c>
      <c r="E542" s="284" t="s">
        <v>9092</v>
      </c>
      <c r="F542" s="284" t="s">
        <v>1518</v>
      </c>
      <c r="G542" s="323" t="s">
        <v>1517</v>
      </c>
      <c r="H542" s="155" t="str">
        <f t="shared" si="66"/>
        <v>фото</v>
      </c>
      <c r="I542" s="156" t="s">
        <v>1980</v>
      </c>
      <c r="J542" s="234" t="s">
        <v>196</v>
      </c>
      <c r="K542" s="235">
        <v>7</v>
      </c>
      <c r="L542" s="236">
        <v>383.9</v>
      </c>
      <c r="M542" s="159">
        <v>1</v>
      </c>
      <c r="N542" s="163"/>
      <c r="O542" s="160">
        <f t="shared" si="67"/>
        <v>0</v>
      </c>
      <c r="P542" s="161">
        <v>4607109989531</v>
      </c>
      <c r="Q542" s="162"/>
      <c r="R542" s="162" t="str">
        <f t="shared" si="68"/>
        <v>фото</v>
      </c>
      <c r="S542" s="429" t="s">
        <v>10920</v>
      </c>
      <c r="U542" s="337"/>
    </row>
    <row r="543" spans="1:21" ht="56.65" customHeight="1">
      <c r="A543" s="166">
        <v>530</v>
      </c>
      <c r="B543" s="152">
        <v>195</v>
      </c>
      <c r="C543" s="233" t="s">
        <v>277</v>
      </c>
      <c r="D543" s="420" t="s">
        <v>1806</v>
      </c>
      <c r="E543" s="284" t="s">
        <v>9092</v>
      </c>
      <c r="F543" s="284" t="s">
        <v>95</v>
      </c>
      <c r="G543" s="323" t="s">
        <v>96</v>
      </c>
      <c r="H543" s="155" t="str">
        <f t="shared" si="66"/>
        <v>фото</v>
      </c>
      <c r="I543" s="156" t="s">
        <v>1964</v>
      </c>
      <c r="J543" s="234" t="s">
        <v>196</v>
      </c>
      <c r="K543" s="235">
        <v>7</v>
      </c>
      <c r="L543" s="236">
        <v>383.9</v>
      </c>
      <c r="M543" s="159">
        <v>1</v>
      </c>
      <c r="N543" s="163"/>
      <c r="O543" s="160">
        <f t="shared" si="67"/>
        <v>0</v>
      </c>
      <c r="P543" s="161">
        <v>4607109960547</v>
      </c>
      <c r="Q543" s="162"/>
      <c r="R543" s="162" t="str">
        <f t="shared" si="68"/>
        <v>фото</v>
      </c>
      <c r="S543" s="429" t="s">
        <v>10920</v>
      </c>
      <c r="U543" s="337"/>
    </row>
    <row r="544" spans="1:21" ht="56.65" customHeight="1">
      <c r="A544" s="166">
        <v>531</v>
      </c>
      <c r="B544" s="152">
        <v>3822</v>
      </c>
      <c r="C544" s="233" t="s">
        <v>1066</v>
      </c>
      <c r="D544" s="420" t="s">
        <v>1806</v>
      </c>
      <c r="E544" s="284" t="s">
        <v>9092</v>
      </c>
      <c r="F544" s="284" t="s">
        <v>1068</v>
      </c>
      <c r="G544" s="323" t="s">
        <v>1067</v>
      </c>
      <c r="H544" s="155" t="str">
        <f t="shared" si="66"/>
        <v>фото</v>
      </c>
      <c r="I544" s="156" t="s">
        <v>1981</v>
      </c>
      <c r="J544" s="234" t="s">
        <v>196</v>
      </c>
      <c r="K544" s="235">
        <v>7</v>
      </c>
      <c r="L544" s="236">
        <v>386.8</v>
      </c>
      <c r="M544" s="159">
        <v>1</v>
      </c>
      <c r="N544" s="163"/>
      <c r="O544" s="160">
        <f t="shared" si="67"/>
        <v>0</v>
      </c>
      <c r="P544" s="161">
        <v>4607109930083</v>
      </c>
      <c r="Q544" s="162"/>
      <c r="R544" s="162" t="str">
        <f t="shared" si="68"/>
        <v>фото</v>
      </c>
      <c r="S544" s="429" t="s">
        <v>10920</v>
      </c>
      <c r="U544" s="337"/>
    </row>
    <row r="545" spans="1:21" ht="56.65" customHeight="1">
      <c r="A545" s="166">
        <v>532</v>
      </c>
      <c r="B545" s="152">
        <v>2780</v>
      </c>
      <c r="C545" s="233" t="s">
        <v>273</v>
      </c>
      <c r="D545" s="420" t="s">
        <v>1806</v>
      </c>
      <c r="E545" s="284" t="s">
        <v>9092</v>
      </c>
      <c r="F545" s="284" t="s">
        <v>11</v>
      </c>
      <c r="G545" s="323" t="s">
        <v>97</v>
      </c>
      <c r="H545" s="155" t="str">
        <f t="shared" si="66"/>
        <v>фото</v>
      </c>
      <c r="I545" s="156" t="s">
        <v>1955</v>
      </c>
      <c r="J545" s="234" t="s">
        <v>194</v>
      </c>
      <c r="K545" s="235">
        <v>7</v>
      </c>
      <c r="L545" s="236">
        <v>311.89999999999998</v>
      </c>
      <c r="M545" s="159">
        <v>1</v>
      </c>
      <c r="N545" s="163"/>
      <c r="O545" s="160">
        <f t="shared" si="67"/>
        <v>0</v>
      </c>
      <c r="P545" s="161">
        <v>4607109967591</v>
      </c>
      <c r="Q545" s="162"/>
      <c r="R545" s="162" t="str">
        <f t="shared" si="68"/>
        <v>фото</v>
      </c>
      <c r="S545" s="429" t="s">
        <v>10920</v>
      </c>
      <c r="U545" s="337"/>
    </row>
    <row r="546" spans="1:21" ht="56.65" customHeight="1">
      <c r="A546" s="166">
        <v>533</v>
      </c>
      <c r="B546" s="152">
        <v>2273</v>
      </c>
      <c r="C546" s="233" t="s">
        <v>274</v>
      </c>
      <c r="D546" s="420" t="s">
        <v>1806</v>
      </c>
      <c r="E546" s="284" t="s">
        <v>9092</v>
      </c>
      <c r="F546" s="284" t="s">
        <v>98</v>
      </c>
      <c r="G546" s="323" t="s">
        <v>99</v>
      </c>
      <c r="H546" s="155" t="str">
        <f t="shared" si="66"/>
        <v>фото</v>
      </c>
      <c r="I546" s="156" t="s">
        <v>1961</v>
      </c>
      <c r="J546" s="234" t="s">
        <v>196</v>
      </c>
      <c r="K546" s="235">
        <v>7</v>
      </c>
      <c r="L546" s="236">
        <v>383.9</v>
      </c>
      <c r="M546" s="159">
        <v>1</v>
      </c>
      <c r="N546" s="163"/>
      <c r="O546" s="160">
        <f t="shared" si="67"/>
        <v>0</v>
      </c>
      <c r="P546" s="161">
        <v>4607109979730</v>
      </c>
      <c r="Q546" s="162"/>
      <c r="R546" s="162" t="str">
        <f t="shared" si="68"/>
        <v>фото</v>
      </c>
      <c r="S546" s="429" t="s">
        <v>10920</v>
      </c>
      <c r="U546" s="337"/>
    </row>
    <row r="547" spans="1:21" ht="56.65" customHeight="1">
      <c r="A547" s="166">
        <v>534</v>
      </c>
      <c r="B547" s="152">
        <v>194</v>
      </c>
      <c r="C547" s="233" t="s">
        <v>275</v>
      </c>
      <c r="D547" s="420" t="s">
        <v>1806</v>
      </c>
      <c r="E547" s="284" t="s">
        <v>9092</v>
      </c>
      <c r="F547" s="284" t="s">
        <v>100</v>
      </c>
      <c r="G547" s="323" t="s">
        <v>101</v>
      </c>
      <c r="H547" s="155" t="str">
        <f t="shared" si="66"/>
        <v>фото</v>
      </c>
      <c r="I547" s="156" t="s">
        <v>1962</v>
      </c>
      <c r="J547" s="234" t="s">
        <v>196</v>
      </c>
      <c r="K547" s="235">
        <v>7</v>
      </c>
      <c r="L547" s="236">
        <v>383.9</v>
      </c>
      <c r="M547" s="159">
        <v>1</v>
      </c>
      <c r="N547" s="163"/>
      <c r="O547" s="160">
        <f t="shared" si="67"/>
        <v>0</v>
      </c>
      <c r="P547" s="161">
        <v>4607109960530</v>
      </c>
      <c r="Q547" s="162"/>
      <c r="R547" s="162" t="str">
        <f t="shared" si="68"/>
        <v>фото</v>
      </c>
      <c r="S547" s="429" t="s">
        <v>10920</v>
      </c>
      <c r="U547" s="337"/>
    </row>
    <row r="548" spans="1:21" ht="15.75">
      <c r="A548" s="166">
        <v>535</v>
      </c>
      <c r="B548" s="238"/>
      <c r="C548" s="238"/>
      <c r="D548" s="237"/>
      <c r="E548" s="174" t="s">
        <v>9930</v>
      </c>
      <c r="F548" s="174"/>
      <c r="G548" s="237"/>
      <c r="H548" s="239"/>
      <c r="I548" s="240"/>
      <c r="J548" s="238"/>
      <c r="K548" s="238"/>
      <c r="L548" s="238"/>
      <c r="M548" s="238"/>
      <c r="N548" s="238"/>
      <c r="O548" s="151"/>
      <c r="P548" s="151"/>
      <c r="Q548" s="151"/>
      <c r="R548" s="489"/>
      <c r="S548" s="169"/>
    </row>
    <row r="549" spans="1:21" ht="56.65" customHeight="1">
      <c r="A549" s="166">
        <v>536</v>
      </c>
      <c r="B549" s="152">
        <v>13623</v>
      </c>
      <c r="C549" s="233" t="s">
        <v>1603</v>
      </c>
      <c r="D549" s="420" t="s">
        <v>2250</v>
      </c>
      <c r="E549" s="284" t="s">
        <v>9092</v>
      </c>
      <c r="F549" s="284" t="s">
        <v>1605</v>
      </c>
      <c r="G549" s="323" t="s">
        <v>1604</v>
      </c>
      <c r="H549" s="155" t="str">
        <f t="shared" ref="H549:H559" si="69">HYPERLINK("https://www.gardenbulbs.ru/images/Lilium_CL/thumbnails/"&amp;C549&amp;".jpg","фото")</f>
        <v>фото</v>
      </c>
      <c r="I549" s="156" t="s">
        <v>2269</v>
      </c>
      <c r="J549" s="234" t="s">
        <v>196</v>
      </c>
      <c r="K549" s="235">
        <v>5</v>
      </c>
      <c r="L549" s="236">
        <v>460</v>
      </c>
      <c r="M549" s="159">
        <v>1</v>
      </c>
      <c r="N549" s="163"/>
      <c r="O549" s="160">
        <f t="shared" ref="O549:O559" si="70">IF(ISERROR(L549*N549),0,L549*N549)</f>
        <v>0</v>
      </c>
      <c r="P549" s="161">
        <v>4607109919552</v>
      </c>
      <c r="Q549" s="162"/>
      <c r="R549" s="162" t="str">
        <f t="shared" ref="R549:R559" si="71">HYPERLINK("https://www.gardenbulbs.ru/images/Lilium_CL/thumbnails/"&amp;C549&amp;".jpg","фото")</f>
        <v>фото</v>
      </c>
      <c r="S549" s="429" t="s">
        <v>10921</v>
      </c>
      <c r="U549" s="337"/>
    </row>
    <row r="550" spans="1:21" ht="56.65" customHeight="1">
      <c r="A550" s="166">
        <v>537</v>
      </c>
      <c r="B550" s="152">
        <v>1421</v>
      </c>
      <c r="C550" s="233" t="s">
        <v>897</v>
      </c>
      <c r="D550" s="420" t="s">
        <v>2250</v>
      </c>
      <c r="E550" s="284" t="s">
        <v>9092</v>
      </c>
      <c r="F550" s="284" t="s">
        <v>899</v>
      </c>
      <c r="G550" s="323" t="s">
        <v>898</v>
      </c>
      <c r="H550" s="155" t="str">
        <f t="shared" si="69"/>
        <v>фото</v>
      </c>
      <c r="I550" s="156" t="s">
        <v>2252</v>
      </c>
      <c r="J550" s="234" t="s">
        <v>196</v>
      </c>
      <c r="K550" s="235">
        <v>5</v>
      </c>
      <c r="L550" s="236">
        <v>440.4</v>
      </c>
      <c r="M550" s="159">
        <v>1</v>
      </c>
      <c r="N550" s="163"/>
      <c r="O550" s="160">
        <f t="shared" si="70"/>
        <v>0</v>
      </c>
      <c r="P550" s="161">
        <v>4607109964491</v>
      </c>
      <c r="Q550" s="162"/>
      <c r="R550" s="162" t="str">
        <f t="shared" si="71"/>
        <v>фото</v>
      </c>
      <c r="S550" s="429" t="s">
        <v>10921</v>
      </c>
      <c r="U550" s="337"/>
    </row>
    <row r="551" spans="1:21" ht="56.65" customHeight="1">
      <c r="A551" s="166">
        <v>538</v>
      </c>
      <c r="B551" s="152">
        <v>2823</v>
      </c>
      <c r="C551" s="233" t="s">
        <v>2275</v>
      </c>
      <c r="D551" s="420" t="s">
        <v>2250</v>
      </c>
      <c r="E551" s="284" t="s">
        <v>9092</v>
      </c>
      <c r="F551" s="284" t="s">
        <v>2277</v>
      </c>
      <c r="G551" s="323" t="s">
        <v>2276</v>
      </c>
      <c r="H551" s="155" t="str">
        <f t="shared" si="69"/>
        <v>фото</v>
      </c>
      <c r="I551" s="156" t="s">
        <v>2278</v>
      </c>
      <c r="J551" s="234" t="s">
        <v>196</v>
      </c>
      <c r="K551" s="235">
        <v>5</v>
      </c>
      <c r="L551" s="236">
        <v>521.70000000000005</v>
      </c>
      <c r="M551" s="159">
        <v>1</v>
      </c>
      <c r="N551" s="163"/>
      <c r="O551" s="160">
        <f t="shared" si="70"/>
        <v>0</v>
      </c>
      <c r="P551" s="161">
        <v>4607109961537</v>
      </c>
      <c r="Q551" s="162"/>
      <c r="R551" s="162" t="str">
        <f t="shared" si="71"/>
        <v>фото</v>
      </c>
      <c r="S551" s="429" t="s">
        <v>10921</v>
      </c>
      <c r="U551" s="337"/>
    </row>
    <row r="552" spans="1:21" ht="56.65" customHeight="1">
      <c r="A552" s="166">
        <v>539</v>
      </c>
      <c r="B552" s="152">
        <v>2825</v>
      </c>
      <c r="C552" s="233" t="s">
        <v>2271</v>
      </c>
      <c r="D552" s="420" t="s">
        <v>2250</v>
      </c>
      <c r="E552" s="284" t="s">
        <v>9092</v>
      </c>
      <c r="F552" s="284" t="s">
        <v>2273</v>
      </c>
      <c r="G552" s="323" t="s">
        <v>2272</v>
      </c>
      <c r="H552" s="155" t="str">
        <f t="shared" si="69"/>
        <v>фото</v>
      </c>
      <c r="I552" s="156" t="s">
        <v>2274</v>
      </c>
      <c r="J552" s="234" t="s">
        <v>196</v>
      </c>
      <c r="K552" s="235">
        <v>5</v>
      </c>
      <c r="L552" s="236">
        <v>521.70000000000005</v>
      </c>
      <c r="M552" s="159">
        <v>1</v>
      </c>
      <c r="N552" s="163"/>
      <c r="O552" s="160">
        <f t="shared" si="70"/>
        <v>0</v>
      </c>
      <c r="P552" s="161">
        <v>4607109961032</v>
      </c>
      <c r="Q552" s="162"/>
      <c r="R552" s="162" t="str">
        <f t="shared" si="71"/>
        <v>фото</v>
      </c>
      <c r="S552" s="429" t="s">
        <v>10921</v>
      </c>
      <c r="U552" s="337"/>
    </row>
    <row r="553" spans="1:21" ht="56.65" customHeight="1">
      <c r="A553" s="166">
        <v>540</v>
      </c>
      <c r="B553" s="152">
        <v>9432</v>
      </c>
      <c r="C553" s="233" t="s">
        <v>1139</v>
      </c>
      <c r="D553" s="420" t="s">
        <v>2250</v>
      </c>
      <c r="E553" s="284" t="s">
        <v>9092</v>
      </c>
      <c r="F553" s="284" t="s">
        <v>1141</v>
      </c>
      <c r="G553" s="323" t="s">
        <v>1140</v>
      </c>
      <c r="H553" s="155" t="str">
        <f t="shared" si="69"/>
        <v>фото</v>
      </c>
      <c r="I553" s="156" t="s">
        <v>2253</v>
      </c>
      <c r="J553" s="234" t="s">
        <v>196</v>
      </c>
      <c r="K553" s="235">
        <v>5</v>
      </c>
      <c r="L553" s="236">
        <v>521.70000000000005</v>
      </c>
      <c r="M553" s="159">
        <v>1</v>
      </c>
      <c r="N553" s="163"/>
      <c r="O553" s="160">
        <f t="shared" si="70"/>
        <v>0</v>
      </c>
      <c r="P553" s="161">
        <v>4607109957769</v>
      </c>
      <c r="Q553" s="162"/>
      <c r="R553" s="162" t="str">
        <f t="shared" si="71"/>
        <v>фото</v>
      </c>
      <c r="S553" s="429" t="s">
        <v>10921</v>
      </c>
      <c r="U553" s="337"/>
    </row>
    <row r="554" spans="1:21" ht="56.65" customHeight="1">
      <c r="A554" s="166">
        <v>541</v>
      </c>
      <c r="B554" s="152">
        <v>7195</v>
      </c>
      <c r="C554" s="233" t="s">
        <v>2254</v>
      </c>
      <c r="D554" s="420" t="s">
        <v>2250</v>
      </c>
      <c r="E554" s="284" t="s">
        <v>9092</v>
      </c>
      <c r="F554" s="284" t="s">
        <v>2256</v>
      </c>
      <c r="G554" s="323" t="s">
        <v>2255</v>
      </c>
      <c r="H554" s="155" t="str">
        <f t="shared" si="69"/>
        <v>фото</v>
      </c>
      <c r="I554" s="156" t="s">
        <v>2257</v>
      </c>
      <c r="J554" s="234" t="s">
        <v>196</v>
      </c>
      <c r="K554" s="235">
        <v>5</v>
      </c>
      <c r="L554" s="236">
        <v>521.70000000000005</v>
      </c>
      <c r="M554" s="159">
        <v>1</v>
      </c>
      <c r="N554" s="163"/>
      <c r="O554" s="160">
        <f t="shared" si="70"/>
        <v>0</v>
      </c>
      <c r="P554" s="161">
        <v>4607109948392</v>
      </c>
      <c r="Q554" s="162"/>
      <c r="R554" s="162" t="str">
        <f t="shared" si="71"/>
        <v>фото</v>
      </c>
      <c r="S554" s="429" t="s">
        <v>10921</v>
      </c>
      <c r="U554" s="337"/>
    </row>
    <row r="555" spans="1:21" ht="56.65" customHeight="1">
      <c r="A555" s="166">
        <v>542</v>
      </c>
      <c r="B555" s="152">
        <v>7196</v>
      </c>
      <c r="C555" s="233" t="s">
        <v>2258</v>
      </c>
      <c r="D555" s="420" t="s">
        <v>2250</v>
      </c>
      <c r="E555" s="284" t="s">
        <v>9092</v>
      </c>
      <c r="F555" s="284" t="s">
        <v>2260</v>
      </c>
      <c r="G555" s="323" t="s">
        <v>2259</v>
      </c>
      <c r="H555" s="155" t="str">
        <f t="shared" si="69"/>
        <v>фото</v>
      </c>
      <c r="I555" s="156" t="s">
        <v>2244</v>
      </c>
      <c r="J555" s="234" t="s">
        <v>196</v>
      </c>
      <c r="K555" s="235">
        <v>5</v>
      </c>
      <c r="L555" s="236">
        <v>521.70000000000005</v>
      </c>
      <c r="M555" s="159">
        <v>1</v>
      </c>
      <c r="N555" s="163"/>
      <c r="O555" s="160">
        <f t="shared" si="70"/>
        <v>0</v>
      </c>
      <c r="P555" s="161">
        <v>4607109948408</v>
      </c>
      <c r="Q555" s="162"/>
      <c r="R555" s="162" t="str">
        <f t="shared" si="71"/>
        <v>фото</v>
      </c>
      <c r="S555" s="429" t="s">
        <v>10921</v>
      </c>
      <c r="U555" s="337"/>
    </row>
    <row r="556" spans="1:21" ht="56.65" customHeight="1">
      <c r="A556" s="166">
        <v>543</v>
      </c>
      <c r="B556" s="152">
        <v>7198</v>
      </c>
      <c r="C556" s="233" t="s">
        <v>2261</v>
      </c>
      <c r="D556" s="420" t="s">
        <v>2250</v>
      </c>
      <c r="E556" s="284" t="s">
        <v>9092</v>
      </c>
      <c r="F556" s="284" t="s">
        <v>2263</v>
      </c>
      <c r="G556" s="323" t="s">
        <v>2262</v>
      </c>
      <c r="H556" s="155" t="str">
        <f t="shared" si="69"/>
        <v>фото</v>
      </c>
      <c r="I556" s="156" t="s">
        <v>2264</v>
      </c>
      <c r="J556" s="234" t="s">
        <v>196</v>
      </c>
      <c r="K556" s="235">
        <v>5</v>
      </c>
      <c r="L556" s="236">
        <v>521.70000000000005</v>
      </c>
      <c r="M556" s="159">
        <v>1</v>
      </c>
      <c r="N556" s="163"/>
      <c r="O556" s="160">
        <f t="shared" si="70"/>
        <v>0</v>
      </c>
      <c r="P556" s="161">
        <v>4607109948422</v>
      </c>
      <c r="Q556" s="162"/>
      <c r="R556" s="162" t="str">
        <f t="shared" si="71"/>
        <v>фото</v>
      </c>
      <c r="S556" s="429" t="s">
        <v>10921</v>
      </c>
      <c r="U556" s="337"/>
    </row>
    <row r="557" spans="1:21" ht="56.65" customHeight="1">
      <c r="A557" s="166">
        <v>544</v>
      </c>
      <c r="B557" s="152">
        <v>2822</v>
      </c>
      <c r="C557" s="233" t="s">
        <v>2265</v>
      </c>
      <c r="D557" s="420" t="s">
        <v>2250</v>
      </c>
      <c r="E557" s="284" t="s">
        <v>9092</v>
      </c>
      <c r="F557" s="284" t="s">
        <v>2267</v>
      </c>
      <c r="G557" s="323" t="s">
        <v>2266</v>
      </c>
      <c r="H557" s="155" t="str">
        <f t="shared" si="69"/>
        <v>фото</v>
      </c>
      <c r="I557" s="156" t="s">
        <v>2268</v>
      </c>
      <c r="J557" s="234" t="s">
        <v>196</v>
      </c>
      <c r="K557" s="235">
        <v>5</v>
      </c>
      <c r="L557" s="236">
        <v>521.70000000000005</v>
      </c>
      <c r="M557" s="159">
        <v>1</v>
      </c>
      <c r="N557" s="163"/>
      <c r="O557" s="160">
        <f t="shared" si="70"/>
        <v>0</v>
      </c>
      <c r="P557" s="161">
        <v>4607109961155</v>
      </c>
      <c r="Q557" s="162"/>
      <c r="R557" s="162" t="str">
        <f t="shared" si="71"/>
        <v>фото</v>
      </c>
      <c r="S557" s="429" t="s">
        <v>10921</v>
      </c>
      <c r="U557" s="337"/>
    </row>
    <row r="558" spans="1:21" ht="56.65" customHeight="1">
      <c r="A558" s="166">
        <v>545</v>
      </c>
      <c r="B558" s="152">
        <v>9433</v>
      </c>
      <c r="C558" s="233" t="s">
        <v>1142</v>
      </c>
      <c r="D558" s="420" t="s">
        <v>2250</v>
      </c>
      <c r="E558" s="284" t="s">
        <v>9092</v>
      </c>
      <c r="F558" s="284" t="s">
        <v>1144</v>
      </c>
      <c r="G558" s="323" t="s">
        <v>1143</v>
      </c>
      <c r="H558" s="155" t="str">
        <f t="shared" si="69"/>
        <v>фото</v>
      </c>
      <c r="I558" s="156" t="s">
        <v>2270</v>
      </c>
      <c r="J558" s="234" t="s">
        <v>196</v>
      </c>
      <c r="K558" s="235">
        <v>5</v>
      </c>
      <c r="L558" s="236">
        <v>521.70000000000005</v>
      </c>
      <c r="M558" s="159">
        <v>1</v>
      </c>
      <c r="N558" s="163"/>
      <c r="O558" s="160">
        <f t="shared" si="70"/>
        <v>0</v>
      </c>
      <c r="P558" s="161">
        <v>4607109975343</v>
      </c>
      <c r="Q558" s="162"/>
      <c r="R558" s="162" t="str">
        <f t="shared" si="71"/>
        <v>фото</v>
      </c>
      <c r="S558" s="429" t="s">
        <v>10921</v>
      </c>
      <c r="U558" s="337"/>
    </row>
    <row r="559" spans="1:21" ht="56.65" customHeight="1">
      <c r="A559" s="166">
        <v>546</v>
      </c>
      <c r="B559" s="152">
        <v>469</v>
      </c>
      <c r="C559" s="233" t="s">
        <v>9134</v>
      </c>
      <c r="D559" s="420" t="s">
        <v>2250</v>
      </c>
      <c r="E559" s="284" t="s">
        <v>9092</v>
      </c>
      <c r="F559" s="284" t="s">
        <v>181</v>
      </c>
      <c r="G559" s="323" t="s">
        <v>1602</v>
      </c>
      <c r="H559" s="155" t="str">
        <f t="shared" si="69"/>
        <v>фото</v>
      </c>
      <c r="I559" s="156" t="s">
        <v>2251</v>
      </c>
      <c r="J559" s="234" t="s">
        <v>196</v>
      </c>
      <c r="K559" s="235">
        <v>5</v>
      </c>
      <c r="L559" s="236">
        <v>521.70000000000005</v>
      </c>
      <c r="M559" s="159">
        <v>1</v>
      </c>
      <c r="N559" s="163"/>
      <c r="O559" s="160">
        <f t="shared" si="70"/>
        <v>0</v>
      </c>
      <c r="P559" s="161">
        <v>4607109962206</v>
      </c>
      <c r="Q559" s="162"/>
      <c r="R559" s="162" t="str">
        <f t="shared" si="71"/>
        <v>фото</v>
      </c>
      <c r="S559" s="429" t="s">
        <v>10921</v>
      </c>
      <c r="U559" s="337"/>
    </row>
    <row r="560" spans="1:21" ht="15.75">
      <c r="A560" s="166">
        <v>547</v>
      </c>
      <c r="B560" s="238"/>
      <c r="C560" s="238"/>
      <c r="D560" s="237"/>
      <c r="E560" s="174" t="s">
        <v>9931</v>
      </c>
      <c r="F560" s="174"/>
      <c r="G560" s="237"/>
      <c r="H560" s="239"/>
      <c r="I560" s="240"/>
      <c r="J560" s="238"/>
      <c r="K560" s="238"/>
      <c r="L560" s="238"/>
      <c r="M560" s="238"/>
      <c r="N560" s="238"/>
      <c r="O560" s="151"/>
      <c r="P560" s="151"/>
      <c r="Q560" s="151"/>
      <c r="R560" s="489"/>
      <c r="S560" s="169"/>
    </row>
    <row r="561" spans="1:21" ht="56.85" customHeight="1">
      <c r="A561" s="166">
        <v>548</v>
      </c>
      <c r="B561" s="152">
        <v>13543</v>
      </c>
      <c r="C561" s="233" t="s">
        <v>1489</v>
      </c>
      <c r="D561" s="420" t="s">
        <v>1917</v>
      </c>
      <c r="E561" s="284" t="s">
        <v>9092</v>
      </c>
      <c r="F561" s="284" t="s">
        <v>1491</v>
      </c>
      <c r="G561" s="323" t="s">
        <v>1490</v>
      </c>
      <c r="H561" s="155" t="str">
        <f t="shared" ref="H561:H566" si="72">HYPERLINK("https://www.gardenbulbs.ru/images/Lilium_CL/thumbnails/"&amp;C561&amp;".jpg","фото")</f>
        <v>фото</v>
      </c>
      <c r="I561" s="156" t="s">
        <v>1918</v>
      </c>
      <c r="J561" s="234" t="s">
        <v>196</v>
      </c>
      <c r="K561" s="235">
        <v>5</v>
      </c>
      <c r="L561" s="236">
        <v>439.4</v>
      </c>
      <c r="M561" s="159">
        <v>1</v>
      </c>
      <c r="N561" s="163"/>
      <c r="O561" s="160">
        <f t="shared" ref="O561:O566" si="73">IF(ISERROR(L561*N561),0,L561*N561)</f>
        <v>0</v>
      </c>
      <c r="P561" s="161">
        <v>4607109920336</v>
      </c>
      <c r="Q561" s="162"/>
      <c r="R561" s="162" t="str">
        <f t="shared" ref="R561:R566" si="74">HYPERLINK("https://www.gardenbulbs.ru/images/Lilium_CL/thumbnails/"&amp;C561&amp;".jpg","фото")</f>
        <v>фото</v>
      </c>
      <c r="S561" s="429" t="s">
        <v>10922</v>
      </c>
      <c r="U561" s="337"/>
    </row>
    <row r="562" spans="1:21" ht="56.65" customHeight="1">
      <c r="A562" s="166">
        <v>549</v>
      </c>
      <c r="B562" s="152">
        <v>10647</v>
      </c>
      <c r="C562" s="233" t="s">
        <v>1273</v>
      </c>
      <c r="D562" s="420" t="s">
        <v>1917</v>
      </c>
      <c r="E562" s="284" t="s">
        <v>9092</v>
      </c>
      <c r="F562" s="284" t="s">
        <v>1227</v>
      </c>
      <c r="G562" s="323" t="s">
        <v>1226</v>
      </c>
      <c r="H562" s="155" t="str">
        <f t="shared" si="72"/>
        <v>фото</v>
      </c>
      <c r="I562" s="156" t="s">
        <v>1919</v>
      </c>
      <c r="J562" s="234" t="s">
        <v>196</v>
      </c>
      <c r="K562" s="235">
        <v>5</v>
      </c>
      <c r="L562" s="236">
        <v>495</v>
      </c>
      <c r="M562" s="159">
        <v>1</v>
      </c>
      <c r="N562" s="163"/>
      <c r="O562" s="160">
        <f t="shared" si="73"/>
        <v>0</v>
      </c>
      <c r="P562" s="161">
        <v>4607109926987</v>
      </c>
      <c r="Q562" s="162"/>
      <c r="R562" s="162" t="str">
        <f t="shared" si="74"/>
        <v>фото</v>
      </c>
      <c r="S562" s="429" t="s">
        <v>10922</v>
      </c>
      <c r="U562" s="337"/>
    </row>
    <row r="563" spans="1:21" ht="56.65" customHeight="1">
      <c r="A563" s="166">
        <v>550</v>
      </c>
      <c r="B563" s="152">
        <v>10653</v>
      </c>
      <c r="C563" s="233" t="s">
        <v>1276</v>
      </c>
      <c r="D563" s="420" t="s">
        <v>1917</v>
      </c>
      <c r="E563" s="284" t="s">
        <v>9092</v>
      </c>
      <c r="F563" s="284" t="s">
        <v>1233</v>
      </c>
      <c r="G563" s="323" t="s">
        <v>1232</v>
      </c>
      <c r="H563" s="155" t="str">
        <f t="shared" si="72"/>
        <v>фото</v>
      </c>
      <c r="I563" s="156" t="s">
        <v>1923</v>
      </c>
      <c r="J563" s="234" t="s">
        <v>196</v>
      </c>
      <c r="K563" s="235">
        <v>5</v>
      </c>
      <c r="L563" s="236">
        <v>477.5</v>
      </c>
      <c r="M563" s="159">
        <v>1</v>
      </c>
      <c r="N563" s="163"/>
      <c r="O563" s="160">
        <f t="shared" si="73"/>
        <v>0</v>
      </c>
      <c r="P563" s="161">
        <v>4607109926925</v>
      </c>
      <c r="Q563" s="162"/>
      <c r="R563" s="162" t="str">
        <f t="shared" si="74"/>
        <v>фото</v>
      </c>
      <c r="S563" s="429" t="s">
        <v>10922</v>
      </c>
      <c r="U563" s="337"/>
    </row>
    <row r="564" spans="1:21" ht="56.65" customHeight="1">
      <c r="A564" s="166">
        <v>551</v>
      </c>
      <c r="B564" s="152">
        <v>10651</v>
      </c>
      <c r="C564" s="233" t="s">
        <v>1492</v>
      </c>
      <c r="D564" s="420" t="s">
        <v>1917</v>
      </c>
      <c r="E564" s="284" t="s">
        <v>9092</v>
      </c>
      <c r="F564" s="284" t="s">
        <v>1494</v>
      </c>
      <c r="G564" s="323" t="s">
        <v>1493</v>
      </c>
      <c r="H564" s="155" t="str">
        <f t="shared" si="72"/>
        <v>фото</v>
      </c>
      <c r="I564" s="156" t="s">
        <v>1922</v>
      </c>
      <c r="J564" s="234" t="s">
        <v>196</v>
      </c>
      <c r="K564" s="235">
        <v>5</v>
      </c>
      <c r="L564" s="236">
        <v>495</v>
      </c>
      <c r="M564" s="159">
        <v>1</v>
      </c>
      <c r="N564" s="163"/>
      <c r="O564" s="160">
        <f t="shared" si="73"/>
        <v>0</v>
      </c>
      <c r="P564" s="161">
        <v>4607109926949</v>
      </c>
      <c r="Q564" s="162"/>
      <c r="R564" s="162" t="str">
        <f t="shared" si="74"/>
        <v>фото</v>
      </c>
      <c r="S564" s="429" t="s">
        <v>10922</v>
      </c>
      <c r="U564" s="337"/>
    </row>
    <row r="565" spans="1:21" ht="56.65" customHeight="1">
      <c r="A565" s="166">
        <v>552</v>
      </c>
      <c r="B565" s="152">
        <v>10650</v>
      </c>
      <c r="C565" s="233" t="s">
        <v>1275</v>
      </c>
      <c r="D565" s="420" t="s">
        <v>1917</v>
      </c>
      <c r="E565" s="284" t="s">
        <v>9092</v>
      </c>
      <c r="F565" s="284" t="s">
        <v>1231</v>
      </c>
      <c r="G565" s="323" t="s">
        <v>1230</v>
      </c>
      <c r="H565" s="155" t="str">
        <f t="shared" si="72"/>
        <v>фото</v>
      </c>
      <c r="I565" s="156" t="s">
        <v>1921</v>
      </c>
      <c r="J565" s="234" t="s">
        <v>196</v>
      </c>
      <c r="K565" s="235">
        <v>5</v>
      </c>
      <c r="L565" s="236">
        <v>495</v>
      </c>
      <c r="M565" s="159">
        <v>1</v>
      </c>
      <c r="N565" s="163"/>
      <c r="O565" s="160">
        <f t="shared" si="73"/>
        <v>0</v>
      </c>
      <c r="P565" s="161">
        <v>4607109926956</v>
      </c>
      <c r="Q565" s="162"/>
      <c r="R565" s="162" t="str">
        <f t="shared" si="74"/>
        <v>фото</v>
      </c>
      <c r="S565" s="429" t="s">
        <v>10922</v>
      </c>
      <c r="U565" s="337"/>
    </row>
    <row r="566" spans="1:21" ht="56.65" customHeight="1">
      <c r="A566" s="166">
        <v>553</v>
      </c>
      <c r="B566" s="152">
        <v>10648</v>
      </c>
      <c r="C566" s="233" t="s">
        <v>1274</v>
      </c>
      <c r="D566" s="420" t="s">
        <v>1917</v>
      </c>
      <c r="E566" s="284" t="s">
        <v>9092</v>
      </c>
      <c r="F566" s="284" t="s">
        <v>1229</v>
      </c>
      <c r="G566" s="323" t="s">
        <v>1228</v>
      </c>
      <c r="H566" s="155" t="str">
        <f t="shared" si="72"/>
        <v>фото</v>
      </c>
      <c r="I566" s="156" t="s">
        <v>1920</v>
      </c>
      <c r="J566" s="234" t="s">
        <v>196</v>
      </c>
      <c r="K566" s="235">
        <v>5</v>
      </c>
      <c r="L566" s="236">
        <v>495</v>
      </c>
      <c r="M566" s="159">
        <v>1</v>
      </c>
      <c r="N566" s="163"/>
      <c r="O566" s="160">
        <f t="shared" si="73"/>
        <v>0</v>
      </c>
      <c r="P566" s="161">
        <v>4607109926970</v>
      </c>
      <c r="Q566" s="162"/>
      <c r="R566" s="162" t="str">
        <f t="shared" si="74"/>
        <v>фото</v>
      </c>
      <c r="S566" s="429" t="s">
        <v>10922</v>
      </c>
      <c r="U566" s="337"/>
    </row>
    <row r="567" spans="1:21" ht="15.75">
      <c r="A567" s="166">
        <v>554</v>
      </c>
      <c r="B567" s="238"/>
      <c r="C567" s="238"/>
      <c r="D567" s="237"/>
      <c r="E567" s="174" t="s">
        <v>9932</v>
      </c>
      <c r="F567" s="174"/>
      <c r="G567" s="237"/>
      <c r="H567" s="239"/>
      <c r="I567" s="240"/>
      <c r="J567" s="238"/>
      <c r="K567" s="238"/>
      <c r="L567" s="238"/>
      <c r="M567" s="238"/>
      <c r="N567" s="238"/>
      <c r="O567" s="151"/>
      <c r="P567" s="151"/>
      <c r="Q567" s="151"/>
      <c r="R567" s="489"/>
      <c r="S567" s="169"/>
    </row>
    <row r="568" spans="1:21" ht="56.65" customHeight="1">
      <c r="A568" s="166">
        <v>555</v>
      </c>
      <c r="B568" s="152">
        <v>214</v>
      </c>
      <c r="C568" s="233" t="s">
        <v>638</v>
      </c>
      <c r="D568" s="420" t="s">
        <v>2151</v>
      </c>
      <c r="E568" s="284" t="s">
        <v>9092</v>
      </c>
      <c r="F568" s="284" t="s">
        <v>640</v>
      </c>
      <c r="G568" s="323" t="s">
        <v>639</v>
      </c>
      <c r="H568" s="155" t="str">
        <f t="shared" ref="H568:H580" si="75">HYPERLINK("https://www.gardenbulbs.ru/images/Lilium_CL/thumbnails/"&amp;C568&amp;".jpg","фото")</f>
        <v>фото</v>
      </c>
      <c r="I568" s="156" t="s">
        <v>2154</v>
      </c>
      <c r="J568" s="234" t="s">
        <v>196</v>
      </c>
      <c r="K568" s="235">
        <v>5</v>
      </c>
      <c r="L568" s="236">
        <v>366.4</v>
      </c>
      <c r="M568" s="159">
        <v>1</v>
      </c>
      <c r="N568" s="163"/>
      <c r="O568" s="160">
        <f t="shared" ref="O568:O580" si="76">IF(ISERROR(L568*N568),0,L568*N568)</f>
        <v>0</v>
      </c>
      <c r="P568" s="161">
        <v>4607109960745</v>
      </c>
      <c r="Q568" s="162"/>
      <c r="R568" s="162" t="str">
        <f t="shared" ref="R568:R580" si="77">HYPERLINK("https://www.gardenbulbs.ru/images/Lilium_CL/thumbnails/"&amp;C568&amp;".jpg","фото")</f>
        <v>фото</v>
      </c>
      <c r="S568" s="429" t="s">
        <v>10923</v>
      </c>
      <c r="U568" s="337"/>
    </row>
    <row r="569" spans="1:21" ht="56.65" customHeight="1">
      <c r="A569" s="166">
        <v>556</v>
      </c>
      <c r="B569" s="152">
        <v>5371</v>
      </c>
      <c r="C569" s="233" t="s">
        <v>440</v>
      </c>
      <c r="D569" s="420" t="s">
        <v>2151</v>
      </c>
      <c r="E569" s="284" t="s">
        <v>9092</v>
      </c>
      <c r="F569" s="284" t="s">
        <v>421</v>
      </c>
      <c r="G569" s="323" t="s">
        <v>420</v>
      </c>
      <c r="H569" s="155" t="str">
        <f t="shared" si="75"/>
        <v>фото</v>
      </c>
      <c r="I569" s="156" t="s">
        <v>2155</v>
      </c>
      <c r="J569" s="234" t="s">
        <v>196</v>
      </c>
      <c r="K569" s="235">
        <v>5</v>
      </c>
      <c r="L569" s="236">
        <v>413.7</v>
      </c>
      <c r="M569" s="159">
        <v>1</v>
      </c>
      <c r="N569" s="163"/>
      <c r="O569" s="160">
        <f t="shared" si="76"/>
        <v>0</v>
      </c>
      <c r="P569" s="161">
        <v>4607109937525</v>
      </c>
      <c r="Q569" s="162"/>
      <c r="R569" s="162" t="str">
        <f t="shared" si="77"/>
        <v>фото</v>
      </c>
      <c r="S569" s="429" t="s">
        <v>10923</v>
      </c>
      <c r="U569" s="337"/>
    </row>
    <row r="570" spans="1:21" ht="56.65" customHeight="1">
      <c r="A570" s="166">
        <v>557</v>
      </c>
      <c r="B570" s="152">
        <v>11507</v>
      </c>
      <c r="C570" s="233" t="s">
        <v>9249</v>
      </c>
      <c r="D570" s="420" t="s">
        <v>2151</v>
      </c>
      <c r="E570" s="284" t="s">
        <v>9092</v>
      </c>
      <c r="F570" s="284" t="s">
        <v>9251</v>
      </c>
      <c r="G570" s="323" t="s">
        <v>9253</v>
      </c>
      <c r="H570" s="155" t="str">
        <f t="shared" si="75"/>
        <v>фото</v>
      </c>
      <c r="I570" s="156" t="s">
        <v>9255</v>
      </c>
      <c r="J570" s="234" t="s">
        <v>196</v>
      </c>
      <c r="K570" s="235">
        <v>5</v>
      </c>
      <c r="L570" s="236">
        <v>288.2</v>
      </c>
      <c r="M570" s="159">
        <v>1</v>
      </c>
      <c r="N570" s="163"/>
      <c r="O570" s="160">
        <f t="shared" si="76"/>
        <v>0</v>
      </c>
      <c r="P570" s="161">
        <v>4607109959664</v>
      </c>
      <c r="Q570" s="162">
        <v>2023</v>
      </c>
      <c r="R570" s="162" t="str">
        <f t="shared" si="77"/>
        <v>фото</v>
      </c>
      <c r="S570" s="429" t="s">
        <v>10923</v>
      </c>
      <c r="U570" s="337"/>
    </row>
    <row r="571" spans="1:21" ht="56.65" customHeight="1">
      <c r="A571" s="166">
        <v>558</v>
      </c>
      <c r="B571" s="152">
        <v>13600</v>
      </c>
      <c r="C571" s="233" t="s">
        <v>9250</v>
      </c>
      <c r="D571" s="420" t="s">
        <v>2151</v>
      </c>
      <c r="E571" s="284" t="s">
        <v>9092</v>
      </c>
      <c r="F571" s="284" t="s">
        <v>9252</v>
      </c>
      <c r="G571" s="323" t="s">
        <v>9254</v>
      </c>
      <c r="H571" s="155" t="str">
        <f t="shared" si="75"/>
        <v>фото</v>
      </c>
      <c r="I571" s="156" t="s">
        <v>9256</v>
      </c>
      <c r="J571" s="234" t="s">
        <v>196</v>
      </c>
      <c r="K571" s="235">
        <v>7</v>
      </c>
      <c r="L571" s="236">
        <v>346.4</v>
      </c>
      <c r="M571" s="159">
        <v>1</v>
      </c>
      <c r="N571" s="163"/>
      <c r="O571" s="160">
        <f t="shared" si="76"/>
        <v>0</v>
      </c>
      <c r="P571" s="161">
        <v>4607109919767</v>
      </c>
      <c r="Q571" s="162"/>
      <c r="R571" s="162" t="str">
        <f t="shared" si="77"/>
        <v>фото</v>
      </c>
      <c r="S571" s="429" t="s">
        <v>10923</v>
      </c>
      <c r="U571" s="337"/>
    </row>
    <row r="572" spans="1:21" ht="56.65" customHeight="1">
      <c r="A572" s="166">
        <v>559</v>
      </c>
      <c r="B572" s="152">
        <v>7100</v>
      </c>
      <c r="C572" s="233" t="s">
        <v>637</v>
      </c>
      <c r="D572" s="420" t="s">
        <v>2151</v>
      </c>
      <c r="E572" s="284" t="s">
        <v>9092</v>
      </c>
      <c r="F572" s="284" t="s">
        <v>234</v>
      </c>
      <c r="G572" s="323" t="s">
        <v>233</v>
      </c>
      <c r="H572" s="155" t="str">
        <f t="shared" si="75"/>
        <v>фото</v>
      </c>
      <c r="I572" s="156" t="s">
        <v>2152</v>
      </c>
      <c r="J572" s="234" t="s">
        <v>196</v>
      </c>
      <c r="K572" s="235">
        <v>5</v>
      </c>
      <c r="L572" s="236">
        <v>299.5</v>
      </c>
      <c r="M572" s="159">
        <v>1</v>
      </c>
      <c r="N572" s="163"/>
      <c r="O572" s="160">
        <f t="shared" si="76"/>
        <v>0</v>
      </c>
      <c r="P572" s="161">
        <v>4607109947449</v>
      </c>
      <c r="Q572" s="162"/>
      <c r="R572" s="162" t="str">
        <f t="shared" si="77"/>
        <v>фото</v>
      </c>
      <c r="S572" s="429" t="s">
        <v>10923</v>
      </c>
      <c r="U572" s="337"/>
    </row>
    <row r="573" spans="1:21" ht="56.65" customHeight="1">
      <c r="A573" s="166">
        <v>560</v>
      </c>
      <c r="B573" s="152">
        <v>5764</v>
      </c>
      <c r="C573" s="233" t="s">
        <v>641</v>
      </c>
      <c r="D573" s="420" t="s">
        <v>2151</v>
      </c>
      <c r="E573" s="284" t="s">
        <v>9092</v>
      </c>
      <c r="F573" s="284" t="s">
        <v>643</v>
      </c>
      <c r="G573" s="323" t="s">
        <v>642</v>
      </c>
      <c r="H573" s="155" t="str">
        <f t="shared" si="75"/>
        <v>фото</v>
      </c>
      <c r="I573" s="156" t="s">
        <v>2157</v>
      </c>
      <c r="J573" s="234" t="s">
        <v>196</v>
      </c>
      <c r="K573" s="235">
        <v>5</v>
      </c>
      <c r="L573" s="236">
        <v>312.89999999999998</v>
      </c>
      <c r="M573" s="159">
        <v>1</v>
      </c>
      <c r="N573" s="163"/>
      <c r="O573" s="160">
        <f t="shared" si="76"/>
        <v>0</v>
      </c>
      <c r="P573" s="161">
        <v>4607109931349</v>
      </c>
      <c r="Q573" s="162"/>
      <c r="R573" s="162" t="str">
        <f t="shared" si="77"/>
        <v>фото</v>
      </c>
      <c r="S573" s="429" t="s">
        <v>10923</v>
      </c>
      <c r="U573" s="337"/>
    </row>
    <row r="574" spans="1:21" ht="56.65" customHeight="1">
      <c r="A574" s="166">
        <v>561</v>
      </c>
      <c r="B574" s="152">
        <v>5392</v>
      </c>
      <c r="C574" s="233" t="s">
        <v>2158</v>
      </c>
      <c r="D574" s="420" t="s">
        <v>2151</v>
      </c>
      <c r="E574" s="284" t="s">
        <v>9092</v>
      </c>
      <c r="F574" s="284" t="s">
        <v>2160</v>
      </c>
      <c r="G574" s="323" t="s">
        <v>2159</v>
      </c>
      <c r="H574" s="155" t="str">
        <f t="shared" si="75"/>
        <v>фото</v>
      </c>
      <c r="I574" s="156" t="s">
        <v>2161</v>
      </c>
      <c r="J574" s="234" t="s">
        <v>196</v>
      </c>
      <c r="K574" s="235">
        <v>5</v>
      </c>
      <c r="L574" s="236">
        <v>402.4</v>
      </c>
      <c r="M574" s="159">
        <v>1</v>
      </c>
      <c r="N574" s="163"/>
      <c r="O574" s="160">
        <f t="shared" si="76"/>
        <v>0</v>
      </c>
      <c r="P574" s="161">
        <v>4607109930069</v>
      </c>
      <c r="Q574" s="162"/>
      <c r="R574" s="162" t="str">
        <f t="shared" si="77"/>
        <v>фото</v>
      </c>
      <c r="S574" s="429" t="s">
        <v>10923</v>
      </c>
      <c r="U574" s="337"/>
    </row>
    <row r="575" spans="1:21" ht="56.65" customHeight="1">
      <c r="A575" s="166">
        <v>562</v>
      </c>
      <c r="B575" s="152">
        <v>7102</v>
      </c>
      <c r="C575" s="233" t="s">
        <v>647</v>
      </c>
      <c r="D575" s="420" t="s">
        <v>2151</v>
      </c>
      <c r="E575" s="284" t="s">
        <v>9092</v>
      </c>
      <c r="F575" s="284" t="s">
        <v>423</v>
      </c>
      <c r="G575" s="323" t="s">
        <v>422</v>
      </c>
      <c r="H575" s="155" t="str">
        <f t="shared" si="75"/>
        <v>фото</v>
      </c>
      <c r="I575" s="156" t="s">
        <v>2164</v>
      </c>
      <c r="J575" s="234" t="s">
        <v>196</v>
      </c>
      <c r="K575" s="235">
        <v>5</v>
      </c>
      <c r="L575" s="236">
        <v>312.89999999999998</v>
      </c>
      <c r="M575" s="159">
        <v>1</v>
      </c>
      <c r="N575" s="163"/>
      <c r="O575" s="160">
        <f t="shared" si="76"/>
        <v>0</v>
      </c>
      <c r="P575" s="161">
        <v>4607109947463</v>
      </c>
      <c r="Q575" s="162"/>
      <c r="R575" s="162" t="str">
        <f t="shared" si="77"/>
        <v>фото</v>
      </c>
      <c r="S575" s="429" t="s">
        <v>10923</v>
      </c>
      <c r="U575" s="337"/>
    </row>
    <row r="576" spans="1:21" ht="56.65" customHeight="1">
      <c r="A576" s="166">
        <v>563</v>
      </c>
      <c r="B576" s="152">
        <v>391</v>
      </c>
      <c r="C576" s="233" t="s">
        <v>644</v>
      </c>
      <c r="D576" s="420" t="s">
        <v>2151</v>
      </c>
      <c r="E576" s="284" t="s">
        <v>9092</v>
      </c>
      <c r="F576" s="284" t="s">
        <v>646</v>
      </c>
      <c r="G576" s="323" t="s">
        <v>645</v>
      </c>
      <c r="H576" s="155" t="str">
        <f t="shared" si="75"/>
        <v>фото</v>
      </c>
      <c r="I576" s="156" t="s">
        <v>2163</v>
      </c>
      <c r="J576" s="234" t="s">
        <v>196</v>
      </c>
      <c r="K576" s="235">
        <v>7</v>
      </c>
      <c r="L576" s="236">
        <v>421.3</v>
      </c>
      <c r="M576" s="159">
        <v>1</v>
      </c>
      <c r="N576" s="163"/>
      <c r="O576" s="160">
        <f t="shared" si="76"/>
        <v>0</v>
      </c>
      <c r="P576" s="161">
        <v>4607109960790</v>
      </c>
      <c r="Q576" s="162"/>
      <c r="R576" s="162" t="str">
        <f t="shared" si="77"/>
        <v>фото</v>
      </c>
      <c r="S576" s="429" t="s">
        <v>10923</v>
      </c>
      <c r="U576" s="337"/>
    </row>
    <row r="577" spans="1:21" ht="56.65" customHeight="1">
      <c r="A577" s="166">
        <v>564</v>
      </c>
      <c r="B577" s="152">
        <v>402</v>
      </c>
      <c r="C577" s="233" t="s">
        <v>8543</v>
      </c>
      <c r="D577" s="420" t="s">
        <v>2151</v>
      </c>
      <c r="E577" s="284" t="s">
        <v>9092</v>
      </c>
      <c r="F577" s="284" t="s">
        <v>8544</v>
      </c>
      <c r="G577" s="323" t="s">
        <v>2162</v>
      </c>
      <c r="H577" s="155" t="str">
        <f t="shared" si="75"/>
        <v>фото</v>
      </c>
      <c r="I577" s="156" t="s">
        <v>9117</v>
      </c>
      <c r="J577" s="234" t="s">
        <v>193</v>
      </c>
      <c r="K577" s="235">
        <v>7</v>
      </c>
      <c r="L577" s="236">
        <v>330.6</v>
      </c>
      <c r="M577" s="159">
        <v>1</v>
      </c>
      <c r="N577" s="163"/>
      <c r="O577" s="160">
        <f t="shared" si="76"/>
        <v>0</v>
      </c>
      <c r="P577" s="161">
        <v>4607109979754</v>
      </c>
      <c r="Q577" s="162"/>
      <c r="R577" s="162" t="str">
        <f t="shared" si="77"/>
        <v>фото</v>
      </c>
      <c r="S577" s="429" t="s">
        <v>10923</v>
      </c>
      <c r="U577" s="337"/>
    </row>
    <row r="578" spans="1:21" ht="56.65" customHeight="1">
      <c r="A578" s="166">
        <v>565</v>
      </c>
      <c r="B578" s="152">
        <v>2783</v>
      </c>
      <c r="C578" s="233" t="s">
        <v>296</v>
      </c>
      <c r="D578" s="420" t="s">
        <v>2151</v>
      </c>
      <c r="E578" s="284" t="s">
        <v>9092</v>
      </c>
      <c r="F578" s="284" t="s">
        <v>124</v>
      </c>
      <c r="G578" s="323" t="s">
        <v>125</v>
      </c>
      <c r="H578" s="155" t="str">
        <f t="shared" si="75"/>
        <v>фото</v>
      </c>
      <c r="I578" s="156" t="s">
        <v>2153</v>
      </c>
      <c r="J578" s="234" t="s">
        <v>196</v>
      </c>
      <c r="K578" s="235">
        <v>5</v>
      </c>
      <c r="L578" s="236">
        <v>360.2</v>
      </c>
      <c r="M578" s="159">
        <v>1</v>
      </c>
      <c r="N578" s="163"/>
      <c r="O578" s="160">
        <f t="shared" si="76"/>
        <v>0</v>
      </c>
      <c r="P578" s="161">
        <v>4607109967638</v>
      </c>
      <c r="Q578" s="162"/>
      <c r="R578" s="162" t="str">
        <f t="shared" si="77"/>
        <v>фото</v>
      </c>
      <c r="S578" s="429" t="s">
        <v>10923</v>
      </c>
      <c r="U578" s="337"/>
    </row>
    <row r="579" spans="1:21" ht="56.65" customHeight="1">
      <c r="A579" s="166">
        <v>566</v>
      </c>
      <c r="B579" s="152">
        <v>16513</v>
      </c>
      <c r="C579" s="233" t="s">
        <v>2165</v>
      </c>
      <c r="D579" s="420" t="s">
        <v>2151</v>
      </c>
      <c r="E579" s="284" t="s">
        <v>9092</v>
      </c>
      <c r="F579" s="284" t="s">
        <v>2167</v>
      </c>
      <c r="G579" s="323" t="s">
        <v>2166</v>
      </c>
      <c r="H579" s="155" t="str">
        <f t="shared" si="75"/>
        <v>фото</v>
      </c>
      <c r="I579" s="156" t="s">
        <v>9257</v>
      </c>
      <c r="J579" s="234" t="s">
        <v>193</v>
      </c>
      <c r="K579" s="235">
        <v>5</v>
      </c>
      <c r="L579" s="236">
        <v>247</v>
      </c>
      <c r="M579" s="159">
        <v>1</v>
      </c>
      <c r="N579" s="163"/>
      <c r="O579" s="160">
        <f t="shared" si="76"/>
        <v>0</v>
      </c>
      <c r="P579" s="161">
        <v>4607109912751</v>
      </c>
      <c r="Q579" s="162"/>
      <c r="R579" s="162" t="str">
        <f t="shared" si="77"/>
        <v>фото</v>
      </c>
      <c r="S579" s="429" t="s">
        <v>10923</v>
      </c>
      <c r="U579" s="337"/>
    </row>
    <row r="580" spans="1:21" ht="56.65" customHeight="1">
      <c r="A580" s="166">
        <v>567</v>
      </c>
      <c r="B580" s="152">
        <v>471</v>
      </c>
      <c r="C580" s="233" t="s">
        <v>297</v>
      </c>
      <c r="D580" s="420" t="s">
        <v>2151</v>
      </c>
      <c r="E580" s="284" t="s">
        <v>9092</v>
      </c>
      <c r="F580" s="284" t="s">
        <v>126</v>
      </c>
      <c r="G580" s="323" t="s">
        <v>127</v>
      </c>
      <c r="H580" s="155" t="str">
        <f t="shared" si="75"/>
        <v>фото</v>
      </c>
      <c r="I580" s="156" t="s">
        <v>2156</v>
      </c>
      <c r="J580" s="234" t="s">
        <v>196</v>
      </c>
      <c r="K580" s="235">
        <v>5</v>
      </c>
      <c r="L580" s="236">
        <v>366.4</v>
      </c>
      <c r="M580" s="159">
        <v>1</v>
      </c>
      <c r="N580" s="163"/>
      <c r="O580" s="160">
        <f t="shared" si="76"/>
        <v>0</v>
      </c>
      <c r="P580" s="161">
        <v>4607109961896</v>
      </c>
      <c r="Q580" s="162"/>
      <c r="R580" s="162" t="str">
        <f t="shared" si="77"/>
        <v>фото</v>
      </c>
      <c r="S580" s="429" t="s">
        <v>10923</v>
      </c>
      <c r="U580" s="337"/>
    </row>
    <row r="581" spans="1:21" ht="15.75">
      <c r="A581" s="166">
        <v>568</v>
      </c>
      <c r="B581" s="238"/>
      <c r="C581" s="238"/>
      <c r="D581" s="237"/>
      <c r="E581" s="174" t="s">
        <v>188</v>
      </c>
      <c r="F581" s="174"/>
      <c r="G581" s="237"/>
      <c r="H581" s="239"/>
      <c r="I581" s="240"/>
      <c r="J581" s="238"/>
      <c r="K581" s="238"/>
      <c r="L581" s="238"/>
      <c r="M581" s="238"/>
      <c r="N581" s="238"/>
      <c r="O581" s="151"/>
      <c r="P581" s="151"/>
      <c r="Q581" s="151"/>
      <c r="R581" s="489"/>
      <c r="S581" s="169"/>
    </row>
    <row r="582" spans="1:21" ht="56.65" customHeight="1">
      <c r="A582" s="166">
        <v>569</v>
      </c>
      <c r="B582" s="152">
        <v>3628</v>
      </c>
      <c r="C582" s="233" t="s">
        <v>298</v>
      </c>
      <c r="D582" s="420" t="s">
        <v>2151</v>
      </c>
      <c r="E582" s="284" t="s">
        <v>9092</v>
      </c>
      <c r="F582" s="284" t="s">
        <v>20</v>
      </c>
      <c r="G582" s="323" t="s">
        <v>19</v>
      </c>
      <c r="H582" s="155" t="str">
        <f t="shared" ref="H582:H594" si="78">HYPERLINK("https://www.gardenbulbs.ru/images/Lilium_CL/thumbnails/"&amp;C582&amp;".jpg","фото")</f>
        <v>фото</v>
      </c>
      <c r="I582" s="156" t="s">
        <v>2168</v>
      </c>
      <c r="J582" s="234" t="s">
        <v>196</v>
      </c>
      <c r="K582" s="235">
        <v>5</v>
      </c>
      <c r="L582" s="236">
        <v>360.2</v>
      </c>
      <c r="M582" s="159">
        <v>1</v>
      </c>
      <c r="N582" s="163"/>
      <c r="O582" s="160">
        <f t="shared" ref="O582:O594" si="79">IF(ISERROR(L582*N582),0,L582*N582)</f>
        <v>0</v>
      </c>
      <c r="P582" s="161">
        <v>4607109971468</v>
      </c>
      <c r="Q582" s="162"/>
      <c r="R582" s="162" t="str">
        <f t="shared" ref="R582:R594" si="80">HYPERLINK("https://www.gardenbulbs.ru/images/Lilium_CL/thumbnails/"&amp;C582&amp;".jpg","фото")</f>
        <v>фото</v>
      </c>
      <c r="S582" s="429" t="s">
        <v>10924</v>
      </c>
      <c r="U582" s="337"/>
    </row>
    <row r="583" spans="1:21" ht="56.65" customHeight="1">
      <c r="A583" s="166">
        <v>570</v>
      </c>
      <c r="B583" s="152">
        <v>262</v>
      </c>
      <c r="C583" s="233" t="s">
        <v>300</v>
      </c>
      <c r="D583" s="420" t="s">
        <v>2151</v>
      </c>
      <c r="E583" s="284" t="s">
        <v>9092</v>
      </c>
      <c r="F583" s="284" t="s">
        <v>130</v>
      </c>
      <c r="G583" s="323" t="s">
        <v>8602</v>
      </c>
      <c r="H583" s="155" t="str">
        <f t="shared" si="78"/>
        <v>фото</v>
      </c>
      <c r="I583" s="156" t="s">
        <v>2169</v>
      </c>
      <c r="J583" s="234" t="s">
        <v>196</v>
      </c>
      <c r="K583" s="235">
        <v>5</v>
      </c>
      <c r="L583" s="236">
        <v>468.2</v>
      </c>
      <c r="M583" s="159">
        <v>1</v>
      </c>
      <c r="N583" s="163"/>
      <c r="O583" s="160">
        <f t="shared" si="79"/>
        <v>0</v>
      </c>
      <c r="P583" s="161">
        <v>4607109961230</v>
      </c>
      <c r="Q583" s="162"/>
      <c r="R583" s="162" t="str">
        <f t="shared" si="80"/>
        <v>фото</v>
      </c>
      <c r="S583" s="429" t="s">
        <v>10924</v>
      </c>
      <c r="U583" s="337"/>
    </row>
    <row r="584" spans="1:21" ht="56.65" customHeight="1">
      <c r="A584" s="166">
        <v>571</v>
      </c>
      <c r="B584" s="152">
        <v>10263</v>
      </c>
      <c r="C584" s="233" t="s">
        <v>8671</v>
      </c>
      <c r="D584" s="420" t="s">
        <v>2151</v>
      </c>
      <c r="E584" s="284" t="s">
        <v>9092</v>
      </c>
      <c r="F584" s="284" t="s">
        <v>8605</v>
      </c>
      <c r="G584" s="323" t="s">
        <v>8604</v>
      </c>
      <c r="H584" s="155" t="str">
        <f t="shared" si="78"/>
        <v>фото</v>
      </c>
      <c r="I584" s="156" t="s">
        <v>9258</v>
      </c>
      <c r="J584" s="234" t="s">
        <v>194</v>
      </c>
      <c r="K584" s="235">
        <v>7</v>
      </c>
      <c r="L584" s="236">
        <v>383.9</v>
      </c>
      <c r="M584" s="159">
        <v>1</v>
      </c>
      <c r="N584" s="163"/>
      <c r="O584" s="160">
        <f t="shared" si="79"/>
        <v>0</v>
      </c>
      <c r="P584" s="161">
        <v>4607109971130</v>
      </c>
      <c r="Q584" s="162"/>
      <c r="R584" s="162" t="str">
        <f t="shared" si="80"/>
        <v>фото</v>
      </c>
      <c r="S584" s="429" t="s">
        <v>10924</v>
      </c>
      <c r="U584" s="337"/>
    </row>
    <row r="585" spans="1:21" ht="56.65" customHeight="1">
      <c r="A585" s="166">
        <v>572</v>
      </c>
      <c r="B585" s="152">
        <v>13602</v>
      </c>
      <c r="C585" s="233" t="s">
        <v>2181</v>
      </c>
      <c r="D585" s="420" t="s">
        <v>2151</v>
      </c>
      <c r="E585" s="284" t="s">
        <v>9092</v>
      </c>
      <c r="F585" s="284" t="s">
        <v>2183</v>
      </c>
      <c r="G585" s="323" t="s">
        <v>2182</v>
      </c>
      <c r="H585" s="155" t="str">
        <f t="shared" si="78"/>
        <v>фото</v>
      </c>
      <c r="I585" s="156" t="s">
        <v>2184</v>
      </c>
      <c r="J585" s="234" t="s">
        <v>196</v>
      </c>
      <c r="K585" s="235">
        <v>5</v>
      </c>
      <c r="L585" s="236">
        <v>366.4</v>
      </c>
      <c r="M585" s="159">
        <v>1</v>
      </c>
      <c r="N585" s="163"/>
      <c r="O585" s="160">
        <f t="shared" si="79"/>
        <v>0</v>
      </c>
      <c r="P585" s="161">
        <v>4607109959701</v>
      </c>
      <c r="Q585" s="162"/>
      <c r="R585" s="162" t="str">
        <f t="shared" si="80"/>
        <v>фото</v>
      </c>
      <c r="S585" s="429" t="s">
        <v>10924</v>
      </c>
      <c r="U585" s="337"/>
    </row>
    <row r="586" spans="1:21" ht="56.65" customHeight="1">
      <c r="A586" s="166">
        <v>573</v>
      </c>
      <c r="B586" s="152">
        <v>4368</v>
      </c>
      <c r="C586" s="233" t="s">
        <v>2173</v>
      </c>
      <c r="D586" s="420" t="s">
        <v>2151</v>
      </c>
      <c r="E586" s="284" t="s">
        <v>9092</v>
      </c>
      <c r="F586" s="284" t="s">
        <v>2175</v>
      </c>
      <c r="G586" s="323" t="s">
        <v>2174</v>
      </c>
      <c r="H586" s="155" t="str">
        <f t="shared" si="78"/>
        <v>фото</v>
      </c>
      <c r="I586" s="156" t="s">
        <v>2157</v>
      </c>
      <c r="J586" s="234" t="s">
        <v>196</v>
      </c>
      <c r="K586" s="235">
        <v>5</v>
      </c>
      <c r="L586" s="236">
        <v>360.2</v>
      </c>
      <c r="M586" s="159">
        <v>1</v>
      </c>
      <c r="N586" s="163"/>
      <c r="O586" s="160">
        <f t="shared" si="79"/>
        <v>0</v>
      </c>
      <c r="P586" s="161">
        <v>4607109931332</v>
      </c>
      <c r="Q586" s="162"/>
      <c r="R586" s="162" t="str">
        <f t="shared" si="80"/>
        <v>фото</v>
      </c>
      <c r="S586" s="429" t="s">
        <v>10924</v>
      </c>
      <c r="U586" s="337"/>
    </row>
    <row r="587" spans="1:21" ht="56.65" customHeight="1">
      <c r="A587" s="166">
        <v>574</v>
      </c>
      <c r="B587" s="152">
        <v>1440</v>
      </c>
      <c r="C587" s="233" t="s">
        <v>299</v>
      </c>
      <c r="D587" s="420" t="s">
        <v>2151</v>
      </c>
      <c r="E587" s="284" t="s">
        <v>9092</v>
      </c>
      <c r="F587" s="284" t="s">
        <v>128</v>
      </c>
      <c r="G587" s="323" t="s">
        <v>129</v>
      </c>
      <c r="H587" s="155" t="str">
        <f t="shared" si="78"/>
        <v>фото</v>
      </c>
      <c r="I587" s="156" t="s">
        <v>2176</v>
      </c>
      <c r="J587" s="234" t="s">
        <v>196</v>
      </c>
      <c r="K587" s="235">
        <v>5</v>
      </c>
      <c r="L587" s="236">
        <v>360.2</v>
      </c>
      <c r="M587" s="159">
        <v>1</v>
      </c>
      <c r="N587" s="163"/>
      <c r="O587" s="160">
        <f t="shared" si="79"/>
        <v>0</v>
      </c>
      <c r="P587" s="161">
        <v>4607109964002</v>
      </c>
      <c r="Q587" s="162"/>
      <c r="R587" s="162" t="str">
        <f t="shared" si="80"/>
        <v>фото</v>
      </c>
      <c r="S587" s="429" t="s">
        <v>10924</v>
      </c>
      <c r="U587" s="337"/>
    </row>
    <row r="588" spans="1:21" ht="56.65" customHeight="1">
      <c r="A588" s="166">
        <v>575</v>
      </c>
      <c r="B588" s="152">
        <v>1443</v>
      </c>
      <c r="C588" s="233" t="s">
        <v>301</v>
      </c>
      <c r="D588" s="420" t="s">
        <v>2151</v>
      </c>
      <c r="E588" s="284" t="s">
        <v>9092</v>
      </c>
      <c r="F588" s="284" t="s">
        <v>22</v>
      </c>
      <c r="G588" s="323" t="s">
        <v>21</v>
      </c>
      <c r="H588" s="155" t="str">
        <f t="shared" si="78"/>
        <v>фото</v>
      </c>
      <c r="I588" s="156" t="s">
        <v>2177</v>
      </c>
      <c r="J588" s="234" t="s">
        <v>196</v>
      </c>
      <c r="K588" s="235">
        <v>5</v>
      </c>
      <c r="L588" s="236">
        <v>468.2</v>
      </c>
      <c r="M588" s="159">
        <v>1</v>
      </c>
      <c r="N588" s="163"/>
      <c r="O588" s="160">
        <f t="shared" si="79"/>
        <v>0</v>
      </c>
      <c r="P588" s="161">
        <v>4607109964026</v>
      </c>
      <c r="Q588" s="162"/>
      <c r="R588" s="162" t="str">
        <f t="shared" si="80"/>
        <v>фото</v>
      </c>
      <c r="S588" s="429" t="s">
        <v>10924</v>
      </c>
      <c r="U588" s="337"/>
    </row>
    <row r="589" spans="1:21" ht="56.65" customHeight="1">
      <c r="A589" s="166">
        <v>576</v>
      </c>
      <c r="B589" s="152">
        <v>13601</v>
      </c>
      <c r="C589" s="233" t="s">
        <v>2170</v>
      </c>
      <c r="D589" s="420" t="s">
        <v>2151</v>
      </c>
      <c r="E589" s="284" t="s">
        <v>9092</v>
      </c>
      <c r="F589" s="284" t="s">
        <v>2172</v>
      </c>
      <c r="G589" s="323" t="s">
        <v>2171</v>
      </c>
      <c r="H589" s="155" t="str">
        <f t="shared" si="78"/>
        <v>фото</v>
      </c>
      <c r="I589" s="156" t="s">
        <v>9118</v>
      </c>
      <c r="J589" s="234" t="s">
        <v>194</v>
      </c>
      <c r="K589" s="235">
        <v>7</v>
      </c>
      <c r="L589" s="236">
        <v>402.6</v>
      </c>
      <c r="M589" s="159">
        <v>1</v>
      </c>
      <c r="N589" s="163"/>
      <c r="O589" s="160">
        <f t="shared" si="79"/>
        <v>0</v>
      </c>
      <c r="P589" s="161">
        <v>4607109919750</v>
      </c>
      <c r="Q589" s="162"/>
      <c r="R589" s="162" t="str">
        <f t="shared" si="80"/>
        <v>фото</v>
      </c>
      <c r="S589" s="429" t="s">
        <v>10924</v>
      </c>
      <c r="U589" s="337"/>
    </row>
    <row r="590" spans="1:21" ht="56.65" customHeight="1">
      <c r="A590" s="166">
        <v>577</v>
      </c>
      <c r="B590" s="152">
        <v>2806</v>
      </c>
      <c r="C590" s="233" t="s">
        <v>302</v>
      </c>
      <c r="D590" s="420" t="s">
        <v>2151</v>
      </c>
      <c r="E590" s="284" t="s">
        <v>9092</v>
      </c>
      <c r="F590" s="284" t="s">
        <v>131</v>
      </c>
      <c r="G590" s="323" t="s">
        <v>1574</v>
      </c>
      <c r="H590" s="155" t="str">
        <f t="shared" si="78"/>
        <v>фото</v>
      </c>
      <c r="I590" s="156" t="s">
        <v>2178</v>
      </c>
      <c r="J590" s="234" t="s">
        <v>196</v>
      </c>
      <c r="K590" s="235">
        <v>5</v>
      </c>
      <c r="L590" s="236">
        <v>468.2</v>
      </c>
      <c r="M590" s="159">
        <v>1</v>
      </c>
      <c r="N590" s="163"/>
      <c r="O590" s="160">
        <f t="shared" si="79"/>
        <v>0</v>
      </c>
      <c r="P590" s="161">
        <v>4607109964927</v>
      </c>
      <c r="Q590" s="162"/>
      <c r="R590" s="162" t="str">
        <f t="shared" si="80"/>
        <v>фото</v>
      </c>
      <c r="S590" s="429" t="s">
        <v>10924</v>
      </c>
      <c r="U590" s="337"/>
    </row>
    <row r="591" spans="1:21" ht="56.65" customHeight="1">
      <c r="A591" s="166">
        <v>578</v>
      </c>
      <c r="B591" s="152">
        <v>447</v>
      </c>
      <c r="C591" s="233" t="s">
        <v>870</v>
      </c>
      <c r="D591" s="420" t="s">
        <v>2151</v>
      </c>
      <c r="E591" s="284" t="s">
        <v>9092</v>
      </c>
      <c r="F591" s="284" t="s">
        <v>871</v>
      </c>
      <c r="G591" s="323" t="s">
        <v>8603</v>
      </c>
      <c r="H591" s="155" t="str">
        <f t="shared" si="78"/>
        <v>фото</v>
      </c>
      <c r="I591" s="156" t="s">
        <v>2179</v>
      </c>
      <c r="J591" s="234" t="s">
        <v>196</v>
      </c>
      <c r="K591" s="235">
        <v>5</v>
      </c>
      <c r="L591" s="236">
        <v>468.2</v>
      </c>
      <c r="M591" s="159">
        <v>1</v>
      </c>
      <c r="N591" s="163"/>
      <c r="O591" s="160">
        <f t="shared" si="79"/>
        <v>0</v>
      </c>
      <c r="P591" s="161">
        <v>4607109962084</v>
      </c>
      <c r="Q591" s="162"/>
      <c r="R591" s="162" t="str">
        <f t="shared" si="80"/>
        <v>фото</v>
      </c>
      <c r="S591" s="429" t="s">
        <v>10924</v>
      </c>
      <c r="U591" s="337"/>
    </row>
    <row r="592" spans="1:21" ht="56.65" customHeight="1">
      <c r="A592" s="166">
        <v>579</v>
      </c>
      <c r="B592" s="152">
        <v>448</v>
      </c>
      <c r="C592" s="233" t="s">
        <v>1091</v>
      </c>
      <c r="D592" s="420" t="s">
        <v>2151</v>
      </c>
      <c r="E592" s="284" t="s">
        <v>9092</v>
      </c>
      <c r="F592" s="284" t="s">
        <v>1093</v>
      </c>
      <c r="G592" s="323" t="s">
        <v>1092</v>
      </c>
      <c r="H592" s="155" t="str">
        <f t="shared" si="78"/>
        <v>фото</v>
      </c>
      <c r="I592" s="156" t="s">
        <v>2180</v>
      </c>
      <c r="J592" s="234" t="s">
        <v>196</v>
      </c>
      <c r="K592" s="235">
        <v>5</v>
      </c>
      <c r="L592" s="236">
        <v>360.2</v>
      </c>
      <c r="M592" s="159">
        <v>1</v>
      </c>
      <c r="N592" s="163"/>
      <c r="O592" s="160">
        <f t="shared" si="79"/>
        <v>0</v>
      </c>
      <c r="P592" s="161">
        <v>4607109962077</v>
      </c>
      <c r="Q592" s="162"/>
      <c r="R592" s="162" t="str">
        <f t="shared" si="80"/>
        <v>фото</v>
      </c>
      <c r="S592" s="429" t="s">
        <v>10924</v>
      </c>
      <c r="U592" s="337"/>
    </row>
    <row r="593" spans="1:21" ht="56.65" customHeight="1">
      <c r="A593" s="166">
        <v>580</v>
      </c>
      <c r="B593" s="152">
        <v>14801</v>
      </c>
      <c r="C593" s="233" t="s">
        <v>10689</v>
      </c>
      <c r="D593" s="420" t="s">
        <v>2151</v>
      </c>
      <c r="E593" s="284" t="s">
        <v>9092</v>
      </c>
      <c r="F593" s="284" t="s">
        <v>10717</v>
      </c>
      <c r="G593" s="323" t="s">
        <v>10803</v>
      </c>
      <c r="H593" s="155" t="str">
        <f t="shared" si="78"/>
        <v>фото</v>
      </c>
      <c r="I593" s="156" t="s">
        <v>10894</v>
      </c>
      <c r="J593" s="234" t="s">
        <v>196</v>
      </c>
      <c r="K593" s="235">
        <v>5</v>
      </c>
      <c r="L593" s="236">
        <v>311.8</v>
      </c>
      <c r="M593" s="159">
        <v>1</v>
      </c>
      <c r="N593" s="163"/>
      <c r="O593" s="160">
        <f t="shared" si="79"/>
        <v>0</v>
      </c>
      <c r="P593" s="161">
        <v>4607105143166</v>
      </c>
      <c r="Q593" s="162"/>
      <c r="R593" s="162" t="str">
        <f t="shared" si="80"/>
        <v>фото</v>
      </c>
      <c r="S593" s="429" t="s">
        <v>10924</v>
      </c>
      <c r="U593" s="337"/>
    </row>
    <row r="594" spans="1:21" ht="56.65" customHeight="1">
      <c r="A594" s="166">
        <v>581</v>
      </c>
      <c r="B594" s="152">
        <v>2804</v>
      </c>
      <c r="C594" s="233" t="s">
        <v>1094</v>
      </c>
      <c r="D594" s="420" t="s">
        <v>2151</v>
      </c>
      <c r="E594" s="284" t="s">
        <v>9092</v>
      </c>
      <c r="F594" s="284" t="s">
        <v>1096</v>
      </c>
      <c r="G594" s="323" t="s">
        <v>1095</v>
      </c>
      <c r="H594" s="155" t="str">
        <f t="shared" si="78"/>
        <v>фото</v>
      </c>
      <c r="I594" s="156" t="s">
        <v>2185</v>
      </c>
      <c r="J594" s="234" t="s">
        <v>196</v>
      </c>
      <c r="K594" s="235">
        <v>5</v>
      </c>
      <c r="L594" s="236">
        <v>319</v>
      </c>
      <c r="M594" s="159">
        <v>1</v>
      </c>
      <c r="N594" s="163"/>
      <c r="O594" s="160">
        <f t="shared" si="79"/>
        <v>0</v>
      </c>
      <c r="P594" s="161">
        <v>4607109961179</v>
      </c>
      <c r="Q594" s="162"/>
      <c r="R594" s="162" t="str">
        <f t="shared" si="80"/>
        <v>фото</v>
      </c>
      <c r="S594" s="429" t="s">
        <v>10924</v>
      </c>
      <c r="U594" s="337"/>
    </row>
    <row r="595" spans="1:21" ht="15.75">
      <c r="A595" s="166">
        <v>582</v>
      </c>
      <c r="B595" s="238"/>
      <c r="C595" s="238"/>
      <c r="D595" s="237"/>
      <c r="E595" s="174" t="s">
        <v>10018</v>
      </c>
      <c r="F595" s="174"/>
      <c r="G595" s="237"/>
      <c r="H595" s="239"/>
      <c r="I595" s="240"/>
      <c r="J595" s="238"/>
      <c r="K595" s="238"/>
      <c r="L595" s="238"/>
      <c r="M595" s="238"/>
      <c r="N595" s="238"/>
      <c r="O595" s="151"/>
      <c r="P595" s="151"/>
      <c r="Q595" s="151"/>
      <c r="R595" s="489"/>
      <c r="S595" s="169"/>
    </row>
    <row r="596" spans="1:21" ht="56.65" customHeight="1">
      <c r="A596" s="166">
        <v>583</v>
      </c>
      <c r="B596" s="152">
        <v>453</v>
      </c>
      <c r="C596" s="233" t="s">
        <v>303</v>
      </c>
      <c r="D596" s="420" t="s">
        <v>1924</v>
      </c>
      <c r="E596" s="284" t="s">
        <v>9092</v>
      </c>
      <c r="F596" s="284" t="s">
        <v>132</v>
      </c>
      <c r="G596" s="323" t="s">
        <v>133</v>
      </c>
      <c r="H596" s="155" t="str">
        <f>HYPERLINK("https://www.gardenbulbs.ru/images/Lilium_CL/thumbnails/"&amp;C596&amp;".jpg","фото")</f>
        <v>фото</v>
      </c>
      <c r="I596" s="156" t="s">
        <v>1925</v>
      </c>
      <c r="J596" s="234" t="s">
        <v>196</v>
      </c>
      <c r="K596" s="235">
        <v>5</v>
      </c>
      <c r="L596" s="236">
        <v>501.1</v>
      </c>
      <c r="M596" s="159">
        <v>1</v>
      </c>
      <c r="N596" s="163"/>
      <c r="O596" s="160">
        <f>IF(ISERROR(L596*N596),0,L596*N596)</f>
        <v>0</v>
      </c>
      <c r="P596" s="161">
        <v>4607109962091</v>
      </c>
      <c r="Q596" s="162"/>
      <c r="R596" s="162" t="str">
        <f>HYPERLINK("https://www.gardenbulbs.ru/images/Lilium_CL/thumbnails/"&amp;C596&amp;".jpg","фото")</f>
        <v>фото</v>
      </c>
      <c r="S596" s="429" t="s">
        <v>10925</v>
      </c>
      <c r="U596" s="337"/>
    </row>
    <row r="597" spans="1:21" ht="15.75">
      <c r="A597" s="166">
        <v>584</v>
      </c>
      <c r="B597" s="238"/>
      <c r="C597" s="238"/>
      <c r="D597" s="237"/>
      <c r="E597" s="174" t="s">
        <v>9368</v>
      </c>
      <c r="F597" s="174"/>
      <c r="G597" s="237"/>
      <c r="H597" s="239"/>
      <c r="I597" s="240"/>
      <c r="J597" s="238"/>
      <c r="K597" s="238"/>
      <c r="L597" s="238"/>
      <c r="M597" s="238"/>
      <c r="N597" s="238"/>
      <c r="O597" s="151"/>
      <c r="P597" s="151"/>
      <c r="Q597" s="151"/>
      <c r="R597" s="489"/>
      <c r="S597" s="169"/>
    </row>
    <row r="598" spans="1:21" ht="56.65" customHeight="1">
      <c r="A598" s="166">
        <v>585</v>
      </c>
      <c r="B598" s="152">
        <v>13597</v>
      </c>
      <c r="C598" s="233" t="s">
        <v>1571</v>
      </c>
      <c r="D598" s="420" t="s">
        <v>2077</v>
      </c>
      <c r="E598" s="284" t="s">
        <v>9092</v>
      </c>
      <c r="F598" s="284" t="s">
        <v>1573</v>
      </c>
      <c r="G598" s="323" t="s">
        <v>1572</v>
      </c>
      <c r="H598" s="155" t="str">
        <f t="shared" ref="H598:H661" si="81">HYPERLINK("https://www.gardenbulbs.ru/images/Lilium_CL/thumbnails/"&amp;C598&amp;".jpg","фото")</f>
        <v>фото</v>
      </c>
      <c r="I598" s="156" t="s">
        <v>2132</v>
      </c>
      <c r="J598" s="234" t="s">
        <v>196</v>
      </c>
      <c r="K598" s="235">
        <v>3</v>
      </c>
      <c r="L598" s="236">
        <v>221.9</v>
      </c>
      <c r="M598" s="159">
        <v>1</v>
      </c>
      <c r="N598" s="163"/>
      <c r="O598" s="160">
        <f t="shared" ref="O598:O661" si="82">IF(ISERROR(L598*N598),0,L598*N598)</f>
        <v>0</v>
      </c>
      <c r="P598" s="161">
        <v>4607109919798</v>
      </c>
      <c r="Q598" s="162"/>
      <c r="R598" s="162" t="str">
        <f t="shared" ref="R598:R629" si="83">HYPERLINK("https://www.gardenbulbs.ru/images/Lilium_CL/thumbnails/"&amp;C598&amp;".jpg","фото")</f>
        <v>фото</v>
      </c>
      <c r="S598" s="429" t="s">
        <v>10926</v>
      </c>
      <c r="U598" s="337"/>
    </row>
    <row r="599" spans="1:21" ht="56.65" customHeight="1">
      <c r="A599" s="166">
        <v>586</v>
      </c>
      <c r="B599" s="152">
        <v>13583</v>
      </c>
      <c r="C599" s="233" t="s">
        <v>1549</v>
      </c>
      <c r="D599" s="420" t="s">
        <v>2077</v>
      </c>
      <c r="E599" s="284" t="s">
        <v>9092</v>
      </c>
      <c r="F599" s="284" t="s">
        <v>1551</v>
      </c>
      <c r="G599" s="323" t="s">
        <v>1550</v>
      </c>
      <c r="H599" s="155" t="str">
        <f t="shared" si="81"/>
        <v>фото</v>
      </c>
      <c r="I599" s="156" t="s">
        <v>2107</v>
      </c>
      <c r="J599" s="234" t="s">
        <v>196</v>
      </c>
      <c r="K599" s="235">
        <v>5</v>
      </c>
      <c r="L599" s="236">
        <v>362.2</v>
      </c>
      <c r="M599" s="159">
        <v>1</v>
      </c>
      <c r="N599" s="163"/>
      <c r="O599" s="160">
        <f t="shared" si="82"/>
        <v>0</v>
      </c>
      <c r="P599" s="161">
        <v>4607109919934</v>
      </c>
      <c r="Q599" s="162"/>
      <c r="R599" s="162" t="str">
        <f t="shared" si="83"/>
        <v>фото</v>
      </c>
      <c r="S599" s="429" t="s">
        <v>10926</v>
      </c>
      <c r="U599" s="337"/>
    </row>
    <row r="600" spans="1:21" ht="56.85" customHeight="1">
      <c r="A600" s="166">
        <v>587</v>
      </c>
      <c r="B600" s="152">
        <v>2829</v>
      </c>
      <c r="C600" s="233" t="s">
        <v>1543</v>
      </c>
      <c r="D600" s="420" t="s">
        <v>2077</v>
      </c>
      <c r="E600" s="284" t="s">
        <v>9092</v>
      </c>
      <c r="F600" s="284" t="s">
        <v>1545</v>
      </c>
      <c r="G600" s="323" t="s">
        <v>1544</v>
      </c>
      <c r="H600" s="155" t="str">
        <f t="shared" si="81"/>
        <v>фото</v>
      </c>
      <c r="I600" s="156" t="s">
        <v>2090</v>
      </c>
      <c r="J600" s="234" t="s">
        <v>196</v>
      </c>
      <c r="K600" s="235">
        <v>5</v>
      </c>
      <c r="L600" s="236">
        <v>360.2</v>
      </c>
      <c r="M600" s="159">
        <v>1</v>
      </c>
      <c r="N600" s="163"/>
      <c r="O600" s="160">
        <f t="shared" si="82"/>
        <v>0</v>
      </c>
      <c r="P600" s="161">
        <v>4607109929841</v>
      </c>
      <c r="Q600" s="162"/>
      <c r="R600" s="162" t="str">
        <f t="shared" si="83"/>
        <v>фото</v>
      </c>
      <c r="S600" s="429" t="s">
        <v>10926</v>
      </c>
      <c r="U600" s="337"/>
    </row>
    <row r="601" spans="1:21" ht="56.65" customHeight="1">
      <c r="A601" s="166">
        <v>588</v>
      </c>
      <c r="B601" s="152">
        <v>219</v>
      </c>
      <c r="C601" s="233" t="s">
        <v>1540</v>
      </c>
      <c r="D601" s="420" t="s">
        <v>2077</v>
      </c>
      <c r="E601" s="284" t="s">
        <v>9092</v>
      </c>
      <c r="F601" s="284" t="s">
        <v>1542</v>
      </c>
      <c r="G601" s="323" t="s">
        <v>1541</v>
      </c>
      <c r="H601" s="155" t="str">
        <f t="shared" si="81"/>
        <v>фото</v>
      </c>
      <c r="I601" s="156" t="s">
        <v>2078</v>
      </c>
      <c r="J601" s="234" t="s">
        <v>196</v>
      </c>
      <c r="K601" s="235">
        <v>5</v>
      </c>
      <c r="L601" s="236">
        <v>339.6</v>
      </c>
      <c r="M601" s="159">
        <v>1</v>
      </c>
      <c r="N601" s="163"/>
      <c r="O601" s="160">
        <f t="shared" si="82"/>
        <v>0</v>
      </c>
      <c r="P601" s="161">
        <v>4607109960806</v>
      </c>
      <c r="Q601" s="162"/>
      <c r="R601" s="162" t="str">
        <f t="shared" si="83"/>
        <v>фото</v>
      </c>
      <c r="S601" s="429" t="s">
        <v>10926</v>
      </c>
      <c r="U601" s="337"/>
    </row>
    <row r="602" spans="1:21" ht="56.65" customHeight="1">
      <c r="A602" s="166">
        <v>589</v>
      </c>
      <c r="B602" s="152">
        <v>405</v>
      </c>
      <c r="C602" s="233" t="s">
        <v>283</v>
      </c>
      <c r="D602" s="420" t="s">
        <v>2077</v>
      </c>
      <c r="E602" s="284" t="s">
        <v>9092</v>
      </c>
      <c r="F602" s="284" t="s">
        <v>14</v>
      </c>
      <c r="G602" s="323" t="s">
        <v>13</v>
      </c>
      <c r="H602" s="155" t="str">
        <f t="shared" si="81"/>
        <v>фото</v>
      </c>
      <c r="I602" s="156" t="s">
        <v>2083</v>
      </c>
      <c r="J602" s="234" t="s">
        <v>196</v>
      </c>
      <c r="K602" s="235">
        <v>5</v>
      </c>
      <c r="L602" s="236">
        <v>373.6</v>
      </c>
      <c r="M602" s="159">
        <v>1</v>
      </c>
      <c r="N602" s="163"/>
      <c r="O602" s="160">
        <f t="shared" si="82"/>
        <v>0</v>
      </c>
      <c r="P602" s="161">
        <v>4607109961919</v>
      </c>
      <c r="Q602" s="162"/>
      <c r="R602" s="162" t="str">
        <f t="shared" si="83"/>
        <v>фото</v>
      </c>
      <c r="S602" s="429" t="s">
        <v>10926</v>
      </c>
      <c r="U602" s="337"/>
    </row>
    <row r="603" spans="1:21" ht="56.65" customHeight="1">
      <c r="A603" s="166">
        <v>590</v>
      </c>
      <c r="B603" s="152">
        <v>223</v>
      </c>
      <c r="C603" s="233" t="s">
        <v>284</v>
      </c>
      <c r="D603" s="420" t="s">
        <v>2077</v>
      </c>
      <c r="E603" s="284" t="s">
        <v>9092</v>
      </c>
      <c r="F603" s="284" t="s">
        <v>106</v>
      </c>
      <c r="G603" s="323" t="s">
        <v>107</v>
      </c>
      <c r="H603" s="155" t="str">
        <f t="shared" si="81"/>
        <v>фото</v>
      </c>
      <c r="I603" s="156" t="s">
        <v>2084</v>
      </c>
      <c r="J603" s="234" t="s">
        <v>196</v>
      </c>
      <c r="K603" s="235">
        <v>5</v>
      </c>
      <c r="L603" s="236">
        <v>407.5</v>
      </c>
      <c r="M603" s="159">
        <v>1</v>
      </c>
      <c r="N603" s="163"/>
      <c r="O603" s="160">
        <f t="shared" si="82"/>
        <v>0</v>
      </c>
      <c r="P603" s="161">
        <v>4607109960844</v>
      </c>
      <c r="Q603" s="162"/>
      <c r="R603" s="162" t="str">
        <f t="shared" si="83"/>
        <v>фото</v>
      </c>
      <c r="S603" s="429" t="s">
        <v>10926</v>
      </c>
      <c r="U603" s="337"/>
    </row>
    <row r="604" spans="1:21" ht="56.65" customHeight="1">
      <c r="A604" s="166">
        <v>591</v>
      </c>
      <c r="B604" s="152">
        <v>3884</v>
      </c>
      <c r="C604" s="233" t="s">
        <v>1070</v>
      </c>
      <c r="D604" s="420" t="s">
        <v>2077</v>
      </c>
      <c r="E604" s="284" t="s">
        <v>9092</v>
      </c>
      <c r="F604" s="284" t="s">
        <v>1072</v>
      </c>
      <c r="G604" s="323" t="s">
        <v>1071</v>
      </c>
      <c r="H604" s="155" t="str">
        <f t="shared" si="81"/>
        <v>фото</v>
      </c>
      <c r="I604" s="156" t="s">
        <v>2085</v>
      </c>
      <c r="J604" s="234" t="s">
        <v>196</v>
      </c>
      <c r="K604" s="235">
        <v>5</v>
      </c>
      <c r="L604" s="236">
        <v>346.8</v>
      </c>
      <c r="M604" s="159">
        <v>1</v>
      </c>
      <c r="N604" s="163"/>
      <c r="O604" s="160">
        <f t="shared" si="82"/>
        <v>0</v>
      </c>
      <c r="P604" s="161">
        <v>4607109929858</v>
      </c>
      <c r="Q604" s="162"/>
      <c r="R604" s="162" t="str">
        <f t="shared" si="83"/>
        <v>фото</v>
      </c>
      <c r="S604" s="429" t="s">
        <v>10926</v>
      </c>
      <c r="U604" s="337"/>
    </row>
    <row r="605" spans="1:21" ht="56.65" customHeight="1">
      <c r="A605" s="166">
        <v>592</v>
      </c>
      <c r="B605" s="152">
        <v>1425</v>
      </c>
      <c r="C605" s="233" t="s">
        <v>2086</v>
      </c>
      <c r="D605" s="420" t="s">
        <v>2077</v>
      </c>
      <c r="E605" s="284" t="s">
        <v>9092</v>
      </c>
      <c r="F605" s="284" t="s">
        <v>2088</v>
      </c>
      <c r="G605" s="323" t="s">
        <v>2087</v>
      </c>
      <c r="H605" s="155" t="str">
        <f t="shared" si="81"/>
        <v>фото</v>
      </c>
      <c r="I605" s="156" t="s">
        <v>2089</v>
      </c>
      <c r="J605" s="234" t="s">
        <v>196</v>
      </c>
      <c r="K605" s="235">
        <v>5</v>
      </c>
      <c r="L605" s="236">
        <v>544.29999999999995</v>
      </c>
      <c r="M605" s="159">
        <v>1</v>
      </c>
      <c r="N605" s="163"/>
      <c r="O605" s="160">
        <f t="shared" si="82"/>
        <v>0</v>
      </c>
      <c r="P605" s="161">
        <v>4607109962220</v>
      </c>
      <c r="Q605" s="162"/>
      <c r="R605" s="162" t="str">
        <f t="shared" si="83"/>
        <v>фото</v>
      </c>
      <c r="S605" s="429" t="s">
        <v>10926</v>
      </c>
      <c r="U605" s="337"/>
    </row>
    <row r="606" spans="1:21" ht="56.65" customHeight="1">
      <c r="A606" s="166">
        <v>593</v>
      </c>
      <c r="B606" s="152">
        <v>3626</v>
      </c>
      <c r="C606" s="233" t="s">
        <v>285</v>
      </c>
      <c r="D606" s="420" t="s">
        <v>2077</v>
      </c>
      <c r="E606" s="284" t="s">
        <v>9092</v>
      </c>
      <c r="F606" s="284" t="s">
        <v>108</v>
      </c>
      <c r="G606" s="323" t="s">
        <v>109</v>
      </c>
      <c r="H606" s="155" t="str">
        <f t="shared" si="81"/>
        <v>фото</v>
      </c>
      <c r="I606" s="156" t="s">
        <v>2091</v>
      </c>
      <c r="J606" s="234" t="s">
        <v>196</v>
      </c>
      <c r="K606" s="235">
        <v>5</v>
      </c>
      <c r="L606" s="236">
        <v>326.2</v>
      </c>
      <c r="M606" s="159">
        <v>1</v>
      </c>
      <c r="N606" s="163"/>
      <c r="O606" s="160">
        <f t="shared" si="82"/>
        <v>0</v>
      </c>
      <c r="P606" s="161">
        <v>4607109971338</v>
      </c>
      <c r="Q606" s="162"/>
      <c r="R606" s="162" t="str">
        <f t="shared" si="83"/>
        <v>фото</v>
      </c>
      <c r="S606" s="429" t="s">
        <v>10926</v>
      </c>
      <c r="U606" s="337"/>
    </row>
    <row r="607" spans="1:21" ht="56.65" customHeight="1">
      <c r="A607" s="166">
        <v>594</v>
      </c>
      <c r="B607" s="152">
        <v>13581</v>
      </c>
      <c r="C607" s="233" t="s">
        <v>1639</v>
      </c>
      <c r="D607" s="420" t="s">
        <v>2077</v>
      </c>
      <c r="E607" s="284" t="s">
        <v>9092</v>
      </c>
      <c r="F607" s="284" t="s">
        <v>1638</v>
      </c>
      <c r="G607" s="323" t="s">
        <v>1637</v>
      </c>
      <c r="H607" s="155" t="str">
        <f t="shared" si="81"/>
        <v>фото</v>
      </c>
      <c r="I607" s="156" t="s">
        <v>2093</v>
      </c>
      <c r="J607" s="234" t="s">
        <v>197</v>
      </c>
      <c r="K607" s="235">
        <v>3</v>
      </c>
      <c r="L607" s="236">
        <v>334.9</v>
      </c>
      <c r="M607" s="159">
        <v>1</v>
      </c>
      <c r="N607" s="163"/>
      <c r="O607" s="160">
        <f t="shared" si="82"/>
        <v>0</v>
      </c>
      <c r="P607" s="161">
        <v>4607109919958</v>
      </c>
      <c r="Q607" s="162"/>
      <c r="R607" s="162" t="str">
        <f t="shared" si="83"/>
        <v>фото</v>
      </c>
      <c r="S607" s="429" t="s">
        <v>10926</v>
      </c>
      <c r="U607" s="337"/>
    </row>
    <row r="608" spans="1:21" ht="56.65" customHeight="1">
      <c r="A608" s="166">
        <v>595</v>
      </c>
      <c r="B608" s="152">
        <v>7105</v>
      </c>
      <c r="C608" s="233" t="s">
        <v>437</v>
      </c>
      <c r="D608" s="420" t="s">
        <v>2077</v>
      </c>
      <c r="E608" s="284" t="s">
        <v>9092</v>
      </c>
      <c r="F608" s="284" t="s">
        <v>411</v>
      </c>
      <c r="G608" s="323" t="s">
        <v>410</v>
      </c>
      <c r="H608" s="155" t="str">
        <f t="shared" si="81"/>
        <v>фото</v>
      </c>
      <c r="I608" s="156" t="s">
        <v>2092</v>
      </c>
      <c r="J608" s="234" t="s">
        <v>196</v>
      </c>
      <c r="K608" s="235">
        <v>5</v>
      </c>
      <c r="L608" s="236">
        <v>368.4</v>
      </c>
      <c r="M608" s="159">
        <v>1</v>
      </c>
      <c r="N608" s="163"/>
      <c r="O608" s="160">
        <f t="shared" si="82"/>
        <v>0</v>
      </c>
      <c r="P608" s="161">
        <v>4607109947494</v>
      </c>
      <c r="Q608" s="162"/>
      <c r="R608" s="162" t="str">
        <f t="shared" si="83"/>
        <v>фото</v>
      </c>
      <c r="S608" s="429" t="s">
        <v>10926</v>
      </c>
      <c r="U608" s="337"/>
    </row>
    <row r="609" spans="1:21" ht="56.65" customHeight="1">
      <c r="A609" s="166">
        <v>596</v>
      </c>
      <c r="B609" s="152">
        <v>3764</v>
      </c>
      <c r="C609" s="233" t="s">
        <v>286</v>
      </c>
      <c r="D609" s="420" t="s">
        <v>2077</v>
      </c>
      <c r="E609" s="284" t="s">
        <v>9092</v>
      </c>
      <c r="F609" s="284" t="s">
        <v>16</v>
      </c>
      <c r="G609" s="323" t="s">
        <v>15</v>
      </c>
      <c r="H609" s="155" t="str">
        <f t="shared" si="81"/>
        <v>фото</v>
      </c>
      <c r="I609" s="156" t="s">
        <v>2094</v>
      </c>
      <c r="J609" s="234" t="s">
        <v>196</v>
      </c>
      <c r="K609" s="235">
        <v>5</v>
      </c>
      <c r="L609" s="236">
        <v>339.6</v>
      </c>
      <c r="M609" s="159">
        <v>1</v>
      </c>
      <c r="N609" s="163"/>
      <c r="O609" s="160">
        <f t="shared" si="82"/>
        <v>0</v>
      </c>
      <c r="P609" s="161">
        <v>4607109979822</v>
      </c>
      <c r="Q609" s="162"/>
      <c r="R609" s="162" t="str">
        <f t="shared" si="83"/>
        <v>фото</v>
      </c>
      <c r="S609" s="429" t="s">
        <v>10926</v>
      </c>
      <c r="U609" s="337"/>
    </row>
    <row r="610" spans="1:21" ht="56.65" customHeight="1">
      <c r="A610" s="166">
        <v>597</v>
      </c>
      <c r="B610" s="152">
        <v>5358</v>
      </c>
      <c r="C610" s="233" t="s">
        <v>864</v>
      </c>
      <c r="D610" s="420" t="s">
        <v>2077</v>
      </c>
      <c r="E610" s="284" t="s">
        <v>9092</v>
      </c>
      <c r="F610" s="284" t="s">
        <v>616</v>
      </c>
      <c r="G610" s="323" t="s">
        <v>615</v>
      </c>
      <c r="H610" s="155" t="str">
        <f t="shared" si="81"/>
        <v>фото</v>
      </c>
      <c r="I610" s="156" t="s">
        <v>2095</v>
      </c>
      <c r="J610" s="234" t="s">
        <v>12</v>
      </c>
      <c r="K610" s="235">
        <v>5</v>
      </c>
      <c r="L610" s="236">
        <v>321.10000000000002</v>
      </c>
      <c r="M610" s="159">
        <v>1</v>
      </c>
      <c r="N610" s="163"/>
      <c r="O610" s="160">
        <f t="shared" si="82"/>
        <v>0</v>
      </c>
      <c r="P610" s="161">
        <v>4607109937662</v>
      </c>
      <c r="Q610" s="162"/>
      <c r="R610" s="162" t="str">
        <f t="shared" si="83"/>
        <v>фото</v>
      </c>
      <c r="S610" s="429" t="s">
        <v>10926</v>
      </c>
      <c r="U610" s="337"/>
    </row>
    <row r="611" spans="1:21" ht="56.65" customHeight="1">
      <c r="A611" s="166">
        <v>598</v>
      </c>
      <c r="B611" s="152">
        <v>6143</v>
      </c>
      <c r="C611" s="233" t="s">
        <v>8668</v>
      </c>
      <c r="D611" s="420" t="s">
        <v>2077</v>
      </c>
      <c r="E611" s="284" t="s">
        <v>9092</v>
      </c>
      <c r="F611" s="284" t="s">
        <v>5377</v>
      </c>
      <c r="G611" s="323" t="s">
        <v>5378</v>
      </c>
      <c r="H611" s="155" t="str">
        <f t="shared" si="81"/>
        <v>фото</v>
      </c>
      <c r="I611" s="156" t="s">
        <v>8699</v>
      </c>
      <c r="J611" s="234" t="s">
        <v>196</v>
      </c>
      <c r="K611" s="235">
        <v>5</v>
      </c>
      <c r="L611" s="236">
        <v>449.7</v>
      </c>
      <c r="M611" s="159">
        <v>1</v>
      </c>
      <c r="N611" s="163"/>
      <c r="O611" s="160">
        <f t="shared" si="82"/>
        <v>0</v>
      </c>
      <c r="P611" s="161">
        <v>4607109987643</v>
      </c>
      <c r="Q611" s="162"/>
      <c r="R611" s="162" t="str">
        <f t="shared" si="83"/>
        <v>фото</v>
      </c>
      <c r="S611" s="429" t="s">
        <v>10926</v>
      </c>
      <c r="U611" s="337"/>
    </row>
    <row r="612" spans="1:21" ht="56.85" customHeight="1">
      <c r="A612" s="166">
        <v>599</v>
      </c>
      <c r="B612" s="152">
        <v>10674</v>
      </c>
      <c r="C612" s="233" t="s">
        <v>1631</v>
      </c>
      <c r="D612" s="420" t="s">
        <v>2077</v>
      </c>
      <c r="E612" s="284" t="s">
        <v>9092</v>
      </c>
      <c r="F612" s="284" t="s">
        <v>2097</v>
      </c>
      <c r="G612" s="323" t="s">
        <v>2096</v>
      </c>
      <c r="H612" s="155" t="str">
        <f t="shared" si="81"/>
        <v>фото</v>
      </c>
      <c r="I612" s="156" t="s">
        <v>2098</v>
      </c>
      <c r="J612" s="234" t="s">
        <v>196</v>
      </c>
      <c r="K612" s="235">
        <v>5</v>
      </c>
      <c r="L612" s="236">
        <v>362.2</v>
      </c>
      <c r="M612" s="159">
        <v>1</v>
      </c>
      <c r="N612" s="163"/>
      <c r="O612" s="160">
        <f t="shared" si="82"/>
        <v>0</v>
      </c>
      <c r="P612" s="161">
        <v>4607109926567</v>
      </c>
      <c r="Q612" s="162"/>
      <c r="R612" s="162" t="str">
        <f t="shared" si="83"/>
        <v>фото</v>
      </c>
      <c r="S612" s="429" t="s">
        <v>10926</v>
      </c>
      <c r="U612" s="337"/>
    </row>
    <row r="613" spans="1:21" ht="56.65" customHeight="1">
      <c r="A613" s="166">
        <v>600</v>
      </c>
      <c r="B613" s="152">
        <v>410</v>
      </c>
      <c r="C613" s="233" t="s">
        <v>865</v>
      </c>
      <c r="D613" s="420" t="s">
        <v>2077</v>
      </c>
      <c r="E613" s="284" t="s">
        <v>9092</v>
      </c>
      <c r="F613" s="284" t="s">
        <v>867</v>
      </c>
      <c r="G613" s="323" t="s">
        <v>866</v>
      </c>
      <c r="H613" s="155" t="str">
        <f t="shared" si="81"/>
        <v>фото</v>
      </c>
      <c r="I613" s="156" t="s">
        <v>2099</v>
      </c>
      <c r="J613" s="234" t="s">
        <v>196</v>
      </c>
      <c r="K613" s="235">
        <v>5</v>
      </c>
      <c r="L613" s="236">
        <v>366.4</v>
      </c>
      <c r="M613" s="159">
        <v>1</v>
      </c>
      <c r="N613" s="163"/>
      <c r="O613" s="160">
        <f t="shared" si="82"/>
        <v>0</v>
      </c>
      <c r="P613" s="161">
        <v>4607109961926</v>
      </c>
      <c r="Q613" s="162"/>
      <c r="R613" s="162" t="str">
        <f t="shared" si="83"/>
        <v>фото</v>
      </c>
      <c r="S613" s="429" t="s">
        <v>10926</v>
      </c>
      <c r="U613" s="337"/>
    </row>
    <row r="614" spans="1:21" ht="56.65" customHeight="1">
      <c r="A614" s="166">
        <v>601</v>
      </c>
      <c r="B614" s="152">
        <v>5370</v>
      </c>
      <c r="C614" s="233" t="s">
        <v>634</v>
      </c>
      <c r="D614" s="420" t="s">
        <v>2077</v>
      </c>
      <c r="E614" s="284" t="s">
        <v>9092</v>
      </c>
      <c r="F614" s="284" t="s">
        <v>636</v>
      </c>
      <c r="G614" s="323" t="s">
        <v>635</v>
      </c>
      <c r="H614" s="155" t="str">
        <f t="shared" si="81"/>
        <v>фото</v>
      </c>
      <c r="I614" s="156" t="s">
        <v>2133</v>
      </c>
      <c r="J614" s="234" t="s">
        <v>12</v>
      </c>
      <c r="K614" s="235">
        <v>5</v>
      </c>
      <c r="L614" s="236">
        <v>321.10000000000002</v>
      </c>
      <c r="M614" s="159">
        <v>1</v>
      </c>
      <c r="N614" s="163"/>
      <c r="O614" s="160">
        <f t="shared" si="82"/>
        <v>0</v>
      </c>
      <c r="P614" s="161">
        <v>4607109937532</v>
      </c>
      <c r="Q614" s="162"/>
      <c r="R614" s="162" t="str">
        <f t="shared" si="83"/>
        <v>фото</v>
      </c>
      <c r="S614" s="429" t="s">
        <v>10926</v>
      </c>
      <c r="U614" s="337"/>
    </row>
    <row r="615" spans="1:21" ht="56.65" customHeight="1">
      <c r="A615" s="166">
        <v>602</v>
      </c>
      <c r="B615" s="152">
        <v>10675</v>
      </c>
      <c r="C615" s="233" t="s">
        <v>1284</v>
      </c>
      <c r="D615" s="420" t="s">
        <v>2077</v>
      </c>
      <c r="E615" s="284" t="s">
        <v>9092</v>
      </c>
      <c r="F615" s="284" t="s">
        <v>1247</v>
      </c>
      <c r="G615" s="323" t="s">
        <v>1246</v>
      </c>
      <c r="H615" s="155" t="str">
        <f t="shared" si="81"/>
        <v>фото</v>
      </c>
      <c r="I615" s="156" t="s">
        <v>2134</v>
      </c>
      <c r="J615" s="234" t="s">
        <v>196</v>
      </c>
      <c r="K615" s="235">
        <v>5</v>
      </c>
      <c r="L615" s="236">
        <v>407.5</v>
      </c>
      <c r="M615" s="159">
        <v>1</v>
      </c>
      <c r="N615" s="163"/>
      <c r="O615" s="160">
        <f t="shared" si="82"/>
        <v>0</v>
      </c>
      <c r="P615" s="161">
        <v>4607109926550</v>
      </c>
      <c r="Q615" s="162"/>
      <c r="R615" s="162" t="str">
        <f t="shared" si="83"/>
        <v>фото</v>
      </c>
      <c r="S615" s="429" t="s">
        <v>10926</v>
      </c>
      <c r="U615" s="337"/>
    </row>
    <row r="616" spans="1:21" ht="52.5" customHeight="1">
      <c r="A616" s="166">
        <v>603</v>
      </c>
      <c r="B616" s="152">
        <v>5361</v>
      </c>
      <c r="C616" s="233" t="s">
        <v>10690</v>
      </c>
      <c r="D616" s="420" t="s">
        <v>2077</v>
      </c>
      <c r="E616" s="322" t="s">
        <v>9092</v>
      </c>
      <c r="F616" s="322" t="s">
        <v>10718</v>
      </c>
      <c r="G616" s="353" t="s">
        <v>10804</v>
      </c>
      <c r="H616" s="155" t="str">
        <f t="shared" si="81"/>
        <v>фото</v>
      </c>
      <c r="I616" s="156" t="s">
        <v>10895</v>
      </c>
      <c r="J616" s="234" t="s">
        <v>12</v>
      </c>
      <c r="K616" s="235">
        <v>5</v>
      </c>
      <c r="L616" s="236">
        <v>314.89999999999998</v>
      </c>
      <c r="M616" s="159">
        <v>1</v>
      </c>
      <c r="N616" s="163"/>
      <c r="O616" s="160">
        <f t="shared" si="82"/>
        <v>0</v>
      </c>
      <c r="P616" s="161">
        <v>4607109937624</v>
      </c>
      <c r="Q616" s="167" t="s">
        <v>222</v>
      </c>
      <c r="R616" s="473" t="str">
        <f t="shared" si="83"/>
        <v>фото</v>
      </c>
      <c r="S616" s="429" t="s">
        <v>10926</v>
      </c>
      <c r="U616" s="337"/>
    </row>
    <row r="617" spans="1:21" ht="56.65" customHeight="1">
      <c r="A617" s="166">
        <v>604</v>
      </c>
      <c r="B617" s="152">
        <v>6451</v>
      </c>
      <c r="C617" s="233" t="s">
        <v>1562</v>
      </c>
      <c r="D617" s="420" t="s">
        <v>2077</v>
      </c>
      <c r="E617" s="284" t="s">
        <v>9092</v>
      </c>
      <c r="F617" s="284" t="s">
        <v>1564</v>
      </c>
      <c r="G617" s="323" t="s">
        <v>1563</v>
      </c>
      <c r="H617" s="155" t="str">
        <f t="shared" si="81"/>
        <v>фото</v>
      </c>
      <c r="I617" s="156" t="s">
        <v>2112</v>
      </c>
      <c r="J617" s="234" t="s">
        <v>196</v>
      </c>
      <c r="K617" s="235">
        <v>5</v>
      </c>
      <c r="L617" s="236">
        <v>407.5</v>
      </c>
      <c r="M617" s="159">
        <v>1</v>
      </c>
      <c r="N617" s="163"/>
      <c r="O617" s="160">
        <f t="shared" si="82"/>
        <v>0</v>
      </c>
      <c r="P617" s="161">
        <v>4607109931523</v>
      </c>
      <c r="Q617" s="162"/>
      <c r="R617" s="162" t="str">
        <f t="shared" si="83"/>
        <v>фото</v>
      </c>
      <c r="S617" s="429" t="s">
        <v>10926</v>
      </c>
      <c r="U617" s="337"/>
    </row>
    <row r="618" spans="1:21" ht="56.65" customHeight="1">
      <c r="A618" s="166">
        <v>605</v>
      </c>
      <c r="B618" s="152">
        <v>13587</v>
      </c>
      <c r="C618" s="233" t="s">
        <v>10691</v>
      </c>
      <c r="D618" s="420" t="s">
        <v>2077</v>
      </c>
      <c r="E618" s="284" t="s">
        <v>9092</v>
      </c>
      <c r="F618" s="284" t="s">
        <v>10719</v>
      </c>
      <c r="G618" s="323" t="s">
        <v>10805</v>
      </c>
      <c r="H618" s="155" t="str">
        <f t="shared" si="81"/>
        <v>фото</v>
      </c>
      <c r="I618" s="156" t="s">
        <v>10896</v>
      </c>
      <c r="J618" s="234" t="s">
        <v>197</v>
      </c>
      <c r="K618" s="235">
        <v>5</v>
      </c>
      <c r="L618" s="236">
        <v>547.4</v>
      </c>
      <c r="M618" s="159">
        <v>1</v>
      </c>
      <c r="N618" s="163"/>
      <c r="O618" s="160">
        <f t="shared" si="82"/>
        <v>0</v>
      </c>
      <c r="P618" s="161">
        <v>4607109919897</v>
      </c>
      <c r="Q618" s="162"/>
      <c r="R618" s="162" t="str">
        <f t="shared" si="83"/>
        <v>фото</v>
      </c>
      <c r="S618" s="429" t="s">
        <v>10926</v>
      </c>
      <c r="U618" s="337"/>
    </row>
    <row r="619" spans="1:21" ht="56.85" customHeight="1">
      <c r="A619" s="166">
        <v>606</v>
      </c>
      <c r="B619" s="152">
        <v>233</v>
      </c>
      <c r="C619" s="233" t="s">
        <v>289</v>
      </c>
      <c r="D619" s="420" t="s">
        <v>2077</v>
      </c>
      <c r="E619" s="284" t="s">
        <v>9092</v>
      </c>
      <c r="F619" s="284" t="s">
        <v>110</v>
      </c>
      <c r="G619" s="323" t="s">
        <v>111</v>
      </c>
      <c r="H619" s="155" t="str">
        <f t="shared" si="81"/>
        <v>фото</v>
      </c>
      <c r="I619" s="156" t="s">
        <v>2104</v>
      </c>
      <c r="J619" s="234" t="s">
        <v>196</v>
      </c>
      <c r="K619" s="235">
        <v>5</v>
      </c>
      <c r="L619" s="236">
        <v>353</v>
      </c>
      <c r="M619" s="159">
        <v>1</v>
      </c>
      <c r="N619" s="163"/>
      <c r="O619" s="160">
        <f t="shared" si="82"/>
        <v>0</v>
      </c>
      <c r="P619" s="161">
        <v>4607109960943</v>
      </c>
      <c r="Q619" s="162"/>
      <c r="R619" s="162" t="str">
        <f t="shared" si="83"/>
        <v>фото</v>
      </c>
      <c r="S619" s="429" t="s">
        <v>10926</v>
      </c>
      <c r="U619" s="337"/>
    </row>
    <row r="620" spans="1:21" ht="56.65" customHeight="1">
      <c r="A620" s="166">
        <v>607</v>
      </c>
      <c r="B620" s="152">
        <v>3766</v>
      </c>
      <c r="C620" s="233" t="s">
        <v>290</v>
      </c>
      <c r="D620" s="420" t="s">
        <v>2077</v>
      </c>
      <c r="E620" s="284" t="s">
        <v>9092</v>
      </c>
      <c r="F620" s="284" t="s">
        <v>112</v>
      </c>
      <c r="G620" s="323" t="s">
        <v>113</v>
      </c>
      <c r="H620" s="155" t="str">
        <f t="shared" si="81"/>
        <v>фото</v>
      </c>
      <c r="I620" s="156" t="s">
        <v>2113</v>
      </c>
      <c r="J620" s="234" t="s">
        <v>196</v>
      </c>
      <c r="K620" s="235">
        <v>5</v>
      </c>
      <c r="L620" s="236">
        <v>358.1</v>
      </c>
      <c r="M620" s="159">
        <v>1</v>
      </c>
      <c r="N620" s="163"/>
      <c r="O620" s="160">
        <f t="shared" si="82"/>
        <v>0</v>
      </c>
      <c r="P620" s="161">
        <v>4607109979846</v>
      </c>
      <c r="Q620" s="162"/>
      <c r="R620" s="162" t="str">
        <f t="shared" si="83"/>
        <v>фото</v>
      </c>
      <c r="S620" s="429" t="s">
        <v>10926</v>
      </c>
      <c r="U620" s="337"/>
    </row>
    <row r="621" spans="1:21" ht="56.65" customHeight="1">
      <c r="A621" s="166">
        <v>608</v>
      </c>
      <c r="B621" s="152">
        <v>3767</v>
      </c>
      <c r="C621" s="233" t="s">
        <v>1568</v>
      </c>
      <c r="D621" s="420" t="s">
        <v>2077</v>
      </c>
      <c r="E621" s="284" t="s">
        <v>9092</v>
      </c>
      <c r="F621" s="284" t="s">
        <v>1570</v>
      </c>
      <c r="G621" s="323" t="s">
        <v>1569</v>
      </c>
      <c r="H621" s="155" t="str">
        <f t="shared" si="81"/>
        <v>фото</v>
      </c>
      <c r="I621" s="156" t="s">
        <v>2130</v>
      </c>
      <c r="J621" s="234" t="s">
        <v>196</v>
      </c>
      <c r="K621" s="235">
        <v>5</v>
      </c>
      <c r="L621" s="236">
        <v>307.7</v>
      </c>
      <c r="M621" s="159">
        <v>1</v>
      </c>
      <c r="N621" s="163"/>
      <c r="O621" s="160">
        <f t="shared" si="82"/>
        <v>0</v>
      </c>
      <c r="P621" s="161">
        <v>4607109979853</v>
      </c>
      <c r="Q621" s="162"/>
      <c r="R621" s="162" t="str">
        <f t="shared" si="83"/>
        <v>фото</v>
      </c>
      <c r="S621" s="429" t="s">
        <v>10926</v>
      </c>
      <c r="U621" s="337"/>
    </row>
    <row r="622" spans="1:21" ht="56.65" customHeight="1">
      <c r="A622" s="166">
        <v>609</v>
      </c>
      <c r="B622" s="152">
        <v>4282</v>
      </c>
      <c r="C622" s="233" t="s">
        <v>1559</v>
      </c>
      <c r="D622" s="420" t="s">
        <v>2077</v>
      </c>
      <c r="E622" s="284" t="s">
        <v>9092</v>
      </c>
      <c r="F622" s="284" t="s">
        <v>1561</v>
      </c>
      <c r="G622" s="323" t="s">
        <v>1560</v>
      </c>
      <c r="H622" s="155" t="str">
        <f t="shared" si="81"/>
        <v>фото</v>
      </c>
      <c r="I622" s="156" t="s">
        <v>2111</v>
      </c>
      <c r="J622" s="234" t="s">
        <v>196</v>
      </c>
      <c r="K622" s="235">
        <v>5</v>
      </c>
      <c r="L622" s="236">
        <v>346.8</v>
      </c>
      <c r="M622" s="159">
        <v>1</v>
      </c>
      <c r="N622" s="163"/>
      <c r="O622" s="160">
        <f t="shared" si="82"/>
        <v>0</v>
      </c>
      <c r="P622" s="161">
        <v>4607109929728</v>
      </c>
      <c r="Q622" s="162"/>
      <c r="R622" s="162" t="str">
        <f t="shared" si="83"/>
        <v>фото</v>
      </c>
      <c r="S622" s="429" t="s">
        <v>10926</v>
      </c>
      <c r="U622" s="337"/>
    </row>
    <row r="623" spans="1:21" ht="56.65" customHeight="1">
      <c r="A623" s="166">
        <v>610</v>
      </c>
      <c r="B623" s="152">
        <v>3576</v>
      </c>
      <c r="C623" s="233" t="s">
        <v>1546</v>
      </c>
      <c r="D623" s="420" t="s">
        <v>2077</v>
      </c>
      <c r="E623" s="284" t="s">
        <v>9092</v>
      </c>
      <c r="F623" s="284" t="s">
        <v>1548</v>
      </c>
      <c r="G623" s="323" t="s">
        <v>1547</v>
      </c>
      <c r="H623" s="155" t="str">
        <f t="shared" si="81"/>
        <v>фото</v>
      </c>
      <c r="I623" s="156" t="s">
        <v>9959</v>
      </c>
      <c r="J623" s="234" t="s">
        <v>196</v>
      </c>
      <c r="K623" s="235">
        <v>5</v>
      </c>
      <c r="L623" s="236">
        <v>415.7</v>
      </c>
      <c r="M623" s="159">
        <v>1</v>
      </c>
      <c r="N623" s="163"/>
      <c r="O623" s="160">
        <f t="shared" si="82"/>
        <v>0</v>
      </c>
      <c r="P623" s="161">
        <v>4607109929810</v>
      </c>
      <c r="Q623" s="162"/>
      <c r="R623" s="162" t="str">
        <f t="shared" si="83"/>
        <v>фото</v>
      </c>
      <c r="S623" s="429" t="s">
        <v>10926</v>
      </c>
      <c r="U623" s="337"/>
    </row>
    <row r="624" spans="1:21" ht="56.65" customHeight="1">
      <c r="A624" s="166">
        <v>611</v>
      </c>
      <c r="B624" s="152">
        <v>5355</v>
      </c>
      <c r="C624" s="233" t="s">
        <v>9238</v>
      </c>
      <c r="D624" s="420" t="s">
        <v>2077</v>
      </c>
      <c r="E624" s="284" t="s">
        <v>9092</v>
      </c>
      <c r="F624" s="284" t="s">
        <v>9244</v>
      </c>
      <c r="G624" s="323" t="s">
        <v>9241</v>
      </c>
      <c r="H624" s="155" t="str">
        <f t="shared" si="81"/>
        <v>фото</v>
      </c>
      <c r="I624" s="156" t="s">
        <v>10045</v>
      </c>
      <c r="J624" s="234" t="s">
        <v>196</v>
      </c>
      <c r="K624" s="235">
        <v>5</v>
      </c>
      <c r="L624" s="236">
        <v>368.4</v>
      </c>
      <c r="M624" s="159">
        <v>1</v>
      </c>
      <c r="N624" s="163"/>
      <c r="O624" s="160">
        <f t="shared" si="82"/>
        <v>0</v>
      </c>
      <c r="P624" s="161">
        <v>4607109937686</v>
      </c>
      <c r="Q624" s="162">
        <v>2023</v>
      </c>
      <c r="R624" s="162" t="str">
        <f t="shared" si="83"/>
        <v>фото</v>
      </c>
      <c r="S624" s="429" t="s">
        <v>10926</v>
      </c>
      <c r="U624" s="337"/>
    </row>
    <row r="625" spans="1:21" ht="56.65" customHeight="1">
      <c r="A625" s="166">
        <v>612</v>
      </c>
      <c r="B625" s="152">
        <v>7118</v>
      </c>
      <c r="C625" s="233" t="s">
        <v>8669</v>
      </c>
      <c r="D625" s="420" t="s">
        <v>2077</v>
      </c>
      <c r="E625" s="284" t="s">
        <v>9092</v>
      </c>
      <c r="F625" s="284" t="s">
        <v>8599</v>
      </c>
      <c r="G625" s="323" t="s">
        <v>8598</v>
      </c>
      <c r="H625" s="155" t="str">
        <f t="shared" si="81"/>
        <v>фото</v>
      </c>
      <c r="I625" s="156" t="s">
        <v>8700</v>
      </c>
      <c r="J625" s="234" t="s">
        <v>12</v>
      </c>
      <c r="K625" s="235">
        <v>5</v>
      </c>
      <c r="L625" s="236">
        <v>321.10000000000002</v>
      </c>
      <c r="M625" s="159">
        <v>1</v>
      </c>
      <c r="N625" s="163"/>
      <c r="O625" s="160">
        <f t="shared" si="82"/>
        <v>0</v>
      </c>
      <c r="P625" s="161">
        <v>4607109947623</v>
      </c>
      <c r="Q625" s="162"/>
      <c r="R625" s="162" t="str">
        <f t="shared" si="83"/>
        <v>фото</v>
      </c>
      <c r="S625" s="429" t="s">
        <v>10926</v>
      </c>
      <c r="U625" s="337"/>
    </row>
    <row r="626" spans="1:21" ht="56.65" customHeight="1">
      <c r="A626" s="166">
        <v>613</v>
      </c>
      <c r="B626" s="152">
        <v>231</v>
      </c>
      <c r="C626" s="233" t="s">
        <v>287</v>
      </c>
      <c r="D626" s="420" t="s">
        <v>2077</v>
      </c>
      <c r="E626" s="284" t="s">
        <v>9092</v>
      </c>
      <c r="F626" s="284" t="s">
        <v>232</v>
      </c>
      <c r="G626" s="323" t="s">
        <v>231</v>
      </c>
      <c r="H626" s="155" t="str">
        <f t="shared" si="81"/>
        <v>фото</v>
      </c>
      <c r="I626" s="156" t="s">
        <v>2101</v>
      </c>
      <c r="J626" s="234" t="s">
        <v>196</v>
      </c>
      <c r="K626" s="235">
        <v>5</v>
      </c>
      <c r="L626" s="236">
        <v>339.6</v>
      </c>
      <c r="M626" s="159">
        <v>1</v>
      </c>
      <c r="N626" s="163"/>
      <c r="O626" s="160">
        <f t="shared" si="82"/>
        <v>0</v>
      </c>
      <c r="P626" s="161">
        <v>4607109960929</v>
      </c>
      <c r="Q626" s="162"/>
      <c r="R626" s="162" t="str">
        <f t="shared" si="83"/>
        <v>фото</v>
      </c>
      <c r="S626" s="429" t="s">
        <v>10926</v>
      </c>
      <c r="U626" s="337"/>
    </row>
    <row r="627" spans="1:21" ht="56.65" customHeight="1">
      <c r="A627" s="166">
        <v>614</v>
      </c>
      <c r="B627" s="152">
        <v>3769</v>
      </c>
      <c r="C627" s="233" t="s">
        <v>288</v>
      </c>
      <c r="D627" s="420" t="s">
        <v>2077</v>
      </c>
      <c r="E627" s="284" t="s">
        <v>9092</v>
      </c>
      <c r="F627" s="284" t="s">
        <v>18</v>
      </c>
      <c r="G627" s="323" t="s">
        <v>17</v>
      </c>
      <c r="H627" s="155" t="str">
        <f t="shared" si="81"/>
        <v>фото</v>
      </c>
      <c r="I627" s="156" t="s">
        <v>2102</v>
      </c>
      <c r="J627" s="234" t="s">
        <v>196</v>
      </c>
      <c r="K627" s="235">
        <v>5</v>
      </c>
      <c r="L627" s="236">
        <v>339.6</v>
      </c>
      <c r="M627" s="159">
        <v>1</v>
      </c>
      <c r="N627" s="163"/>
      <c r="O627" s="160">
        <f t="shared" si="82"/>
        <v>0</v>
      </c>
      <c r="P627" s="161">
        <v>4607109979877</v>
      </c>
      <c r="Q627" s="162"/>
      <c r="R627" s="162" t="str">
        <f t="shared" si="83"/>
        <v>фото</v>
      </c>
      <c r="S627" s="429" t="s">
        <v>10926</v>
      </c>
      <c r="U627" s="337"/>
    </row>
    <row r="628" spans="1:21" ht="56.65" customHeight="1">
      <c r="A628" s="166">
        <v>615</v>
      </c>
      <c r="B628" s="152">
        <v>5360</v>
      </c>
      <c r="C628" s="233" t="s">
        <v>619</v>
      </c>
      <c r="D628" s="420" t="s">
        <v>2077</v>
      </c>
      <c r="E628" s="284" t="s">
        <v>9092</v>
      </c>
      <c r="F628" s="284" t="s">
        <v>415</v>
      </c>
      <c r="G628" s="323" t="s">
        <v>414</v>
      </c>
      <c r="H628" s="155" t="str">
        <f t="shared" si="81"/>
        <v>фото</v>
      </c>
      <c r="I628" s="156" t="s">
        <v>2103</v>
      </c>
      <c r="J628" s="234" t="s">
        <v>12</v>
      </c>
      <c r="K628" s="235">
        <v>5</v>
      </c>
      <c r="L628" s="236">
        <v>321.10000000000002</v>
      </c>
      <c r="M628" s="159">
        <v>1</v>
      </c>
      <c r="N628" s="163"/>
      <c r="O628" s="160">
        <f t="shared" si="82"/>
        <v>0</v>
      </c>
      <c r="P628" s="161">
        <v>4607109937631</v>
      </c>
      <c r="Q628" s="162"/>
      <c r="R628" s="162" t="str">
        <f t="shared" si="83"/>
        <v>фото</v>
      </c>
      <c r="S628" s="429" t="s">
        <v>10926</v>
      </c>
      <c r="U628" s="337"/>
    </row>
    <row r="629" spans="1:21" ht="56.65" customHeight="1">
      <c r="A629" s="166">
        <v>616</v>
      </c>
      <c r="B629" s="152">
        <v>3770</v>
      </c>
      <c r="C629" s="233" t="s">
        <v>8670</v>
      </c>
      <c r="D629" s="420" t="s">
        <v>2077</v>
      </c>
      <c r="E629" s="284" t="s">
        <v>9092</v>
      </c>
      <c r="F629" s="284" t="s">
        <v>8601</v>
      </c>
      <c r="G629" s="323" t="s">
        <v>8600</v>
      </c>
      <c r="H629" s="155" t="str">
        <f t="shared" si="81"/>
        <v>фото</v>
      </c>
      <c r="I629" s="156" t="s">
        <v>8701</v>
      </c>
      <c r="J629" s="234" t="s">
        <v>196</v>
      </c>
      <c r="K629" s="235">
        <v>5</v>
      </c>
      <c r="L629" s="236">
        <v>346.8</v>
      </c>
      <c r="M629" s="159">
        <v>1</v>
      </c>
      <c r="N629" s="163"/>
      <c r="O629" s="160">
        <f t="shared" si="82"/>
        <v>0</v>
      </c>
      <c r="P629" s="161">
        <v>4607109979884</v>
      </c>
      <c r="Q629" s="162"/>
      <c r="R629" s="162" t="str">
        <f t="shared" si="83"/>
        <v>фото</v>
      </c>
      <c r="S629" s="429" t="s">
        <v>10926</v>
      </c>
      <c r="U629" s="337"/>
    </row>
    <row r="630" spans="1:21" ht="56.65" customHeight="1">
      <c r="A630" s="166">
        <v>617</v>
      </c>
      <c r="B630" s="152">
        <v>2795</v>
      </c>
      <c r="C630" s="233" t="s">
        <v>292</v>
      </c>
      <c r="D630" s="420" t="s">
        <v>2077</v>
      </c>
      <c r="E630" s="284" t="s">
        <v>9092</v>
      </c>
      <c r="F630" s="284" t="s">
        <v>114</v>
      </c>
      <c r="G630" s="323" t="s">
        <v>115</v>
      </c>
      <c r="H630" s="155" t="str">
        <f t="shared" si="81"/>
        <v>фото</v>
      </c>
      <c r="I630" s="156" t="s">
        <v>2115</v>
      </c>
      <c r="J630" s="234" t="s">
        <v>196</v>
      </c>
      <c r="K630" s="235">
        <v>5</v>
      </c>
      <c r="L630" s="236">
        <v>373.6</v>
      </c>
      <c r="M630" s="159">
        <v>1</v>
      </c>
      <c r="N630" s="163"/>
      <c r="O630" s="160">
        <f t="shared" si="82"/>
        <v>0</v>
      </c>
      <c r="P630" s="161">
        <v>4607109961568</v>
      </c>
      <c r="Q630" s="162"/>
      <c r="R630" s="162" t="str">
        <f t="shared" ref="R630:R662" si="84">HYPERLINK("https://www.gardenbulbs.ru/images/Lilium_CL/thumbnails/"&amp;C630&amp;".jpg","фото")</f>
        <v>фото</v>
      </c>
      <c r="S630" s="429" t="s">
        <v>10926</v>
      </c>
      <c r="U630" s="337"/>
    </row>
    <row r="631" spans="1:21" ht="56.65" customHeight="1">
      <c r="A631" s="166">
        <v>618</v>
      </c>
      <c r="B631" s="152">
        <v>1463</v>
      </c>
      <c r="C631" s="233" t="s">
        <v>291</v>
      </c>
      <c r="D631" s="420" t="s">
        <v>2077</v>
      </c>
      <c r="E631" s="284" t="s">
        <v>9092</v>
      </c>
      <c r="F631" s="284" t="s">
        <v>116</v>
      </c>
      <c r="G631" s="323" t="s">
        <v>117</v>
      </c>
      <c r="H631" s="155" t="str">
        <f t="shared" si="81"/>
        <v>фото</v>
      </c>
      <c r="I631" s="156" t="s">
        <v>2114</v>
      </c>
      <c r="J631" s="234" t="s">
        <v>196</v>
      </c>
      <c r="K631" s="235">
        <v>5</v>
      </c>
      <c r="L631" s="236">
        <v>339.6</v>
      </c>
      <c r="M631" s="159">
        <v>1</v>
      </c>
      <c r="N631" s="163"/>
      <c r="O631" s="160">
        <f t="shared" si="82"/>
        <v>0</v>
      </c>
      <c r="P631" s="161">
        <v>4607109964088</v>
      </c>
      <c r="Q631" s="162"/>
      <c r="R631" s="162" t="str">
        <f t="shared" si="84"/>
        <v>фото</v>
      </c>
      <c r="S631" s="429" t="s">
        <v>10926</v>
      </c>
      <c r="U631" s="337"/>
    </row>
    <row r="632" spans="1:21" ht="56.65" customHeight="1">
      <c r="A632" s="166">
        <v>619</v>
      </c>
      <c r="B632" s="152">
        <v>239</v>
      </c>
      <c r="C632" s="233" t="s">
        <v>293</v>
      </c>
      <c r="D632" s="420" t="s">
        <v>2077</v>
      </c>
      <c r="E632" s="284" t="s">
        <v>9092</v>
      </c>
      <c r="F632" s="284" t="s">
        <v>869</v>
      </c>
      <c r="G632" s="323" t="s">
        <v>868</v>
      </c>
      <c r="H632" s="155" t="str">
        <f t="shared" si="81"/>
        <v>фото</v>
      </c>
      <c r="I632" s="156" t="s">
        <v>2116</v>
      </c>
      <c r="J632" s="234" t="s">
        <v>196</v>
      </c>
      <c r="K632" s="235">
        <v>7</v>
      </c>
      <c r="L632" s="236">
        <v>468.9</v>
      </c>
      <c r="M632" s="159">
        <v>1</v>
      </c>
      <c r="N632" s="163"/>
      <c r="O632" s="160">
        <f t="shared" si="82"/>
        <v>0</v>
      </c>
      <c r="P632" s="161">
        <v>4607109961001</v>
      </c>
      <c r="Q632" s="162"/>
      <c r="R632" s="162" t="str">
        <f t="shared" si="84"/>
        <v>фото</v>
      </c>
      <c r="S632" s="429" t="s">
        <v>10926</v>
      </c>
      <c r="U632" s="337"/>
    </row>
    <row r="633" spans="1:21" ht="56.65" customHeight="1">
      <c r="A633" s="166">
        <v>620</v>
      </c>
      <c r="B633" s="152">
        <v>437</v>
      </c>
      <c r="C633" s="233" t="s">
        <v>439</v>
      </c>
      <c r="D633" s="420" t="s">
        <v>2077</v>
      </c>
      <c r="E633" s="284" t="s">
        <v>9092</v>
      </c>
      <c r="F633" s="284" t="s">
        <v>419</v>
      </c>
      <c r="G633" s="323" t="s">
        <v>418</v>
      </c>
      <c r="H633" s="155" t="str">
        <f t="shared" si="81"/>
        <v>фото</v>
      </c>
      <c r="I633" s="156" t="s">
        <v>2117</v>
      </c>
      <c r="J633" s="234" t="s">
        <v>196</v>
      </c>
      <c r="K633" s="235">
        <v>7</v>
      </c>
      <c r="L633" s="236">
        <v>468.9</v>
      </c>
      <c r="M633" s="159">
        <v>1</v>
      </c>
      <c r="N633" s="163"/>
      <c r="O633" s="160">
        <f t="shared" si="82"/>
        <v>0</v>
      </c>
      <c r="P633" s="161">
        <v>4607109962008</v>
      </c>
      <c r="Q633" s="162"/>
      <c r="R633" s="162" t="str">
        <f t="shared" si="84"/>
        <v>фото</v>
      </c>
      <c r="S633" s="429" t="s">
        <v>10926</v>
      </c>
      <c r="U633" s="337"/>
    </row>
    <row r="634" spans="1:21" ht="56.65" customHeight="1">
      <c r="A634" s="166">
        <v>621</v>
      </c>
      <c r="B634" s="152">
        <v>240</v>
      </c>
      <c r="C634" s="233" t="s">
        <v>622</v>
      </c>
      <c r="D634" s="420" t="s">
        <v>2077</v>
      </c>
      <c r="E634" s="284" t="s">
        <v>9092</v>
      </c>
      <c r="F634" s="284" t="s">
        <v>624</v>
      </c>
      <c r="G634" s="323" t="s">
        <v>623</v>
      </c>
      <c r="H634" s="155" t="str">
        <f t="shared" si="81"/>
        <v>фото</v>
      </c>
      <c r="I634" s="156" t="s">
        <v>2118</v>
      </c>
      <c r="J634" s="234" t="s">
        <v>196</v>
      </c>
      <c r="K634" s="235">
        <v>3</v>
      </c>
      <c r="L634" s="236">
        <v>323.8</v>
      </c>
      <c r="M634" s="159">
        <v>1</v>
      </c>
      <c r="N634" s="163"/>
      <c r="O634" s="160">
        <f t="shared" si="82"/>
        <v>0</v>
      </c>
      <c r="P634" s="161">
        <v>4607109961018</v>
      </c>
      <c r="Q634" s="162"/>
      <c r="R634" s="162" t="str">
        <f t="shared" si="84"/>
        <v>фото</v>
      </c>
      <c r="S634" s="429" t="s">
        <v>10926</v>
      </c>
      <c r="U634" s="337"/>
    </row>
    <row r="635" spans="1:21" ht="56.65" customHeight="1">
      <c r="A635" s="166">
        <v>622</v>
      </c>
      <c r="B635" s="152">
        <v>14617</v>
      </c>
      <c r="C635" s="233" t="s">
        <v>10564</v>
      </c>
      <c r="D635" s="420" t="s">
        <v>2077</v>
      </c>
      <c r="E635" s="284" t="s">
        <v>9092</v>
      </c>
      <c r="F635" s="284" t="s">
        <v>10593</v>
      </c>
      <c r="G635" s="323" t="s">
        <v>10625</v>
      </c>
      <c r="H635" s="155" t="str">
        <f t="shared" si="81"/>
        <v>фото</v>
      </c>
      <c r="I635" s="156" t="s">
        <v>10655</v>
      </c>
      <c r="J635" s="234" t="s">
        <v>12</v>
      </c>
      <c r="K635" s="235">
        <v>5</v>
      </c>
      <c r="L635" s="236">
        <v>314.89999999999998</v>
      </c>
      <c r="M635" s="159">
        <v>1</v>
      </c>
      <c r="N635" s="163"/>
      <c r="O635" s="160">
        <f t="shared" si="82"/>
        <v>0</v>
      </c>
      <c r="P635" s="161">
        <v>4607109931462</v>
      </c>
      <c r="Q635" s="162"/>
      <c r="R635" s="162" t="str">
        <f t="shared" si="84"/>
        <v>фото</v>
      </c>
      <c r="S635" s="429" t="s">
        <v>10926</v>
      </c>
      <c r="U635" s="337"/>
    </row>
    <row r="636" spans="1:21" ht="52.5" customHeight="1">
      <c r="A636" s="166">
        <v>623</v>
      </c>
      <c r="B636" s="152">
        <v>14756</v>
      </c>
      <c r="C636" s="233" t="s">
        <v>10692</v>
      </c>
      <c r="D636" s="420" t="s">
        <v>2077</v>
      </c>
      <c r="E636" s="322" t="s">
        <v>9092</v>
      </c>
      <c r="F636" s="322" t="s">
        <v>10720</v>
      </c>
      <c r="G636" s="353" t="s">
        <v>10806</v>
      </c>
      <c r="H636" s="155" t="str">
        <f t="shared" si="81"/>
        <v>фото</v>
      </c>
      <c r="I636" s="156" t="s">
        <v>10897</v>
      </c>
      <c r="J636" s="234" t="s">
        <v>12</v>
      </c>
      <c r="K636" s="235">
        <v>5</v>
      </c>
      <c r="L636" s="236">
        <v>307.7</v>
      </c>
      <c r="M636" s="159">
        <v>1</v>
      </c>
      <c r="N636" s="163"/>
      <c r="O636" s="160">
        <f t="shared" si="82"/>
        <v>0</v>
      </c>
      <c r="P636" s="161">
        <v>4607105142657</v>
      </c>
      <c r="Q636" s="167" t="s">
        <v>222</v>
      </c>
      <c r="R636" s="473" t="str">
        <f t="shared" si="84"/>
        <v>фото</v>
      </c>
      <c r="S636" s="429" t="s">
        <v>10926</v>
      </c>
      <c r="U636" s="337"/>
    </row>
    <row r="637" spans="1:21" ht="56.65" customHeight="1">
      <c r="A637" s="166">
        <v>624</v>
      </c>
      <c r="B637" s="152">
        <v>3014</v>
      </c>
      <c r="C637" s="233" t="s">
        <v>1565</v>
      </c>
      <c r="D637" s="420" t="s">
        <v>2077</v>
      </c>
      <c r="E637" s="284" t="s">
        <v>9092</v>
      </c>
      <c r="F637" s="284" t="s">
        <v>1567</v>
      </c>
      <c r="G637" s="323" t="s">
        <v>1566</v>
      </c>
      <c r="H637" s="155" t="str">
        <f t="shared" si="81"/>
        <v>фото</v>
      </c>
      <c r="I637" s="156" t="s">
        <v>2119</v>
      </c>
      <c r="J637" s="234" t="s">
        <v>196</v>
      </c>
      <c r="K637" s="235">
        <v>5</v>
      </c>
      <c r="L637" s="236">
        <v>394.1</v>
      </c>
      <c r="M637" s="159">
        <v>1</v>
      </c>
      <c r="N637" s="163"/>
      <c r="O637" s="160">
        <f t="shared" si="82"/>
        <v>0</v>
      </c>
      <c r="P637" s="161">
        <v>4607109961841</v>
      </c>
      <c r="Q637" s="162"/>
      <c r="R637" s="162" t="str">
        <f t="shared" si="84"/>
        <v>фото</v>
      </c>
      <c r="S637" s="429" t="s">
        <v>10926</v>
      </c>
      <c r="U637" s="337"/>
    </row>
    <row r="638" spans="1:21" ht="56.65" customHeight="1">
      <c r="A638" s="166">
        <v>625</v>
      </c>
      <c r="B638" s="152">
        <v>16490</v>
      </c>
      <c r="C638" s="233" t="s">
        <v>10565</v>
      </c>
      <c r="D638" s="420" t="s">
        <v>2077</v>
      </c>
      <c r="E638" s="322" t="s">
        <v>9092</v>
      </c>
      <c r="F638" s="322" t="s">
        <v>10594</v>
      </c>
      <c r="G638" s="353" t="s">
        <v>10626</v>
      </c>
      <c r="H638" s="155" t="str">
        <f t="shared" si="81"/>
        <v>фото</v>
      </c>
      <c r="I638" s="156" t="s">
        <v>10656</v>
      </c>
      <c r="J638" s="234" t="s">
        <v>196</v>
      </c>
      <c r="K638" s="235">
        <v>5</v>
      </c>
      <c r="L638" s="236">
        <v>314.89999999999998</v>
      </c>
      <c r="M638" s="159">
        <v>1</v>
      </c>
      <c r="N638" s="163"/>
      <c r="O638" s="160">
        <f t="shared" si="82"/>
        <v>0</v>
      </c>
      <c r="P638" s="161">
        <v>4607109912980</v>
      </c>
      <c r="Q638" s="167" t="s">
        <v>222</v>
      </c>
      <c r="R638" s="473" t="str">
        <f t="shared" si="84"/>
        <v>фото</v>
      </c>
      <c r="S638" s="429" t="s">
        <v>10926</v>
      </c>
      <c r="U638" s="337"/>
    </row>
    <row r="639" spans="1:21" ht="56.65" customHeight="1">
      <c r="A639" s="166">
        <v>626</v>
      </c>
      <c r="B639" s="152">
        <v>3900</v>
      </c>
      <c r="C639" s="233" t="s">
        <v>1079</v>
      </c>
      <c r="D639" s="420" t="s">
        <v>2077</v>
      </c>
      <c r="E639" s="284" t="s">
        <v>9092</v>
      </c>
      <c r="F639" s="284" t="s">
        <v>1081</v>
      </c>
      <c r="G639" s="323" t="s">
        <v>1080</v>
      </c>
      <c r="H639" s="155" t="str">
        <f t="shared" si="81"/>
        <v>фото</v>
      </c>
      <c r="I639" s="156" t="s">
        <v>2120</v>
      </c>
      <c r="J639" s="234" t="s">
        <v>196</v>
      </c>
      <c r="K639" s="235">
        <v>5</v>
      </c>
      <c r="L639" s="236">
        <v>353</v>
      </c>
      <c r="M639" s="159">
        <v>1</v>
      </c>
      <c r="N639" s="163"/>
      <c r="O639" s="160">
        <f t="shared" si="82"/>
        <v>0</v>
      </c>
      <c r="P639" s="161">
        <v>4607109929674</v>
      </c>
      <c r="Q639" s="162"/>
      <c r="R639" s="162" t="str">
        <f t="shared" si="84"/>
        <v>фото</v>
      </c>
      <c r="S639" s="429" t="s">
        <v>10926</v>
      </c>
      <c r="U639" s="337"/>
    </row>
    <row r="640" spans="1:21" ht="56.65" customHeight="1">
      <c r="A640" s="166">
        <v>627</v>
      </c>
      <c r="B640" s="152">
        <v>244</v>
      </c>
      <c r="C640" s="233" t="s">
        <v>2121</v>
      </c>
      <c r="D640" s="420" t="s">
        <v>2077</v>
      </c>
      <c r="E640" s="284" t="s">
        <v>9092</v>
      </c>
      <c r="F640" s="284" t="s">
        <v>2123</v>
      </c>
      <c r="G640" s="323" t="s">
        <v>2122</v>
      </c>
      <c r="H640" s="155" t="str">
        <f t="shared" si="81"/>
        <v>фото</v>
      </c>
      <c r="I640" s="156" t="s">
        <v>2124</v>
      </c>
      <c r="J640" s="234" t="s">
        <v>196</v>
      </c>
      <c r="K640" s="235">
        <v>5</v>
      </c>
      <c r="L640" s="236">
        <v>373.6</v>
      </c>
      <c r="M640" s="159">
        <v>1</v>
      </c>
      <c r="N640" s="163"/>
      <c r="O640" s="160">
        <f t="shared" si="82"/>
        <v>0</v>
      </c>
      <c r="P640" s="161">
        <v>4607109961056</v>
      </c>
      <c r="Q640" s="162"/>
      <c r="R640" s="162" t="str">
        <f t="shared" si="84"/>
        <v>фото</v>
      </c>
      <c r="S640" s="429" t="s">
        <v>10926</v>
      </c>
      <c r="U640" s="337"/>
    </row>
    <row r="641" spans="1:21" ht="56.65" customHeight="1">
      <c r="A641" s="166">
        <v>628</v>
      </c>
      <c r="B641" s="152">
        <v>2801</v>
      </c>
      <c r="C641" s="233" t="s">
        <v>295</v>
      </c>
      <c r="D641" s="420" t="s">
        <v>2077</v>
      </c>
      <c r="E641" s="284" t="s">
        <v>9092</v>
      </c>
      <c r="F641" s="284" t="s">
        <v>118</v>
      </c>
      <c r="G641" s="323" t="s">
        <v>119</v>
      </c>
      <c r="H641" s="155" t="str">
        <f t="shared" si="81"/>
        <v>фото</v>
      </c>
      <c r="I641" s="156" t="s">
        <v>2129</v>
      </c>
      <c r="J641" s="234" t="s">
        <v>196</v>
      </c>
      <c r="K641" s="235">
        <v>5</v>
      </c>
      <c r="L641" s="236">
        <v>373.6</v>
      </c>
      <c r="M641" s="159">
        <v>1</v>
      </c>
      <c r="N641" s="163"/>
      <c r="O641" s="160">
        <f t="shared" si="82"/>
        <v>0</v>
      </c>
      <c r="P641" s="161">
        <v>4607109960295</v>
      </c>
      <c r="Q641" s="162"/>
      <c r="R641" s="162" t="str">
        <f t="shared" si="84"/>
        <v>фото</v>
      </c>
      <c r="S641" s="429" t="s">
        <v>10926</v>
      </c>
      <c r="U641" s="337"/>
    </row>
    <row r="642" spans="1:21" ht="56.65" customHeight="1">
      <c r="A642" s="166">
        <v>629</v>
      </c>
      <c r="B642" s="152">
        <v>459</v>
      </c>
      <c r="C642" s="233" t="s">
        <v>9967</v>
      </c>
      <c r="D642" s="420" t="s">
        <v>2077</v>
      </c>
      <c r="E642" s="284" t="s">
        <v>9092</v>
      </c>
      <c r="F642" s="284" t="s">
        <v>9945</v>
      </c>
      <c r="G642" s="323" t="s">
        <v>9933</v>
      </c>
      <c r="H642" s="155" t="str">
        <f t="shared" si="81"/>
        <v>фото</v>
      </c>
      <c r="I642" s="156" t="s">
        <v>10657</v>
      </c>
      <c r="J642" s="234" t="s">
        <v>196</v>
      </c>
      <c r="K642" s="235">
        <v>3</v>
      </c>
      <c r="L642" s="236">
        <v>347.9</v>
      </c>
      <c r="M642" s="159">
        <v>1</v>
      </c>
      <c r="N642" s="163"/>
      <c r="O642" s="160">
        <f t="shared" si="82"/>
        <v>0</v>
      </c>
      <c r="P642" s="161">
        <v>4607109929919</v>
      </c>
      <c r="Q642" s="162">
        <v>2023</v>
      </c>
      <c r="R642" s="162" t="str">
        <f t="shared" si="84"/>
        <v>фото</v>
      </c>
      <c r="S642" s="429" t="s">
        <v>10926</v>
      </c>
      <c r="U642" s="337"/>
    </row>
    <row r="643" spans="1:21" ht="56.65" customHeight="1">
      <c r="A643" s="166">
        <v>630</v>
      </c>
      <c r="B643" s="152">
        <v>246</v>
      </c>
      <c r="C643" s="233" t="s">
        <v>294</v>
      </c>
      <c r="D643" s="420" t="s">
        <v>2077</v>
      </c>
      <c r="E643" s="284" t="s">
        <v>9092</v>
      </c>
      <c r="F643" s="284" t="s">
        <v>120</v>
      </c>
      <c r="G643" s="323" t="s">
        <v>121</v>
      </c>
      <c r="H643" s="155" t="str">
        <f t="shared" si="81"/>
        <v>фото</v>
      </c>
      <c r="I643" s="156" t="s">
        <v>2125</v>
      </c>
      <c r="J643" s="234" t="s">
        <v>196</v>
      </c>
      <c r="K643" s="235">
        <v>5</v>
      </c>
      <c r="L643" s="236">
        <v>321.10000000000002</v>
      </c>
      <c r="M643" s="159">
        <v>1</v>
      </c>
      <c r="N643" s="163"/>
      <c r="O643" s="160">
        <f t="shared" si="82"/>
        <v>0</v>
      </c>
      <c r="P643" s="161">
        <v>4607109961070</v>
      </c>
      <c r="Q643" s="162"/>
      <c r="R643" s="162" t="str">
        <f t="shared" si="84"/>
        <v>фото</v>
      </c>
      <c r="S643" s="429" t="s">
        <v>10926</v>
      </c>
      <c r="U643" s="337"/>
    </row>
    <row r="644" spans="1:21" ht="56.65" customHeight="1">
      <c r="A644" s="166">
        <v>631</v>
      </c>
      <c r="B644" s="152">
        <v>5756</v>
      </c>
      <c r="C644" s="233" t="s">
        <v>625</v>
      </c>
      <c r="D644" s="420" t="s">
        <v>2077</v>
      </c>
      <c r="E644" s="284" t="s">
        <v>9092</v>
      </c>
      <c r="F644" s="284" t="s">
        <v>627</v>
      </c>
      <c r="G644" s="323" t="s">
        <v>626</v>
      </c>
      <c r="H644" s="155" t="str">
        <f t="shared" si="81"/>
        <v>фото</v>
      </c>
      <c r="I644" s="156" t="s">
        <v>2126</v>
      </c>
      <c r="J644" s="234" t="s">
        <v>196</v>
      </c>
      <c r="K644" s="235">
        <v>5</v>
      </c>
      <c r="L644" s="236">
        <v>468.2</v>
      </c>
      <c r="M644" s="159">
        <v>1</v>
      </c>
      <c r="N644" s="163"/>
      <c r="O644" s="160">
        <f t="shared" si="82"/>
        <v>0</v>
      </c>
      <c r="P644" s="161">
        <v>4607109931424</v>
      </c>
      <c r="Q644" s="162"/>
      <c r="R644" s="162" t="str">
        <f t="shared" si="84"/>
        <v>фото</v>
      </c>
      <c r="S644" s="429" t="s">
        <v>10926</v>
      </c>
      <c r="U644" s="337"/>
    </row>
    <row r="645" spans="1:21" ht="56.65" customHeight="1">
      <c r="A645" s="166">
        <v>632</v>
      </c>
      <c r="B645" s="152">
        <v>5757</v>
      </c>
      <c r="C645" s="233" t="s">
        <v>628</v>
      </c>
      <c r="D645" s="420" t="s">
        <v>2077</v>
      </c>
      <c r="E645" s="284" t="s">
        <v>9092</v>
      </c>
      <c r="F645" s="284" t="s">
        <v>630</v>
      </c>
      <c r="G645" s="323" t="s">
        <v>629</v>
      </c>
      <c r="H645" s="155" t="str">
        <f t="shared" si="81"/>
        <v>фото</v>
      </c>
      <c r="I645" s="156" t="s">
        <v>2127</v>
      </c>
      <c r="J645" s="234" t="s">
        <v>12</v>
      </c>
      <c r="K645" s="235">
        <v>5</v>
      </c>
      <c r="L645" s="236">
        <v>321.10000000000002</v>
      </c>
      <c r="M645" s="159">
        <v>1</v>
      </c>
      <c r="N645" s="163"/>
      <c r="O645" s="160">
        <f t="shared" si="82"/>
        <v>0</v>
      </c>
      <c r="P645" s="161">
        <v>4607109931417</v>
      </c>
      <c r="Q645" s="162"/>
      <c r="R645" s="162" t="str">
        <f t="shared" si="84"/>
        <v>фото</v>
      </c>
      <c r="S645" s="429" t="s">
        <v>10926</v>
      </c>
      <c r="U645" s="337"/>
    </row>
    <row r="646" spans="1:21" ht="56.65" customHeight="1">
      <c r="A646" s="166">
        <v>633</v>
      </c>
      <c r="B646" s="152">
        <v>16514</v>
      </c>
      <c r="C646" s="233" t="s">
        <v>9239</v>
      </c>
      <c r="D646" s="420" t="s">
        <v>2077</v>
      </c>
      <c r="E646" s="284" t="s">
        <v>9092</v>
      </c>
      <c r="F646" s="284" t="s">
        <v>9245</v>
      </c>
      <c r="G646" s="323" t="s">
        <v>9242</v>
      </c>
      <c r="H646" s="155" t="str">
        <f t="shared" si="81"/>
        <v>фото</v>
      </c>
      <c r="I646" s="156" t="s">
        <v>9247</v>
      </c>
      <c r="J646" s="234" t="s">
        <v>196</v>
      </c>
      <c r="K646" s="235">
        <v>5</v>
      </c>
      <c r="L646" s="236">
        <v>314.89999999999998</v>
      </c>
      <c r="M646" s="159">
        <v>1</v>
      </c>
      <c r="N646" s="163"/>
      <c r="O646" s="160">
        <f t="shared" si="82"/>
        <v>0</v>
      </c>
      <c r="P646" s="161">
        <v>4607109912744</v>
      </c>
      <c r="Q646" s="162">
        <v>2023</v>
      </c>
      <c r="R646" s="162" t="str">
        <f t="shared" si="84"/>
        <v>фото</v>
      </c>
      <c r="S646" s="429" t="s">
        <v>10926</v>
      </c>
      <c r="U646" s="337"/>
    </row>
    <row r="647" spans="1:21" ht="56.65" customHeight="1">
      <c r="A647" s="166">
        <v>634</v>
      </c>
      <c r="B647" s="152">
        <v>461</v>
      </c>
      <c r="C647" s="233" t="s">
        <v>631</v>
      </c>
      <c r="D647" s="420" t="s">
        <v>2077</v>
      </c>
      <c r="E647" s="284" t="s">
        <v>9092</v>
      </c>
      <c r="F647" s="284" t="s">
        <v>633</v>
      </c>
      <c r="G647" s="323" t="s">
        <v>632</v>
      </c>
      <c r="H647" s="155" t="str">
        <f t="shared" si="81"/>
        <v>фото</v>
      </c>
      <c r="I647" s="156" t="s">
        <v>2128</v>
      </c>
      <c r="J647" s="234" t="s">
        <v>196</v>
      </c>
      <c r="K647" s="235">
        <v>5</v>
      </c>
      <c r="L647" s="236">
        <v>373.6</v>
      </c>
      <c r="M647" s="159">
        <v>1</v>
      </c>
      <c r="N647" s="163"/>
      <c r="O647" s="160">
        <f t="shared" si="82"/>
        <v>0</v>
      </c>
      <c r="P647" s="161">
        <v>4607109962053</v>
      </c>
      <c r="Q647" s="162"/>
      <c r="R647" s="162" t="str">
        <f t="shared" si="84"/>
        <v>фото</v>
      </c>
      <c r="S647" s="429" t="s">
        <v>10926</v>
      </c>
      <c r="U647" s="337"/>
    </row>
    <row r="648" spans="1:21" ht="56.65" customHeight="1">
      <c r="A648" s="166">
        <v>635</v>
      </c>
      <c r="B648" s="152">
        <v>198</v>
      </c>
      <c r="C648" s="233" t="s">
        <v>10693</v>
      </c>
      <c r="D648" s="420" t="s">
        <v>2077</v>
      </c>
      <c r="E648" s="284" t="s">
        <v>9092</v>
      </c>
      <c r="F648" s="284" t="s">
        <v>10721</v>
      </c>
      <c r="G648" s="323" t="s">
        <v>10807</v>
      </c>
      <c r="H648" s="155" t="str">
        <f t="shared" si="81"/>
        <v>фото</v>
      </c>
      <c r="I648" s="156" t="s">
        <v>10898</v>
      </c>
      <c r="J648" s="234" t="s">
        <v>197</v>
      </c>
      <c r="K648" s="235">
        <v>7</v>
      </c>
      <c r="L648" s="236">
        <v>444.4</v>
      </c>
      <c r="M648" s="159">
        <v>1</v>
      </c>
      <c r="N648" s="163"/>
      <c r="O648" s="160">
        <f t="shared" si="82"/>
        <v>0</v>
      </c>
      <c r="P648" s="161">
        <v>4607109979747</v>
      </c>
      <c r="Q648" s="162"/>
      <c r="R648" s="162" t="str">
        <f t="shared" si="84"/>
        <v>фото</v>
      </c>
      <c r="S648" s="429" t="s">
        <v>10926</v>
      </c>
      <c r="U648" s="337"/>
    </row>
    <row r="649" spans="1:21" ht="56.85" customHeight="1">
      <c r="A649" s="166">
        <v>636</v>
      </c>
      <c r="B649" s="152">
        <v>1511</v>
      </c>
      <c r="C649" s="233" t="s">
        <v>8536</v>
      </c>
      <c r="D649" s="420" t="s">
        <v>2077</v>
      </c>
      <c r="E649" s="284" t="s">
        <v>9092</v>
      </c>
      <c r="F649" s="284" t="s">
        <v>8534</v>
      </c>
      <c r="G649" s="323" t="s">
        <v>8533</v>
      </c>
      <c r="H649" s="155" t="str">
        <f t="shared" si="81"/>
        <v>фото</v>
      </c>
      <c r="I649" s="156" t="s">
        <v>8538</v>
      </c>
      <c r="J649" s="234" t="s">
        <v>196</v>
      </c>
      <c r="K649" s="235">
        <v>5</v>
      </c>
      <c r="L649" s="236">
        <v>434.3</v>
      </c>
      <c r="M649" s="159">
        <v>1</v>
      </c>
      <c r="N649" s="163"/>
      <c r="O649" s="160">
        <f t="shared" si="82"/>
        <v>0</v>
      </c>
      <c r="P649" s="161">
        <v>4607109964156</v>
      </c>
      <c r="Q649" s="162"/>
      <c r="R649" s="162" t="str">
        <f t="shared" si="84"/>
        <v>фото</v>
      </c>
      <c r="S649" s="429" t="s">
        <v>10926</v>
      </c>
      <c r="U649" s="337"/>
    </row>
    <row r="650" spans="1:21" ht="56.85" customHeight="1">
      <c r="A650" s="166">
        <v>637</v>
      </c>
      <c r="B650" s="152">
        <v>3880</v>
      </c>
      <c r="C650" s="233" t="s">
        <v>8535</v>
      </c>
      <c r="D650" s="420" t="s">
        <v>2077</v>
      </c>
      <c r="E650" s="284" t="s">
        <v>9092</v>
      </c>
      <c r="F650" s="284" t="s">
        <v>8532</v>
      </c>
      <c r="G650" s="323" t="s">
        <v>8531</v>
      </c>
      <c r="H650" s="155" t="str">
        <f t="shared" si="81"/>
        <v>фото</v>
      </c>
      <c r="I650" s="156" t="s">
        <v>8537</v>
      </c>
      <c r="J650" s="234" t="s">
        <v>196</v>
      </c>
      <c r="K650" s="235">
        <v>5</v>
      </c>
      <c r="L650" s="236">
        <v>468.2</v>
      </c>
      <c r="M650" s="159">
        <v>1</v>
      </c>
      <c r="N650" s="163"/>
      <c r="O650" s="160">
        <f t="shared" si="82"/>
        <v>0</v>
      </c>
      <c r="P650" s="161">
        <v>4607109929636</v>
      </c>
      <c r="Q650" s="162"/>
      <c r="R650" s="162" t="str">
        <f t="shared" si="84"/>
        <v>фото</v>
      </c>
      <c r="S650" s="429" t="s">
        <v>10926</v>
      </c>
      <c r="U650" s="337"/>
    </row>
    <row r="651" spans="1:21" ht="56.65" customHeight="1">
      <c r="A651" s="166">
        <v>638</v>
      </c>
      <c r="B651" s="152">
        <v>255</v>
      </c>
      <c r="C651" s="233" t="s">
        <v>1082</v>
      </c>
      <c r="D651" s="420" t="s">
        <v>2077</v>
      </c>
      <c r="E651" s="284" t="s">
        <v>9092</v>
      </c>
      <c r="F651" s="284" t="s">
        <v>1084</v>
      </c>
      <c r="G651" s="323" t="s">
        <v>1083</v>
      </c>
      <c r="H651" s="155" t="str">
        <f t="shared" si="81"/>
        <v>фото</v>
      </c>
      <c r="I651" s="156" t="s">
        <v>2131</v>
      </c>
      <c r="J651" s="234" t="s">
        <v>196</v>
      </c>
      <c r="K651" s="235">
        <v>5</v>
      </c>
      <c r="L651" s="236">
        <v>346.8</v>
      </c>
      <c r="M651" s="159">
        <v>1</v>
      </c>
      <c r="N651" s="163"/>
      <c r="O651" s="160">
        <f t="shared" si="82"/>
        <v>0</v>
      </c>
      <c r="P651" s="161">
        <v>4607109961162</v>
      </c>
      <c r="Q651" s="162"/>
      <c r="R651" s="162" t="str">
        <f t="shared" si="84"/>
        <v>фото</v>
      </c>
      <c r="S651" s="429" t="s">
        <v>10926</v>
      </c>
      <c r="U651" s="337"/>
    </row>
    <row r="652" spans="1:21" ht="56.65" customHeight="1">
      <c r="A652" s="166">
        <v>639</v>
      </c>
      <c r="B652" s="152">
        <v>3781</v>
      </c>
      <c r="C652" s="233" t="s">
        <v>1073</v>
      </c>
      <c r="D652" s="420" t="s">
        <v>2077</v>
      </c>
      <c r="E652" s="284" t="s">
        <v>9092</v>
      </c>
      <c r="F652" s="284" t="s">
        <v>1075</v>
      </c>
      <c r="G652" s="323" t="s">
        <v>1074</v>
      </c>
      <c r="H652" s="155" t="str">
        <f t="shared" si="81"/>
        <v>фото</v>
      </c>
      <c r="I652" s="156" t="s">
        <v>2106</v>
      </c>
      <c r="J652" s="234" t="s">
        <v>196</v>
      </c>
      <c r="K652" s="235">
        <v>5</v>
      </c>
      <c r="L652" s="236">
        <v>366.4</v>
      </c>
      <c r="M652" s="159">
        <v>1</v>
      </c>
      <c r="N652" s="163"/>
      <c r="O652" s="160">
        <f t="shared" si="82"/>
        <v>0</v>
      </c>
      <c r="P652" s="161">
        <v>4607109979990</v>
      </c>
      <c r="Q652" s="162"/>
      <c r="R652" s="162" t="str">
        <f t="shared" si="84"/>
        <v>фото</v>
      </c>
      <c r="S652" s="429" t="s">
        <v>10926</v>
      </c>
      <c r="U652" s="337"/>
    </row>
    <row r="653" spans="1:21" ht="56.65" customHeight="1">
      <c r="A653" s="166">
        <v>640</v>
      </c>
      <c r="B653" s="152">
        <v>3896</v>
      </c>
      <c r="C653" s="233" t="s">
        <v>10566</v>
      </c>
      <c r="D653" s="420" t="s">
        <v>2077</v>
      </c>
      <c r="E653" s="284" t="s">
        <v>9092</v>
      </c>
      <c r="F653" s="284" t="s">
        <v>10595</v>
      </c>
      <c r="G653" s="323" t="s">
        <v>10627</v>
      </c>
      <c r="H653" s="155" t="str">
        <f t="shared" si="81"/>
        <v>фото</v>
      </c>
      <c r="I653" s="156" t="s">
        <v>10658</v>
      </c>
      <c r="J653" s="234" t="s">
        <v>196</v>
      </c>
      <c r="K653" s="235">
        <v>5</v>
      </c>
      <c r="L653" s="236">
        <v>413.7</v>
      </c>
      <c r="M653" s="159">
        <v>1</v>
      </c>
      <c r="N653" s="163"/>
      <c r="O653" s="160">
        <f t="shared" si="82"/>
        <v>0</v>
      </c>
      <c r="P653" s="161">
        <v>4607109929742</v>
      </c>
      <c r="Q653" s="162"/>
      <c r="R653" s="162" t="str">
        <f t="shared" si="84"/>
        <v>фото</v>
      </c>
      <c r="S653" s="429" t="s">
        <v>10926</v>
      </c>
      <c r="U653" s="337"/>
    </row>
    <row r="654" spans="1:21" ht="56.65" customHeight="1">
      <c r="A654" s="166">
        <v>641</v>
      </c>
      <c r="B654" s="152">
        <v>7115</v>
      </c>
      <c r="C654" s="233" t="s">
        <v>1552</v>
      </c>
      <c r="D654" s="420" t="s">
        <v>2077</v>
      </c>
      <c r="E654" s="284" t="s">
        <v>9092</v>
      </c>
      <c r="F654" s="284" t="s">
        <v>1245</v>
      </c>
      <c r="G654" s="323" t="s">
        <v>1244</v>
      </c>
      <c r="H654" s="155" t="str">
        <f t="shared" si="81"/>
        <v>фото</v>
      </c>
      <c r="I654" s="156" t="s">
        <v>2108</v>
      </c>
      <c r="J654" s="234" t="s">
        <v>196</v>
      </c>
      <c r="K654" s="235">
        <v>5</v>
      </c>
      <c r="L654" s="236">
        <v>321.10000000000002</v>
      </c>
      <c r="M654" s="159">
        <v>1</v>
      </c>
      <c r="N654" s="163"/>
      <c r="O654" s="160">
        <f t="shared" si="82"/>
        <v>0</v>
      </c>
      <c r="P654" s="161">
        <v>4607109947593</v>
      </c>
      <c r="Q654" s="162"/>
      <c r="R654" s="162" t="str">
        <f t="shared" si="84"/>
        <v>фото</v>
      </c>
      <c r="S654" s="429" t="s">
        <v>10926</v>
      </c>
      <c r="U654" s="337"/>
    </row>
    <row r="655" spans="1:21" ht="56.65" customHeight="1">
      <c r="A655" s="166">
        <v>642</v>
      </c>
      <c r="B655" s="152">
        <v>4280</v>
      </c>
      <c r="C655" s="233" t="s">
        <v>1076</v>
      </c>
      <c r="D655" s="420" t="s">
        <v>2077</v>
      </c>
      <c r="E655" s="284" t="s">
        <v>9092</v>
      </c>
      <c r="F655" s="284" t="s">
        <v>1078</v>
      </c>
      <c r="G655" s="323" t="s">
        <v>1077</v>
      </c>
      <c r="H655" s="155" t="str">
        <f t="shared" si="81"/>
        <v>фото</v>
      </c>
      <c r="I655" s="156" t="s">
        <v>2109</v>
      </c>
      <c r="J655" s="234" t="s">
        <v>12</v>
      </c>
      <c r="K655" s="235">
        <v>5</v>
      </c>
      <c r="L655" s="236">
        <v>346.8</v>
      </c>
      <c r="M655" s="159">
        <v>1</v>
      </c>
      <c r="N655" s="163"/>
      <c r="O655" s="160">
        <f t="shared" si="82"/>
        <v>0</v>
      </c>
      <c r="P655" s="161">
        <v>4607109929773</v>
      </c>
      <c r="Q655" s="162"/>
      <c r="R655" s="162" t="str">
        <f t="shared" si="84"/>
        <v>фото</v>
      </c>
      <c r="S655" s="429" t="s">
        <v>10926</v>
      </c>
      <c r="U655" s="337"/>
    </row>
    <row r="656" spans="1:21" ht="56.65" customHeight="1">
      <c r="A656" s="166">
        <v>643</v>
      </c>
      <c r="B656" s="152">
        <v>13585</v>
      </c>
      <c r="C656" s="233" t="s">
        <v>1554</v>
      </c>
      <c r="D656" s="420" t="s">
        <v>2077</v>
      </c>
      <c r="E656" s="284" t="s">
        <v>9092</v>
      </c>
      <c r="F656" s="284" t="s">
        <v>1555</v>
      </c>
      <c r="G656" s="323" t="s">
        <v>9100</v>
      </c>
      <c r="H656" s="155" t="str">
        <f t="shared" si="81"/>
        <v>фото</v>
      </c>
      <c r="I656" s="156" t="s">
        <v>9116</v>
      </c>
      <c r="J656" s="234" t="s">
        <v>196</v>
      </c>
      <c r="K656" s="235">
        <v>5</v>
      </c>
      <c r="L656" s="236">
        <v>360.2</v>
      </c>
      <c r="M656" s="159">
        <v>1</v>
      </c>
      <c r="N656" s="163"/>
      <c r="O656" s="160">
        <f t="shared" si="82"/>
        <v>0</v>
      </c>
      <c r="P656" s="161">
        <v>4607109919910</v>
      </c>
      <c r="Q656" s="162"/>
      <c r="R656" s="162" t="str">
        <f t="shared" si="84"/>
        <v>фото</v>
      </c>
      <c r="S656" s="429" t="s">
        <v>10926</v>
      </c>
      <c r="U656" s="337"/>
    </row>
    <row r="657" spans="1:21" ht="56.65" customHeight="1">
      <c r="A657" s="166">
        <v>644</v>
      </c>
      <c r="B657" s="152">
        <v>3035</v>
      </c>
      <c r="C657" s="233" t="s">
        <v>1556</v>
      </c>
      <c r="D657" s="420" t="s">
        <v>2077</v>
      </c>
      <c r="E657" s="284" t="s">
        <v>9092</v>
      </c>
      <c r="F657" s="284" t="s">
        <v>1558</v>
      </c>
      <c r="G657" s="323" t="s">
        <v>1557</v>
      </c>
      <c r="H657" s="155" t="str">
        <f t="shared" si="81"/>
        <v>фото</v>
      </c>
      <c r="I657" s="156" t="s">
        <v>2110</v>
      </c>
      <c r="J657" s="234" t="s">
        <v>196</v>
      </c>
      <c r="K657" s="235">
        <v>5</v>
      </c>
      <c r="L657" s="236">
        <v>366.4</v>
      </c>
      <c r="M657" s="159">
        <v>1</v>
      </c>
      <c r="N657" s="163"/>
      <c r="O657" s="160">
        <f t="shared" si="82"/>
        <v>0</v>
      </c>
      <c r="P657" s="161">
        <v>4607109961377</v>
      </c>
      <c r="Q657" s="162"/>
      <c r="R657" s="162" t="str">
        <f t="shared" si="84"/>
        <v>фото</v>
      </c>
      <c r="S657" s="429" t="s">
        <v>10926</v>
      </c>
      <c r="U657" s="337"/>
    </row>
    <row r="658" spans="1:21" ht="56.65" customHeight="1">
      <c r="A658" s="166">
        <v>645</v>
      </c>
      <c r="B658" s="152">
        <v>7059</v>
      </c>
      <c r="C658" s="233" t="s">
        <v>9240</v>
      </c>
      <c r="D658" s="420" t="s">
        <v>2077</v>
      </c>
      <c r="E658" s="284" t="s">
        <v>9092</v>
      </c>
      <c r="F658" s="284" t="s">
        <v>9246</v>
      </c>
      <c r="G658" s="323" t="s">
        <v>9243</v>
      </c>
      <c r="H658" s="155" t="str">
        <f t="shared" si="81"/>
        <v>фото</v>
      </c>
      <c r="I658" s="156" t="s">
        <v>9248</v>
      </c>
      <c r="J658" s="234" t="s">
        <v>196</v>
      </c>
      <c r="K658" s="235">
        <v>5</v>
      </c>
      <c r="L658" s="236">
        <v>321.10000000000002</v>
      </c>
      <c r="M658" s="159">
        <v>1</v>
      </c>
      <c r="N658" s="163"/>
      <c r="O658" s="160">
        <f t="shared" si="82"/>
        <v>0</v>
      </c>
      <c r="P658" s="161">
        <v>4607109947036</v>
      </c>
      <c r="Q658" s="162">
        <v>2023</v>
      </c>
      <c r="R658" s="162" t="str">
        <f t="shared" si="84"/>
        <v>фото</v>
      </c>
      <c r="S658" s="429" t="s">
        <v>10926</v>
      </c>
      <c r="U658" s="337"/>
    </row>
    <row r="659" spans="1:21" ht="56.65" customHeight="1">
      <c r="A659" s="166">
        <v>646</v>
      </c>
      <c r="B659" s="152">
        <v>4352</v>
      </c>
      <c r="C659" s="233" t="s">
        <v>438</v>
      </c>
      <c r="D659" s="420" t="s">
        <v>2077</v>
      </c>
      <c r="E659" s="284" t="s">
        <v>9092</v>
      </c>
      <c r="F659" s="284" t="s">
        <v>413</v>
      </c>
      <c r="G659" s="323" t="s">
        <v>412</v>
      </c>
      <c r="H659" s="155" t="str">
        <f t="shared" si="81"/>
        <v>фото</v>
      </c>
      <c r="I659" s="156" t="s">
        <v>2100</v>
      </c>
      <c r="J659" s="234" t="s">
        <v>196</v>
      </c>
      <c r="K659" s="235">
        <v>5</v>
      </c>
      <c r="L659" s="236">
        <v>400.3</v>
      </c>
      <c r="M659" s="159">
        <v>1</v>
      </c>
      <c r="N659" s="163"/>
      <c r="O659" s="160">
        <f t="shared" si="82"/>
        <v>0</v>
      </c>
      <c r="P659" s="161">
        <v>4607109987735</v>
      </c>
      <c r="Q659" s="162"/>
      <c r="R659" s="162" t="str">
        <f t="shared" si="84"/>
        <v>фото</v>
      </c>
      <c r="S659" s="429" t="s">
        <v>10926</v>
      </c>
      <c r="U659" s="337"/>
    </row>
    <row r="660" spans="1:21" ht="56.65" customHeight="1">
      <c r="A660" s="166">
        <v>647</v>
      </c>
      <c r="B660" s="152">
        <v>257</v>
      </c>
      <c r="C660" s="233" t="s">
        <v>1085</v>
      </c>
      <c r="D660" s="420" t="s">
        <v>2077</v>
      </c>
      <c r="E660" s="284" t="s">
        <v>9092</v>
      </c>
      <c r="F660" s="284" t="s">
        <v>1087</v>
      </c>
      <c r="G660" s="323" t="s">
        <v>1086</v>
      </c>
      <c r="H660" s="155" t="str">
        <f t="shared" si="81"/>
        <v>фото</v>
      </c>
      <c r="I660" s="156" t="s">
        <v>2136</v>
      </c>
      <c r="J660" s="234" t="s">
        <v>196</v>
      </c>
      <c r="K660" s="235">
        <v>5</v>
      </c>
      <c r="L660" s="236">
        <v>339.6</v>
      </c>
      <c r="M660" s="159">
        <v>1</v>
      </c>
      <c r="N660" s="163"/>
      <c r="O660" s="160">
        <f t="shared" si="82"/>
        <v>0</v>
      </c>
      <c r="P660" s="161">
        <v>4607109961186</v>
      </c>
      <c r="Q660" s="162"/>
      <c r="R660" s="162" t="str">
        <f t="shared" si="84"/>
        <v>фото</v>
      </c>
      <c r="S660" s="429" t="s">
        <v>10926</v>
      </c>
      <c r="U660" s="337"/>
    </row>
    <row r="661" spans="1:21" ht="56.65" customHeight="1">
      <c r="A661" s="166">
        <v>648</v>
      </c>
      <c r="B661" s="152">
        <v>1534</v>
      </c>
      <c r="C661" s="233" t="s">
        <v>1283</v>
      </c>
      <c r="D661" s="420" t="s">
        <v>2077</v>
      </c>
      <c r="E661" s="284" t="s">
        <v>9092</v>
      </c>
      <c r="F661" s="284" t="s">
        <v>1243</v>
      </c>
      <c r="G661" s="323" t="s">
        <v>1242</v>
      </c>
      <c r="H661" s="155" t="str">
        <f t="shared" si="81"/>
        <v>фото</v>
      </c>
      <c r="I661" s="156" t="s">
        <v>2105</v>
      </c>
      <c r="J661" s="234" t="s">
        <v>196</v>
      </c>
      <c r="K661" s="235">
        <v>5</v>
      </c>
      <c r="L661" s="236">
        <v>400.3</v>
      </c>
      <c r="M661" s="159">
        <v>1</v>
      </c>
      <c r="N661" s="163"/>
      <c r="O661" s="160">
        <f t="shared" si="82"/>
        <v>0</v>
      </c>
      <c r="P661" s="161">
        <v>4607109964064</v>
      </c>
      <c r="Q661" s="162"/>
      <c r="R661" s="162" t="str">
        <f t="shared" si="84"/>
        <v>фото</v>
      </c>
      <c r="S661" s="429" t="s">
        <v>10926</v>
      </c>
      <c r="U661" s="337"/>
    </row>
    <row r="662" spans="1:21" ht="56.65" customHeight="1">
      <c r="A662" s="166">
        <v>649</v>
      </c>
      <c r="B662" s="152">
        <v>16477</v>
      </c>
      <c r="C662" s="233" t="s">
        <v>2079</v>
      </c>
      <c r="D662" s="420" t="s">
        <v>2077</v>
      </c>
      <c r="E662" s="284" t="s">
        <v>9092</v>
      </c>
      <c r="F662" s="284" t="s">
        <v>2081</v>
      </c>
      <c r="G662" s="323" t="s">
        <v>2080</v>
      </c>
      <c r="H662" s="155" t="str">
        <f>HYPERLINK("https://www.gardenbulbs.ru/images/Lilium_CL/thumbnails/"&amp;C662&amp;".jpg","фото")</f>
        <v>фото</v>
      </c>
      <c r="I662" s="156" t="s">
        <v>2082</v>
      </c>
      <c r="J662" s="234" t="s">
        <v>12</v>
      </c>
      <c r="K662" s="235">
        <v>5</v>
      </c>
      <c r="L662" s="236">
        <v>321.10000000000002</v>
      </c>
      <c r="M662" s="159">
        <v>1</v>
      </c>
      <c r="N662" s="163"/>
      <c r="O662" s="160">
        <f>IF(ISERROR(L662*N662),0,L662*N662)</f>
        <v>0</v>
      </c>
      <c r="P662" s="161">
        <v>4607109913116</v>
      </c>
      <c r="Q662" s="162"/>
      <c r="R662" s="162" t="str">
        <f t="shared" si="84"/>
        <v>фото</v>
      </c>
      <c r="S662" s="429" t="s">
        <v>10926</v>
      </c>
      <c r="U662" s="337"/>
    </row>
    <row r="663" spans="1:21" ht="15.75">
      <c r="A663" s="166">
        <v>650</v>
      </c>
      <c r="B663" s="238"/>
      <c r="C663" s="238"/>
      <c r="D663" s="237"/>
      <c r="E663" s="174" t="s">
        <v>10628</v>
      </c>
      <c r="F663" s="174"/>
      <c r="G663" s="237"/>
      <c r="H663" s="239"/>
      <c r="I663" s="240"/>
      <c r="J663" s="238"/>
      <c r="K663" s="238"/>
      <c r="L663" s="238"/>
      <c r="M663" s="238"/>
      <c r="N663" s="238"/>
      <c r="O663" s="151"/>
      <c r="P663" s="151"/>
      <c r="Q663" s="151"/>
      <c r="R663" s="489"/>
      <c r="S663" s="169"/>
    </row>
    <row r="664" spans="1:21" ht="56.65" customHeight="1">
      <c r="A664" s="166">
        <v>651</v>
      </c>
      <c r="B664" s="152">
        <v>4299</v>
      </c>
      <c r="C664" s="233" t="s">
        <v>2146</v>
      </c>
      <c r="D664" s="420" t="s">
        <v>2137</v>
      </c>
      <c r="E664" s="284" t="s">
        <v>9092</v>
      </c>
      <c r="F664" s="284" t="s">
        <v>2148</v>
      </c>
      <c r="G664" s="323" t="s">
        <v>2147</v>
      </c>
      <c r="H664" s="155" t="str">
        <f t="shared" ref="H664:H679" si="85">HYPERLINK("https://www.gardenbulbs.ru/images/Lilium_CL/thumbnails/"&amp;C664&amp;".jpg","фото")</f>
        <v>фото</v>
      </c>
      <c r="I664" s="156" t="s">
        <v>2149</v>
      </c>
      <c r="J664" s="234" t="s">
        <v>12</v>
      </c>
      <c r="K664" s="235">
        <v>5</v>
      </c>
      <c r="L664" s="236">
        <v>375.6</v>
      </c>
      <c r="M664" s="159">
        <v>1</v>
      </c>
      <c r="N664" s="163"/>
      <c r="O664" s="160">
        <f>IF(ISERROR(L664*N664),0,L664*N664)</f>
        <v>0</v>
      </c>
      <c r="P664" s="161">
        <v>4607109929629</v>
      </c>
      <c r="Q664" s="162"/>
      <c r="R664" s="162" t="str">
        <f>HYPERLINK("https://www.gardenbulbs.ru/images/Lilium_CL/thumbnails/"&amp;C664&amp;".jpg","фото")</f>
        <v>фото</v>
      </c>
      <c r="S664" s="429" t="s">
        <v>10927</v>
      </c>
      <c r="U664" s="337"/>
    </row>
    <row r="665" spans="1:21" ht="56.65" customHeight="1">
      <c r="A665" s="166">
        <v>652</v>
      </c>
      <c r="B665" s="152">
        <v>3785</v>
      </c>
      <c r="C665" s="233" t="s">
        <v>1088</v>
      </c>
      <c r="D665" s="420" t="s">
        <v>2137</v>
      </c>
      <c r="E665" s="284" t="s">
        <v>9092</v>
      </c>
      <c r="F665" s="284" t="s">
        <v>1090</v>
      </c>
      <c r="G665" s="323" t="s">
        <v>1089</v>
      </c>
      <c r="H665" s="155" t="str">
        <f t="shared" si="85"/>
        <v>фото</v>
      </c>
      <c r="I665" s="156" t="s">
        <v>2150</v>
      </c>
      <c r="J665" s="234" t="s">
        <v>196</v>
      </c>
      <c r="K665" s="235">
        <v>3</v>
      </c>
      <c r="L665" s="236">
        <v>327.5</v>
      </c>
      <c r="M665" s="159">
        <v>1</v>
      </c>
      <c r="N665" s="163"/>
      <c r="O665" s="160">
        <f>IF(ISERROR(L665*N665),0,L665*N665)</f>
        <v>0</v>
      </c>
      <c r="P665" s="161">
        <v>4607109980033</v>
      </c>
      <c r="Q665" s="162"/>
      <c r="R665" s="162" t="str">
        <f>HYPERLINK("https://www.gardenbulbs.ru/images/Lilium_CL/thumbnails/"&amp;C665&amp;".jpg","фото")</f>
        <v>фото</v>
      </c>
      <c r="S665" s="429" t="s">
        <v>10927</v>
      </c>
      <c r="U665" s="337"/>
    </row>
    <row r="666" spans="1:21" ht="52.5" customHeight="1">
      <c r="A666" s="166">
        <v>653</v>
      </c>
      <c r="B666" s="152">
        <v>14766</v>
      </c>
      <c r="C666" s="233" t="s">
        <v>10694</v>
      </c>
      <c r="D666" s="420" t="s">
        <v>2137</v>
      </c>
      <c r="E666" s="322" t="s">
        <v>9092</v>
      </c>
      <c r="F666" s="322" t="s">
        <v>10722</v>
      </c>
      <c r="G666" s="353" t="s">
        <v>10808</v>
      </c>
      <c r="H666" s="155" t="str">
        <f t="shared" si="85"/>
        <v>фото</v>
      </c>
      <c r="I666" s="156" t="s">
        <v>10899</v>
      </c>
      <c r="J666" s="234" t="s">
        <v>196</v>
      </c>
      <c r="K666" s="235">
        <v>5</v>
      </c>
      <c r="L666" s="236">
        <v>375.6</v>
      </c>
      <c r="M666" s="159">
        <v>1</v>
      </c>
      <c r="N666" s="163"/>
      <c r="O666" s="160">
        <f>IF(ISERROR(L666*N666),0,L666*N666)</f>
        <v>0</v>
      </c>
      <c r="P666" s="161">
        <v>4607105142794</v>
      </c>
      <c r="Q666" s="167" t="s">
        <v>222</v>
      </c>
      <c r="R666" s="473" t="str">
        <f>HYPERLINK("https://www.gardenbulbs.ru/images/Lilium_CL/thumbnails/"&amp;C666&amp;".jpg","фото")</f>
        <v>фото</v>
      </c>
      <c r="S666" s="429" t="s">
        <v>10927</v>
      </c>
      <c r="U666" s="337"/>
    </row>
    <row r="667" spans="1:21" ht="56.65" customHeight="1">
      <c r="A667" s="166">
        <v>654</v>
      </c>
      <c r="B667" s="152">
        <v>13598</v>
      </c>
      <c r="C667" s="233" t="s">
        <v>2138</v>
      </c>
      <c r="D667" s="420" t="s">
        <v>2137</v>
      </c>
      <c r="E667" s="284" t="s">
        <v>9092</v>
      </c>
      <c r="F667" s="284" t="s">
        <v>2140</v>
      </c>
      <c r="G667" s="323" t="s">
        <v>2139</v>
      </c>
      <c r="H667" s="155" t="str">
        <f t="shared" si="85"/>
        <v>фото</v>
      </c>
      <c r="I667" s="156" t="s">
        <v>2141</v>
      </c>
      <c r="J667" s="234" t="s">
        <v>196</v>
      </c>
      <c r="K667" s="235">
        <v>5</v>
      </c>
      <c r="L667" s="236">
        <v>396.2</v>
      </c>
      <c r="M667" s="159">
        <v>1</v>
      </c>
      <c r="N667" s="163"/>
      <c r="O667" s="160">
        <f>IF(ISERROR(L667*N667),0,L667*N667)</f>
        <v>0</v>
      </c>
      <c r="P667" s="161">
        <v>4607109919781</v>
      </c>
      <c r="Q667" s="162"/>
      <c r="R667" s="162" t="str">
        <f>HYPERLINK("https://www.gardenbulbs.ru/images/Lilium_CL/thumbnails/"&amp;C667&amp;".jpg","фото")</f>
        <v>фото</v>
      </c>
      <c r="S667" s="429" t="s">
        <v>10927</v>
      </c>
      <c r="U667" s="337"/>
    </row>
    <row r="668" spans="1:21" ht="56.65" customHeight="1">
      <c r="A668" s="166">
        <v>655</v>
      </c>
      <c r="B668" s="442">
        <v>13599</v>
      </c>
      <c r="C668" s="233" t="s">
        <v>2142</v>
      </c>
      <c r="D668" s="445" t="s">
        <v>2137</v>
      </c>
      <c r="E668" s="284" t="s">
        <v>9092</v>
      </c>
      <c r="F668" s="284" t="s">
        <v>2144</v>
      </c>
      <c r="G668" s="323" t="s">
        <v>2143</v>
      </c>
      <c r="H668" s="155" t="str">
        <f t="shared" si="85"/>
        <v>фото</v>
      </c>
      <c r="I668" s="156" t="s">
        <v>2145</v>
      </c>
      <c r="J668" s="234" t="s">
        <v>196</v>
      </c>
      <c r="K668" s="235">
        <v>5</v>
      </c>
      <c r="L668" s="236">
        <v>396.2</v>
      </c>
      <c r="M668" s="159">
        <v>1</v>
      </c>
      <c r="N668" s="163"/>
      <c r="O668" s="160">
        <f>IF(ISERROR(L668*N668),0,L668*N668)</f>
        <v>0</v>
      </c>
      <c r="P668" s="161">
        <v>4607109919774</v>
      </c>
      <c r="Q668" s="162"/>
      <c r="R668" s="162" t="str">
        <f>HYPERLINK("https://www.gardenbulbs.ru/images/Lilium_CL/thumbnails/"&amp;C668&amp;".jpg","фото")</f>
        <v>фото</v>
      </c>
      <c r="S668" s="429" t="s">
        <v>10927</v>
      </c>
      <c r="U668" s="337"/>
    </row>
    <row r="669" spans="1:21" ht="15.75">
      <c r="A669" s="166">
        <v>656</v>
      </c>
      <c r="B669" s="238"/>
      <c r="C669" s="238"/>
      <c r="D669" s="237"/>
      <c r="E669" s="174" t="s">
        <v>9934</v>
      </c>
      <c r="F669" s="174"/>
      <c r="G669" s="237"/>
      <c r="H669" s="239"/>
      <c r="I669" s="240"/>
      <c r="J669" s="238"/>
      <c r="K669" s="238"/>
      <c r="L669" s="238"/>
      <c r="M669" s="238"/>
      <c r="N669" s="238"/>
      <c r="O669" s="151"/>
      <c r="P669" s="151"/>
      <c r="Q669" s="151"/>
      <c r="R669" s="489"/>
      <c r="S669" s="169"/>
    </row>
    <row r="670" spans="1:21" ht="52.5" customHeight="1">
      <c r="A670" s="166">
        <v>657</v>
      </c>
      <c r="B670" s="152">
        <v>444</v>
      </c>
      <c r="C670" s="233" t="s">
        <v>10695</v>
      </c>
      <c r="D670" s="420" t="s">
        <v>1986</v>
      </c>
      <c r="E670" s="322" t="s">
        <v>9092</v>
      </c>
      <c r="F670" s="322" t="s">
        <v>10723</v>
      </c>
      <c r="G670" s="353" t="s">
        <v>10809</v>
      </c>
      <c r="H670" s="155" t="str">
        <f t="shared" si="85"/>
        <v>фото</v>
      </c>
      <c r="I670" s="156" t="s">
        <v>10900</v>
      </c>
      <c r="J670" s="234" t="s">
        <v>196</v>
      </c>
      <c r="K670" s="235">
        <v>5</v>
      </c>
      <c r="L670" s="236">
        <v>557.70000000000005</v>
      </c>
      <c r="M670" s="159">
        <v>1</v>
      </c>
      <c r="N670" s="163"/>
      <c r="O670" s="160">
        <f t="shared" ref="O670:O679" si="86">IF(ISERROR(L670*N670),0,L670*N670)</f>
        <v>0</v>
      </c>
      <c r="P670" s="161">
        <v>4607105142343</v>
      </c>
      <c r="Q670" s="167" t="s">
        <v>222</v>
      </c>
      <c r="R670" s="473" t="str">
        <f t="shared" ref="R670:R679" si="87">HYPERLINK("https://www.gardenbulbs.ru/images/Lilium_CL/thumbnails/"&amp;C670&amp;".jpg","фото")</f>
        <v>фото</v>
      </c>
      <c r="S670" s="429" t="s">
        <v>10928</v>
      </c>
      <c r="U670" s="337"/>
    </row>
    <row r="671" spans="1:21" ht="56.65" customHeight="1">
      <c r="A671" s="166">
        <v>658</v>
      </c>
      <c r="B671" s="152">
        <v>10667</v>
      </c>
      <c r="C671" s="233" t="s">
        <v>9978</v>
      </c>
      <c r="D671" s="420" t="s">
        <v>1986</v>
      </c>
      <c r="E671" s="284" t="s">
        <v>9092</v>
      </c>
      <c r="F671" s="284" t="s">
        <v>9994</v>
      </c>
      <c r="G671" s="323" t="s">
        <v>10019</v>
      </c>
      <c r="H671" s="155" t="str">
        <f t="shared" si="85"/>
        <v>фото</v>
      </c>
      <c r="I671" s="156" t="s">
        <v>10901</v>
      </c>
      <c r="J671" s="234" t="s">
        <v>196</v>
      </c>
      <c r="K671" s="235">
        <v>5</v>
      </c>
      <c r="L671" s="236">
        <v>557.70000000000005</v>
      </c>
      <c r="M671" s="159">
        <v>1</v>
      </c>
      <c r="N671" s="163"/>
      <c r="O671" s="160">
        <f t="shared" si="86"/>
        <v>0</v>
      </c>
      <c r="P671" s="161">
        <v>4607109926635</v>
      </c>
      <c r="Q671" s="162"/>
      <c r="R671" s="162" t="str">
        <f t="shared" si="87"/>
        <v>фото</v>
      </c>
      <c r="S671" s="429" t="s">
        <v>10928</v>
      </c>
      <c r="U671" s="337"/>
    </row>
    <row r="672" spans="1:21" ht="56.65" customHeight="1">
      <c r="A672" s="166">
        <v>659</v>
      </c>
      <c r="B672" s="152">
        <v>10666</v>
      </c>
      <c r="C672" s="233" t="s">
        <v>1525</v>
      </c>
      <c r="D672" s="420" t="s">
        <v>1986</v>
      </c>
      <c r="E672" s="284" t="s">
        <v>9092</v>
      </c>
      <c r="F672" s="284" t="s">
        <v>1527</v>
      </c>
      <c r="G672" s="323" t="s">
        <v>1526</v>
      </c>
      <c r="H672" s="155" t="str">
        <f t="shared" si="85"/>
        <v>фото</v>
      </c>
      <c r="I672" s="156" t="s">
        <v>2049</v>
      </c>
      <c r="J672" s="234" t="s">
        <v>196</v>
      </c>
      <c r="K672" s="235">
        <v>5</v>
      </c>
      <c r="L672" s="236">
        <v>557.70000000000005</v>
      </c>
      <c r="M672" s="159">
        <v>1</v>
      </c>
      <c r="N672" s="163"/>
      <c r="O672" s="160">
        <f t="shared" si="86"/>
        <v>0</v>
      </c>
      <c r="P672" s="161">
        <v>4607109926642</v>
      </c>
      <c r="Q672" s="162"/>
      <c r="R672" s="162" t="str">
        <f t="shared" si="87"/>
        <v>фото</v>
      </c>
      <c r="S672" s="429" t="s">
        <v>10928</v>
      </c>
      <c r="U672" s="337"/>
    </row>
    <row r="673" spans="1:21" ht="56.65" customHeight="1">
      <c r="A673" s="166">
        <v>660</v>
      </c>
      <c r="B673" s="152">
        <v>13574</v>
      </c>
      <c r="C673" s="233" t="s">
        <v>9968</v>
      </c>
      <c r="D673" s="420" t="s">
        <v>1986</v>
      </c>
      <c r="E673" s="284" t="s">
        <v>9092</v>
      </c>
      <c r="F673" s="284" t="s">
        <v>9946</v>
      </c>
      <c r="G673" s="323" t="s">
        <v>9935</v>
      </c>
      <c r="H673" s="155" t="str">
        <f t="shared" si="85"/>
        <v>фото</v>
      </c>
      <c r="I673" s="156" t="s">
        <v>9960</v>
      </c>
      <c r="J673" s="234" t="s">
        <v>196</v>
      </c>
      <c r="K673" s="235">
        <v>5</v>
      </c>
      <c r="L673" s="236">
        <v>557.70000000000005</v>
      </c>
      <c r="M673" s="159">
        <v>1</v>
      </c>
      <c r="N673" s="163"/>
      <c r="O673" s="160">
        <f t="shared" si="86"/>
        <v>0</v>
      </c>
      <c r="P673" s="161">
        <v>4607109920022</v>
      </c>
      <c r="Q673" s="162"/>
      <c r="R673" s="162" t="str">
        <f t="shared" si="87"/>
        <v>фото</v>
      </c>
      <c r="S673" s="429" t="s">
        <v>10928</v>
      </c>
      <c r="U673" s="337"/>
    </row>
    <row r="674" spans="1:21" ht="56.65" customHeight="1">
      <c r="A674" s="166">
        <v>661</v>
      </c>
      <c r="B674" s="152">
        <v>10668</v>
      </c>
      <c r="C674" s="233" t="s">
        <v>1280</v>
      </c>
      <c r="D674" s="420" t="s">
        <v>1986</v>
      </c>
      <c r="E674" s="284" t="s">
        <v>9092</v>
      </c>
      <c r="F674" s="284" t="s">
        <v>1237</v>
      </c>
      <c r="G674" s="323" t="s">
        <v>1236</v>
      </c>
      <c r="H674" s="155" t="str">
        <f t="shared" si="85"/>
        <v>фото</v>
      </c>
      <c r="I674" s="156" t="s">
        <v>2050</v>
      </c>
      <c r="J674" s="234" t="s">
        <v>196</v>
      </c>
      <c r="K674" s="235">
        <v>5</v>
      </c>
      <c r="L674" s="236">
        <v>557.70000000000005</v>
      </c>
      <c r="M674" s="159">
        <v>1</v>
      </c>
      <c r="N674" s="163"/>
      <c r="O674" s="160">
        <f t="shared" si="86"/>
        <v>0</v>
      </c>
      <c r="P674" s="161">
        <v>4607109926628</v>
      </c>
      <c r="Q674" s="162"/>
      <c r="R674" s="162" t="str">
        <f t="shared" si="87"/>
        <v>фото</v>
      </c>
      <c r="S674" s="429" t="s">
        <v>10928</v>
      </c>
      <c r="U674" s="337"/>
    </row>
    <row r="675" spans="1:21" ht="56.65" customHeight="1">
      <c r="A675" s="166">
        <v>662</v>
      </c>
      <c r="B675" s="152">
        <v>10670</v>
      </c>
      <c r="C675" s="233" t="s">
        <v>1282</v>
      </c>
      <c r="D675" s="420" t="s">
        <v>1986</v>
      </c>
      <c r="E675" s="284" t="s">
        <v>9092</v>
      </c>
      <c r="F675" s="284" t="s">
        <v>1241</v>
      </c>
      <c r="G675" s="323" t="s">
        <v>1240</v>
      </c>
      <c r="H675" s="155" t="str">
        <f t="shared" si="85"/>
        <v>фото</v>
      </c>
      <c r="I675" s="156" t="s">
        <v>2053</v>
      </c>
      <c r="J675" s="234" t="s">
        <v>196</v>
      </c>
      <c r="K675" s="235">
        <v>5</v>
      </c>
      <c r="L675" s="236">
        <v>557.70000000000005</v>
      </c>
      <c r="M675" s="159">
        <v>1</v>
      </c>
      <c r="N675" s="163"/>
      <c r="O675" s="160">
        <f t="shared" si="86"/>
        <v>0</v>
      </c>
      <c r="P675" s="161">
        <v>4607109926604</v>
      </c>
      <c r="Q675" s="162"/>
      <c r="R675" s="162" t="str">
        <f t="shared" si="87"/>
        <v>фото</v>
      </c>
      <c r="S675" s="429" t="s">
        <v>10928</v>
      </c>
      <c r="U675" s="337"/>
    </row>
    <row r="676" spans="1:21" ht="56.65" customHeight="1">
      <c r="A676" s="166">
        <v>663</v>
      </c>
      <c r="B676" s="152">
        <v>13575</v>
      </c>
      <c r="C676" s="233" t="s">
        <v>1528</v>
      </c>
      <c r="D676" s="420" t="s">
        <v>1986</v>
      </c>
      <c r="E676" s="284" t="s">
        <v>9092</v>
      </c>
      <c r="F676" s="284" t="s">
        <v>1530</v>
      </c>
      <c r="G676" s="323" t="s">
        <v>1529</v>
      </c>
      <c r="H676" s="155" t="str">
        <f t="shared" si="85"/>
        <v>фото</v>
      </c>
      <c r="I676" s="156" t="s">
        <v>2052</v>
      </c>
      <c r="J676" s="234" t="s">
        <v>196</v>
      </c>
      <c r="K676" s="235">
        <v>5</v>
      </c>
      <c r="L676" s="236">
        <v>557.70000000000005</v>
      </c>
      <c r="M676" s="159">
        <v>1</v>
      </c>
      <c r="N676" s="163"/>
      <c r="O676" s="160">
        <f t="shared" si="86"/>
        <v>0</v>
      </c>
      <c r="P676" s="161">
        <v>4607109920015</v>
      </c>
      <c r="Q676" s="162"/>
      <c r="R676" s="162" t="str">
        <f t="shared" si="87"/>
        <v>фото</v>
      </c>
      <c r="S676" s="429" t="s">
        <v>10928</v>
      </c>
      <c r="U676" s="337"/>
    </row>
    <row r="677" spans="1:21" ht="56.65" customHeight="1">
      <c r="A677" s="166">
        <v>664</v>
      </c>
      <c r="B677" s="152">
        <v>13576</v>
      </c>
      <c r="C677" s="233" t="s">
        <v>9979</v>
      </c>
      <c r="D677" s="420" t="s">
        <v>1986</v>
      </c>
      <c r="E677" s="284" t="s">
        <v>9092</v>
      </c>
      <c r="F677" s="284" t="s">
        <v>9995</v>
      </c>
      <c r="G677" s="323" t="s">
        <v>10020</v>
      </c>
      <c r="H677" s="155" t="str">
        <f t="shared" si="85"/>
        <v>фото</v>
      </c>
      <c r="I677" s="156" t="s">
        <v>10046</v>
      </c>
      <c r="J677" s="234" t="s">
        <v>196</v>
      </c>
      <c r="K677" s="235">
        <v>5</v>
      </c>
      <c r="L677" s="236">
        <v>557.70000000000005</v>
      </c>
      <c r="M677" s="159">
        <v>1</v>
      </c>
      <c r="N677" s="163"/>
      <c r="O677" s="160">
        <f t="shared" si="86"/>
        <v>0</v>
      </c>
      <c r="P677" s="161">
        <v>4607109920008</v>
      </c>
      <c r="Q677" s="162"/>
      <c r="R677" s="162" t="str">
        <f t="shared" si="87"/>
        <v>фото</v>
      </c>
      <c r="S677" s="429" t="s">
        <v>10928</v>
      </c>
      <c r="U677" s="337"/>
    </row>
    <row r="678" spans="1:21" ht="56.65" customHeight="1">
      <c r="A678" s="166">
        <v>665</v>
      </c>
      <c r="B678" s="152">
        <v>10671</v>
      </c>
      <c r="C678" s="233" t="s">
        <v>1531</v>
      </c>
      <c r="D678" s="420" t="s">
        <v>1986</v>
      </c>
      <c r="E678" s="284" t="s">
        <v>9092</v>
      </c>
      <c r="F678" s="284" t="s">
        <v>1533</v>
      </c>
      <c r="G678" s="323" t="s">
        <v>1532</v>
      </c>
      <c r="H678" s="155" t="str">
        <f t="shared" si="85"/>
        <v>фото</v>
      </c>
      <c r="I678" s="156" t="s">
        <v>2054</v>
      </c>
      <c r="J678" s="234" t="s">
        <v>196</v>
      </c>
      <c r="K678" s="235">
        <v>5</v>
      </c>
      <c r="L678" s="236">
        <v>557.70000000000005</v>
      </c>
      <c r="M678" s="159">
        <v>1</v>
      </c>
      <c r="N678" s="163"/>
      <c r="O678" s="160">
        <f t="shared" si="86"/>
        <v>0</v>
      </c>
      <c r="P678" s="161">
        <v>4607109926598</v>
      </c>
      <c r="Q678" s="162"/>
      <c r="R678" s="162" t="str">
        <f t="shared" si="87"/>
        <v>фото</v>
      </c>
      <c r="S678" s="429" t="s">
        <v>10928</v>
      </c>
      <c r="U678" s="337"/>
    </row>
    <row r="679" spans="1:21" ht="56.65" customHeight="1">
      <c r="A679" s="166">
        <v>666</v>
      </c>
      <c r="B679" s="152">
        <v>10669</v>
      </c>
      <c r="C679" s="233" t="s">
        <v>1281</v>
      </c>
      <c r="D679" s="420" t="s">
        <v>1986</v>
      </c>
      <c r="E679" s="284" t="s">
        <v>9092</v>
      </c>
      <c r="F679" s="284" t="s">
        <v>1239</v>
      </c>
      <c r="G679" s="323" t="s">
        <v>1238</v>
      </c>
      <c r="H679" s="155" t="str">
        <f t="shared" si="85"/>
        <v>фото</v>
      </c>
      <c r="I679" s="156" t="s">
        <v>2051</v>
      </c>
      <c r="J679" s="234" t="s">
        <v>196</v>
      </c>
      <c r="K679" s="235">
        <v>5</v>
      </c>
      <c r="L679" s="236">
        <v>557.70000000000005</v>
      </c>
      <c r="M679" s="159">
        <v>1</v>
      </c>
      <c r="N679" s="163"/>
      <c r="O679" s="160">
        <f t="shared" si="86"/>
        <v>0</v>
      </c>
      <c r="P679" s="161">
        <v>4607109926611</v>
      </c>
      <c r="Q679" s="162"/>
      <c r="R679" s="162" t="str">
        <f t="shared" si="87"/>
        <v>фото</v>
      </c>
      <c r="S679" s="429" t="s">
        <v>10928</v>
      </c>
      <c r="U679" s="337"/>
    </row>
    <row r="680" spans="1:21" ht="15.75">
      <c r="A680" s="166">
        <v>667</v>
      </c>
      <c r="B680" s="238"/>
      <c r="C680" s="238"/>
      <c r="D680" s="237"/>
      <c r="E680" s="174" t="s">
        <v>9936</v>
      </c>
      <c r="F680" s="174"/>
      <c r="G680" s="237"/>
      <c r="H680" s="239"/>
      <c r="I680" s="240"/>
      <c r="J680" s="238"/>
      <c r="K680" s="238"/>
      <c r="L680" s="238"/>
      <c r="M680" s="238"/>
      <c r="N680" s="238"/>
      <c r="O680" s="151"/>
      <c r="P680" s="151"/>
      <c r="Q680" s="151"/>
      <c r="R680" s="489"/>
      <c r="S680" s="169"/>
    </row>
    <row r="681" spans="1:21" ht="56.65" customHeight="1">
      <c r="A681" s="166">
        <v>668</v>
      </c>
      <c r="B681" s="152">
        <v>13578</v>
      </c>
      <c r="C681" s="233" t="s">
        <v>1534</v>
      </c>
      <c r="D681" s="420" t="s">
        <v>1986</v>
      </c>
      <c r="E681" s="284" t="s">
        <v>9092</v>
      </c>
      <c r="F681" s="284" t="s">
        <v>1536</v>
      </c>
      <c r="G681" s="323" t="s">
        <v>1535</v>
      </c>
      <c r="H681" s="155" t="str">
        <f t="shared" ref="H681:H708" si="88">HYPERLINK("https://www.gardenbulbs.ru/images/Lilium_CL/thumbnails/"&amp;C681&amp;".jpg","фото")</f>
        <v>фото</v>
      </c>
      <c r="I681" s="156" t="s">
        <v>2071</v>
      </c>
      <c r="J681" s="234" t="s">
        <v>196</v>
      </c>
      <c r="K681" s="235">
        <v>3</v>
      </c>
      <c r="L681" s="236">
        <v>296.60000000000002</v>
      </c>
      <c r="M681" s="159">
        <v>1</v>
      </c>
      <c r="N681" s="163"/>
      <c r="O681" s="160">
        <f t="shared" ref="O681:O708" si="89">IF(ISERROR(L681*N681),0,L681*N681)</f>
        <v>0</v>
      </c>
      <c r="P681" s="161">
        <v>4607109919989</v>
      </c>
      <c r="Q681" s="162"/>
      <c r="R681" s="162" t="str">
        <f t="shared" ref="R681:R708" si="90">HYPERLINK("https://www.gardenbulbs.ru/images/Lilium_CL/thumbnails/"&amp;C681&amp;".jpg","фото")</f>
        <v>фото</v>
      </c>
      <c r="S681" s="429" t="s">
        <v>10928</v>
      </c>
      <c r="U681" s="337"/>
    </row>
    <row r="682" spans="1:21" ht="56.65" customHeight="1">
      <c r="A682" s="166">
        <v>669</v>
      </c>
      <c r="B682" s="152">
        <v>6439</v>
      </c>
      <c r="C682" s="233" t="s">
        <v>2055</v>
      </c>
      <c r="D682" s="420" t="s">
        <v>1986</v>
      </c>
      <c r="E682" s="284" t="s">
        <v>9092</v>
      </c>
      <c r="F682" s="284" t="s">
        <v>2057</v>
      </c>
      <c r="G682" s="323" t="s">
        <v>2056</v>
      </c>
      <c r="H682" s="155" t="str">
        <f t="shared" si="88"/>
        <v>фото</v>
      </c>
      <c r="I682" s="156" t="s">
        <v>2058</v>
      </c>
      <c r="J682" s="234" t="s">
        <v>196</v>
      </c>
      <c r="K682" s="235">
        <v>5</v>
      </c>
      <c r="L682" s="236">
        <v>517.6</v>
      </c>
      <c r="M682" s="159">
        <v>1</v>
      </c>
      <c r="N682" s="163"/>
      <c r="O682" s="160">
        <f t="shared" si="89"/>
        <v>0</v>
      </c>
      <c r="P682" s="161">
        <v>4607109931615</v>
      </c>
      <c r="Q682" s="162"/>
      <c r="R682" s="162" t="str">
        <f t="shared" si="90"/>
        <v>фото</v>
      </c>
      <c r="S682" s="429" t="s">
        <v>10928</v>
      </c>
      <c r="U682" s="337"/>
    </row>
    <row r="683" spans="1:21" ht="56.65" customHeight="1">
      <c r="A683" s="166">
        <v>670</v>
      </c>
      <c r="B683" s="152">
        <v>6307</v>
      </c>
      <c r="C683" s="233" t="s">
        <v>2059</v>
      </c>
      <c r="D683" s="420" t="s">
        <v>1986</v>
      </c>
      <c r="E683" s="284" t="s">
        <v>9092</v>
      </c>
      <c r="F683" s="284" t="s">
        <v>2061</v>
      </c>
      <c r="G683" s="323" t="s">
        <v>2060</v>
      </c>
      <c r="H683" s="155" t="str">
        <f t="shared" si="88"/>
        <v>фото</v>
      </c>
      <c r="I683" s="156" t="s">
        <v>2062</v>
      </c>
      <c r="J683" s="234" t="s">
        <v>196</v>
      </c>
      <c r="K683" s="235">
        <v>5</v>
      </c>
      <c r="L683" s="236">
        <v>517.6</v>
      </c>
      <c r="M683" s="159">
        <v>1</v>
      </c>
      <c r="N683" s="163"/>
      <c r="O683" s="160">
        <f t="shared" si="89"/>
        <v>0</v>
      </c>
      <c r="P683" s="161">
        <v>4607109930038</v>
      </c>
      <c r="Q683" s="162"/>
      <c r="R683" s="162" t="str">
        <f t="shared" si="90"/>
        <v>фото</v>
      </c>
      <c r="S683" s="429" t="s">
        <v>10928</v>
      </c>
      <c r="U683" s="337"/>
    </row>
    <row r="684" spans="1:21" ht="56.65" customHeight="1">
      <c r="A684" s="166">
        <v>671</v>
      </c>
      <c r="B684" s="152">
        <v>3824</v>
      </c>
      <c r="C684" s="233" t="s">
        <v>8658</v>
      </c>
      <c r="D684" s="420" t="s">
        <v>1986</v>
      </c>
      <c r="E684" s="284" t="s">
        <v>9092</v>
      </c>
      <c r="F684" s="284" t="s">
        <v>8579</v>
      </c>
      <c r="G684" s="323" t="s">
        <v>8578</v>
      </c>
      <c r="H684" s="155" t="str">
        <f t="shared" si="88"/>
        <v>фото</v>
      </c>
      <c r="I684" s="156" t="s">
        <v>8689</v>
      </c>
      <c r="J684" s="234" t="s">
        <v>196</v>
      </c>
      <c r="K684" s="235">
        <v>5</v>
      </c>
      <c r="L684" s="236">
        <v>517.6</v>
      </c>
      <c r="M684" s="159">
        <v>1</v>
      </c>
      <c r="N684" s="163"/>
      <c r="O684" s="160">
        <f t="shared" si="89"/>
        <v>0</v>
      </c>
      <c r="P684" s="161">
        <v>4607109930021</v>
      </c>
      <c r="Q684" s="162"/>
      <c r="R684" s="162" t="str">
        <f t="shared" si="90"/>
        <v>фото</v>
      </c>
      <c r="S684" s="429" t="s">
        <v>10928</v>
      </c>
      <c r="U684" s="337"/>
    </row>
    <row r="685" spans="1:21" ht="56.65" customHeight="1">
      <c r="A685" s="166">
        <v>672</v>
      </c>
      <c r="B685" s="152">
        <v>7013</v>
      </c>
      <c r="C685" s="233" t="s">
        <v>8667</v>
      </c>
      <c r="D685" s="420" t="s">
        <v>1986</v>
      </c>
      <c r="E685" s="284" t="s">
        <v>9092</v>
      </c>
      <c r="F685" s="284" t="s">
        <v>8597</v>
      </c>
      <c r="G685" s="323" t="s">
        <v>8596</v>
      </c>
      <c r="H685" s="155" t="str">
        <f t="shared" si="88"/>
        <v>фото</v>
      </c>
      <c r="I685" s="156" t="s">
        <v>8698</v>
      </c>
      <c r="J685" s="234" t="s">
        <v>196</v>
      </c>
      <c r="K685" s="235">
        <v>5</v>
      </c>
      <c r="L685" s="236">
        <v>517.6</v>
      </c>
      <c r="M685" s="159">
        <v>1</v>
      </c>
      <c r="N685" s="163"/>
      <c r="O685" s="160">
        <f t="shared" si="89"/>
        <v>0</v>
      </c>
      <c r="P685" s="161">
        <v>4607109929865</v>
      </c>
      <c r="Q685" s="162"/>
      <c r="R685" s="162" t="str">
        <f t="shared" si="90"/>
        <v>фото</v>
      </c>
      <c r="S685" s="429" t="s">
        <v>10928</v>
      </c>
      <c r="U685" s="337"/>
    </row>
    <row r="686" spans="1:21" ht="56.65" customHeight="1">
      <c r="A686" s="166">
        <v>673</v>
      </c>
      <c r="B686" s="152">
        <v>10672</v>
      </c>
      <c r="C686" s="233" t="s">
        <v>8659</v>
      </c>
      <c r="D686" s="420" t="s">
        <v>1986</v>
      </c>
      <c r="E686" s="284" t="s">
        <v>9092</v>
      </c>
      <c r="F686" s="284" t="s">
        <v>8581</v>
      </c>
      <c r="G686" s="323" t="s">
        <v>8580</v>
      </c>
      <c r="H686" s="155" t="str">
        <f t="shared" si="88"/>
        <v>фото</v>
      </c>
      <c r="I686" s="156" t="s">
        <v>8690</v>
      </c>
      <c r="J686" s="234" t="s">
        <v>196</v>
      </c>
      <c r="K686" s="235">
        <v>5</v>
      </c>
      <c r="L686" s="236">
        <v>517.6</v>
      </c>
      <c r="M686" s="159">
        <v>1</v>
      </c>
      <c r="N686" s="163"/>
      <c r="O686" s="160">
        <f t="shared" si="89"/>
        <v>0</v>
      </c>
      <c r="P686" s="161">
        <v>4607109926581</v>
      </c>
      <c r="Q686" s="162"/>
      <c r="R686" s="162" t="str">
        <f t="shared" si="90"/>
        <v>фото</v>
      </c>
      <c r="S686" s="429" t="s">
        <v>10928</v>
      </c>
      <c r="U686" s="337"/>
    </row>
    <row r="687" spans="1:21" ht="51.95" customHeight="1">
      <c r="A687" s="166">
        <v>674</v>
      </c>
      <c r="B687" s="152">
        <v>3553</v>
      </c>
      <c r="C687" s="233" t="s">
        <v>10567</v>
      </c>
      <c r="D687" s="420" t="s">
        <v>1986</v>
      </c>
      <c r="E687" s="322" t="s">
        <v>9092</v>
      </c>
      <c r="F687" s="322" t="s">
        <v>10596</v>
      </c>
      <c r="G687" s="353" t="s">
        <v>10629</v>
      </c>
      <c r="H687" s="155" t="str">
        <f t="shared" si="88"/>
        <v>фото</v>
      </c>
      <c r="I687" s="156" t="s">
        <v>10659</v>
      </c>
      <c r="J687" s="234" t="s">
        <v>196</v>
      </c>
      <c r="K687" s="235">
        <v>5</v>
      </c>
      <c r="L687" s="236">
        <v>517.6</v>
      </c>
      <c r="M687" s="159">
        <v>1</v>
      </c>
      <c r="N687" s="163"/>
      <c r="O687" s="160">
        <f t="shared" si="89"/>
        <v>0</v>
      </c>
      <c r="P687" s="161">
        <v>4607109926512</v>
      </c>
      <c r="Q687" s="167" t="s">
        <v>222</v>
      </c>
      <c r="R687" s="473" t="str">
        <f t="shared" si="90"/>
        <v>фото</v>
      </c>
      <c r="S687" s="429" t="s">
        <v>10928</v>
      </c>
      <c r="U687" s="337"/>
    </row>
    <row r="688" spans="1:21" ht="52.5" customHeight="1">
      <c r="A688" s="166">
        <v>675</v>
      </c>
      <c r="B688" s="152">
        <v>9419</v>
      </c>
      <c r="C688" s="233" t="s">
        <v>10568</v>
      </c>
      <c r="D688" s="420" t="s">
        <v>1986</v>
      </c>
      <c r="E688" s="322" t="s">
        <v>9092</v>
      </c>
      <c r="F688" s="322" t="s">
        <v>10597</v>
      </c>
      <c r="G688" s="353" t="s">
        <v>10630</v>
      </c>
      <c r="H688" s="155" t="str">
        <f t="shared" si="88"/>
        <v>фото</v>
      </c>
      <c r="I688" s="156" t="s">
        <v>10660</v>
      </c>
      <c r="J688" s="234" t="s">
        <v>196</v>
      </c>
      <c r="K688" s="235">
        <v>5</v>
      </c>
      <c r="L688" s="236">
        <v>517.6</v>
      </c>
      <c r="M688" s="159">
        <v>1</v>
      </c>
      <c r="N688" s="163"/>
      <c r="O688" s="160">
        <f t="shared" si="89"/>
        <v>0</v>
      </c>
      <c r="P688" s="161">
        <v>4607109948347</v>
      </c>
      <c r="Q688" s="167" t="s">
        <v>222</v>
      </c>
      <c r="R688" s="473" t="str">
        <f t="shared" si="90"/>
        <v>фото</v>
      </c>
      <c r="S688" s="429" t="s">
        <v>10928</v>
      </c>
      <c r="U688" s="337"/>
    </row>
    <row r="689" spans="1:21" ht="56.65" customHeight="1">
      <c r="A689" s="166">
        <v>676</v>
      </c>
      <c r="B689" s="152">
        <v>3518</v>
      </c>
      <c r="C689" s="233" t="s">
        <v>9230</v>
      </c>
      <c r="D689" s="420" t="s">
        <v>1986</v>
      </c>
      <c r="E689" s="284" t="s">
        <v>9092</v>
      </c>
      <c r="F689" s="284" t="s">
        <v>9226</v>
      </c>
      <c r="G689" s="323" t="s">
        <v>9222</v>
      </c>
      <c r="H689" s="155" t="str">
        <f t="shared" si="88"/>
        <v>фото</v>
      </c>
      <c r="I689" s="156" t="s">
        <v>9234</v>
      </c>
      <c r="J689" s="234" t="s">
        <v>196</v>
      </c>
      <c r="K689" s="235">
        <v>5</v>
      </c>
      <c r="L689" s="236">
        <v>517.6</v>
      </c>
      <c r="M689" s="159">
        <v>1</v>
      </c>
      <c r="N689" s="163"/>
      <c r="O689" s="160">
        <f t="shared" si="89"/>
        <v>0</v>
      </c>
      <c r="P689" s="161">
        <v>4607109929964</v>
      </c>
      <c r="Q689" s="162"/>
      <c r="R689" s="162" t="str">
        <f t="shared" si="90"/>
        <v>фото</v>
      </c>
      <c r="S689" s="429" t="s">
        <v>10928</v>
      </c>
      <c r="U689" s="337"/>
    </row>
    <row r="690" spans="1:21" ht="56.65" customHeight="1">
      <c r="A690" s="166">
        <v>677</v>
      </c>
      <c r="B690" s="152">
        <v>312</v>
      </c>
      <c r="C690" s="233" t="s">
        <v>8660</v>
      </c>
      <c r="D690" s="420" t="s">
        <v>1986</v>
      </c>
      <c r="E690" s="284" t="s">
        <v>9092</v>
      </c>
      <c r="F690" s="284" t="s">
        <v>8583</v>
      </c>
      <c r="G690" s="323" t="s">
        <v>8582</v>
      </c>
      <c r="H690" s="155" t="str">
        <f t="shared" si="88"/>
        <v>фото</v>
      </c>
      <c r="I690" s="156" t="s">
        <v>8691</v>
      </c>
      <c r="J690" s="234" t="s">
        <v>196</v>
      </c>
      <c r="K690" s="235">
        <v>5</v>
      </c>
      <c r="L690" s="236">
        <v>517.6</v>
      </c>
      <c r="M690" s="159">
        <v>1</v>
      </c>
      <c r="N690" s="163"/>
      <c r="O690" s="160">
        <f t="shared" si="89"/>
        <v>0</v>
      </c>
      <c r="P690" s="161">
        <v>4607109937334</v>
      </c>
      <c r="Q690" s="162"/>
      <c r="R690" s="162" t="str">
        <f t="shared" si="90"/>
        <v>фото</v>
      </c>
      <c r="S690" s="429" t="s">
        <v>10928</v>
      </c>
      <c r="U690" s="337"/>
    </row>
    <row r="691" spans="1:21" ht="56.65" customHeight="1">
      <c r="A691" s="166">
        <v>678</v>
      </c>
      <c r="B691" s="152">
        <v>7127</v>
      </c>
      <c r="C691" s="233" t="s">
        <v>2063</v>
      </c>
      <c r="D691" s="420" t="s">
        <v>1986</v>
      </c>
      <c r="E691" s="284" t="s">
        <v>9092</v>
      </c>
      <c r="F691" s="284" t="s">
        <v>2065</v>
      </c>
      <c r="G691" s="323" t="s">
        <v>2064</v>
      </c>
      <c r="H691" s="155" t="str">
        <f t="shared" si="88"/>
        <v>фото</v>
      </c>
      <c r="I691" s="156" t="s">
        <v>2066</v>
      </c>
      <c r="J691" s="234" t="s">
        <v>196</v>
      </c>
      <c r="K691" s="235">
        <v>5</v>
      </c>
      <c r="L691" s="236">
        <v>517.6</v>
      </c>
      <c r="M691" s="159">
        <v>1</v>
      </c>
      <c r="N691" s="163"/>
      <c r="O691" s="160">
        <f t="shared" si="89"/>
        <v>0</v>
      </c>
      <c r="P691" s="161">
        <v>4607109947715</v>
      </c>
      <c r="Q691" s="162"/>
      <c r="R691" s="162" t="str">
        <f t="shared" si="90"/>
        <v>фото</v>
      </c>
      <c r="S691" s="429" t="s">
        <v>10928</v>
      </c>
      <c r="U691" s="337"/>
    </row>
    <row r="692" spans="1:21" ht="56.65" customHeight="1">
      <c r="A692" s="166">
        <v>679</v>
      </c>
      <c r="B692" s="152">
        <v>10673</v>
      </c>
      <c r="C692" s="233" t="s">
        <v>8666</v>
      </c>
      <c r="D692" s="420" t="s">
        <v>1986</v>
      </c>
      <c r="E692" s="284" t="s">
        <v>9092</v>
      </c>
      <c r="F692" s="284" t="s">
        <v>8595</v>
      </c>
      <c r="G692" s="323" t="s">
        <v>8594</v>
      </c>
      <c r="H692" s="155" t="str">
        <f t="shared" si="88"/>
        <v>фото</v>
      </c>
      <c r="I692" s="156" t="s">
        <v>8697</v>
      </c>
      <c r="J692" s="234" t="s">
        <v>196</v>
      </c>
      <c r="K692" s="235">
        <v>5</v>
      </c>
      <c r="L692" s="236">
        <v>517.6</v>
      </c>
      <c r="M692" s="159">
        <v>1</v>
      </c>
      <c r="N692" s="163"/>
      <c r="O692" s="160">
        <f t="shared" si="89"/>
        <v>0</v>
      </c>
      <c r="P692" s="161">
        <v>4607109926574</v>
      </c>
      <c r="Q692" s="162"/>
      <c r="R692" s="162" t="str">
        <f t="shared" si="90"/>
        <v>фото</v>
      </c>
      <c r="S692" s="429" t="s">
        <v>10928</v>
      </c>
      <c r="U692" s="337"/>
    </row>
    <row r="693" spans="1:21" ht="56.65" customHeight="1">
      <c r="A693" s="166">
        <v>680</v>
      </c>
      <c r="B693" s="152">
        <v>7129</v>
      </c>
      <c r="C693" s="233" t="s">
        <v>8662</v>
      </c>
      <c r="D693" s="420" t="s">
        <v>1986</v>
      </c>
      <c r="E693" s="284" t="s">
        <v>9092</v>
      </c>
      <c r="F693" s="284" t="s">
        <v>8587</v>
      </c>
      <c r="G693" s="323" t="s">
        <v>8586</v>
      </c>
      <c r="H693" s="155" t="str">
        <f t="shared" si="88"/>
        <v>фото</v>
      </c>
      <c r="I693" s="156" t="s">
        <v>8693</v>
      </c>
      <c r="J693" s="234" t="s">
        <v>196</v>
      </c>
      <c r="K693" s="235">
        <v>5</v>
      </c>
      <c r="L693" s="236">
        <v>517.6</v>
      </c>
      <c r="M693" s="159">
        <v>1</v>
      </c>
      <c r="N693" s="163"/>
      <c r="O693" s="160">
        <f t="shared" si="89"/>
        <v>0</v>
      </c>
      <c r="P693" s="161">
        <v>4607109947739</v>
      </c>
      <c r="Q693" s="162"/>
      <c r="R693" s="162" t="str">
        <f t="shared" si="90"/>
        <v>фото</v>
      </c>
      <c r="S693" s="429" t="s">
        <v>10928</v>
      </c>
      <c r="U693" s="337"/>
    </row>
    <row r="694" spans="1:21" ht="52.5" customHeight="1">
      <c r="A694" s="166">
        <v>681</v>
      </c>
      <c r="B694" s="152">
        <v>4335</v>
      </c>
      <c r="C694" s="233" t="s">
        <v>10569</v>
      </c>
      <c r="D694" s="420" t="s">
        <v>1986</v>
      </c>
      <c r="E694" s="322" t="s">
        <v>9092</v>
      </c>
      <c r="F694" s="322" t="s">
        <v>10598</v>
      </c>
      <c r="G694" s="353" t="s">
        <v>10631</v>
      </c>
      <c r="H694" s="155" t="str">
        <f t="shared" si="88"/>
        <v>фото</v>
      </c>
      <c r="I694" s="156" t="s">
        <v>10661</v>
      </c>
      <c r="J694" s="234" t="s">
        <v>196</v>
      </c>
      <c r="K694" s="235">
        <v>5</v>
      </c>
      <c r="L694" s="236">
        <v>517.6</v>
      </c>
      <c r="M694" s="159">
        <v>1</v>
      </c>
      <c r="N694" s="163"/>
      <c r="O694" s="160">
        <f t="shared" si="89"/>
        <v>0</v>
      </c>
      <c r="P694" s="161">
        <v>4607105142855</v>
      </c>
      <c r="Q694" s="167" t="s">
        <v>222</v>
      </c>
      <c r="R694" s="473" t="str">
        <f t="shared" si="90"/>
        <v>фото</v>
      </c>
      <c r="S694" s="429" t="s">
        <v>10928</v>
      </c>
      <c r="U694" s="337"/>
    </row>
    <row r="695" spans="1:21" ht="56.65" customHeight="1">
      <c r="A695" s="166">
        <v>682</v>
      </c>
      <c r="B695" s="152">
        <v>9459</v>
      </c>
      <c r="C695" s="233" t="s">
        <v>9969</v>
      </c>
      <c r="D695" s="420" t="s">
        <v>1986</v>
      </c>
      <c r="E695" s="284" t="s">
        <v>9092</v>
      </c>
      <c r="F695" s="284" t="s">
        <v>9947</v>
      </c>
      <c r="G695" s="323" t="s">
        <v>9937</v>
      </c>
      <c r="H695" s="155" t="str">
        <f t="shared" si="88"/>
        <v>фото</v>
      </c>
      <c r="I695" s="156" t="s">
        <v>9961</v>
      </c>
      <c r="J695" s="234" t="s">
        <v>196</v>
      </c>
      <c r="K695" s="235">
        <v>5</v>
      </c>
      <c r="L695" s="236">
        <v>517.6</v>
      </c>
      <c r="M695" s="159">
        <v>1</v>
      </c>
      <c r="N695" s="163"/>
      <c r="O695" s="160">
        <f t="shared" si="89"/>
        <v>0</v>
      </c>
      <c r="P695" s="161">
        <v>4607109979556</v>
      </c>
      <c r="Q695" s="162">
        <v>2024</v>
      </c>
      <c r="R695" s="162" t="str">
        <f t="shared" si="90"/>
        <v>фото</v>
      </c>
      <c r="S695" s="429" t="s">
        <v>10928</v>
      </c>
      <c r="U695" s="337"/>
    </row>
    <row r="696" spans="1:21" ht="56.65" customHeight="1">
      <c r="A696" s="166">
        <v>683</v>
      </c>
      <c r="B696" s="152">
        <v>3552</v>
      </c>
      <c r="C696" s="233" t="s">
        <v>2067</v>
      </c>
      <c r="D696" s="420" t="s">
        <v>1986</v>
      </c>
      <c r="E696" s="284" t="s">
        <v>9092</v>
      </c>
      <c r="F696" s="284" t="s">
        <v>2069</v>
      </c>
      <c r="G696" s="323" t="s">
        <v>2068</v>
      </c>
      <c r="H696" s="155" t="str">
        <f t="shared" si="88"/>
        <v>фото</v>
      </c>
      <c r="I696" s="156" t="s">
        <v>2070</v>
      </c>
      <c r="J696" s="234" t="s">
        <v>196</v>
      </c>
      <c r="K696" s="235">
        <v>5</v>
      </c>
      <c r="L696" s="236">
        <v>517.6</v>
      </c>
      <c r="M696" s="159">
        <v>1</v>
      </c>
      <c r="N696" s="163"/>
      <c r="O696" s="160">
        <f t="shared" si="89"/>
        <v>0</v>
      </c>
      <c r="P696" s="161">
        <v>4607109929926</v>
      </c>
      <c r="Q696" s="162"/>
      <c r="R696" s="162" t="str">
        <f t="shared" si="90"/>
        <v>фото</v>
      </c>
      <c r="S696" s="429" t="s">
        <v>10928</v>
      </c>
      <c r="U696" s="337"/>
    </row>
    <row r="697" spans="1:21" ht="56.65" customHeight="1">
      <c r="A697" s="166">
        <v>684</v>
      </c>
      <c r="B697" s="152">
        <v>11581</v>
      </c>
      <c r="C697" s="233" t="s">
        <v>9231</v>
      </c>
      <c r="D697" s="420" t="s">
        <v>1986</v>
      </c>
      <c r="E697" s="284" t="s">
        <v>9092</v>
      </c>
      <c r="F697" s="284" t="s">
        <v>9227</v>
      </c>
      <c r="G697" s="323" t="s">
        <v>9223</v>
      </c>
      <c r="H697" s="155" t="str">
        <f t="shared" si="88"/>
        <v>фото</v>
      </c>
      <c r="I697" s="156" t="s">
        <v>9235</v>
      </c>
      <c r="J697" s="234" t="s">
        <v>196</v>
      </c>
      <c r="K697" s="235">
        <v>5</v>
      </c>
      <c r="L697" s="236">
        <v>517.6</v>
      </c>
      <c r="M697" s="159">
        <v>1</v>
      </c>
      <c r="N697" s="163"/>
      <c r="O697" s="160">
        <f t="shared" si="89"/>
        <v>0</v>
      </c>
      <c r="P697" s="161">
        <v>4607109979549</v>
      </c>
      <c r="Q697" s="162">
        <v>2024</v>
      </c>
      <c r="R697" s="162" t="str">
        <f t="shared" si="90"/>
        <v>фото</v>
      </c>
      <c r="S697" s="429" t="s">
        <v>10928</v>
      </c>
      <c r="U697" s="337"/>
    </row>
    <row r="698" spans="1:21" ht="56.65" customHeight="1">
      <c r="A698" s="166">
        <v>685</v>
      </c>
      <c r="B698" s="152">
        <v>2212</v>
      </c>
      <c r="C698" s="233" t="s">
        <v>8663</v>
      </c>
      <c r="D698" s="420" t="s">
        <v>1986</v>
      </c>
      <c r="E698" s="284" t="s">
        <v>9092</v>
      </c>
      <c r="F698" s="284" t="s">
        <v>8589</v>
      </c>
      <c r="G698" s="323" t="s">
        <v>8588</v>
      </c>
      <c r="H698" s="155" t="str">
        <f t="shared" si="88"/>
        <v>фото</v>
      </c>
      <c r="I698" s="156" t="s">
        <v>8694</v>
      </c>
      <c r="J698" s="234" t="s">
        <v>196</v>
      </c>
      <c r="K698" s="235">
        <v>5</v>
      </c>
      <c r="L698" s="236">
        <v>517.6</v>
      </c>
      <c r="M698" s="159">
        <v>1</v>
      </c>
      <c r="N698" s="163"/>
      <c r="O698" s="160">
        <f t="shared" si="89"/>
        <v>0</v>
      </c>
      <c r="P698" s="161">
        <v>4607109931646</v>
      </c>
      <c r="Q698" s="162"/>
      <c r="R698" s="162" t="str">
        <f t="shared" si="90"/>
        <v>фото</v>
      </c>
      <c r="S698" s="429" t="s">
        <v>10928</v>
      </c>
      <c r="U698" s="337"/>
    </row>
    <row r="699" spans="1:21" ht="56.85" customHeight="1">
      <c r="A699" s="166">
        <v>686</v>
      </c>
      <c r="B699" s="152">
        <v>7130</v>
      </c>
      <c r="C699" s="233" t="s">
        <v>1537</v>
      </c>
      <c r="D699" s="420" t="s">
        <v>1986</v>
      </c>
      <c r="E699" s="284" t="s">
        <v>9092</v>
      </c>
      <c r="F699" s="284" t="s">
        <v>1539</v>
      </c>
      <c r="G699" s="323" t="s">
        <v>1538</v>
      </c>
      <c r="H699" s="155" t="str">
        <f t="shared" si="88"/>
        <v>фото</v>
      </c>
      <c r="I699" s="156" t="s">
        <v>2072</v>
      </c>
      <c r="J699" s="234" t="s">
        <v>196</v>
      </c>
      <c r="K699" s="235">
        <v>5</v>
      </c>
      <c r="L699" s="236">
        <v>517.6</v>
      </c>
      <c r="M699" s="159">
        <v>1</v>
      </c>
      <c r="N699" s="163"/>
      <c r="O699" s="160">
        <f t="shared" si="89"/>
        <v>0</v>
      </c>
      <c r="P699" s="161">
        <v>4607109947746</v>
      </c>
      <c r="Q699" s="162"/>
      <c r="R699" s="162" t="str">
        <f t="shared" si="90"/>
        <v>фото</v>
      </c>
      <c r="S699" s="429" t="s">
        <v>10928</v>
      </c>
      <c r="U699" s="337"/>
    </row>
    <row r="700" spans="1:21" ht="56.65" customHeight="1">
      <c r="A700" s="166">
        <v>687</v>
      </c>
      <c r="B700" s="152">
        <v>13579</v>
      </c>
      <c r="C700" s="233" t="s">
        <v>2073</v>
      </c>
      <c r="D700" s="420" t="s">
        <v>1986</v>
      </c>
      <c r="E700" s="284" t="s">
        <v>9092</v>
      </c>
      <c r="F700" s="284" t="s">
        <v>2075</v>
      </c>
      <c r="G700" s="323" t="s">
        <v>2074</v>
      </c>
      <c r="H700" s="155" t="str">
        <f t="shared" si="88"/>
        <v>фото</v>
      </c>
      <c r="I700" s="156" t="s">
        <v>2076</v>
      </c>
      <c r="J700" s="234" t="s">
        <v>196</v>
      </c>
      <c r="K700" s="235">
        <v>5</v>
      </c>
      <c r="L700" s="236">
        <v>517.6</v>
      </c>
      <c r="M700" s="159">
        <v>1</v>
      </c>
      <c r="N700" s="163"/>
      <c r="O700" s="160">
        <f t="shared" si="89"/>
        <v>0</v>
      </c>
      <c r="P700" s="161">
        <v>4607109919972</v>
      </c>
      <c r="Q700" s="162"/>
      <c r="R700" s="162" t="str">
        <f t="shared" si="90"/>
        <v>фото</v>
      </c>
      <c r="S700" s="429" t="s">
        <v>10928</v>
      </c>
      <c r="U700" s="337"/>
    </row>
    <row r="701" spans="1:21" ht="56.65" customHeight="1">
      <c r="A701" s="166">
        <v>688</v>
      </c>
      <c r="B701" s="152">
        <v>2128</v>
      </c>
      <c r="C701" s="233" t="s">
        <v>8664</v>
      </c>
      <c r="D701" s="420" t="s">
        <v>1986</v>
      </c>
      <c r="E701" s="284" t="s">
        <v>9092</v>
      </c>
      <c r="F701" s="284" t="s">
        <v>8591</v>
      </c>
      <c r="G701" s="323" t="s">
        <v>8590</v>
      </c>
      <c r="H701" s="155" t="str">
        <f t="shared" si="88"/>
        <v>фото</v>
      </c>
      <c r="I701" s="156" t="s">
        <v>8695</v>
      </c>
      <c r="J701" s="234" t="s">
        <v>196</v>
      </c>
      <c r="K701" s="235">
        <v>5</v>
      </c>
      <c r="L701" s="236">
        <v>517.6</v>
      </c>
      <c r="M701" s="159">
        <v>1</v>
      </c>
      <c r="N701" s="163"/>
      <c r="O701" s="160">
        <f t="shared" si="89"/>
        <v>0</v>
      </c>
      <c r="P701" s="161">
        <v>4607109962268</v>
      </c>
      <c r="Q701" s="162"/>
      <c r="R701" s="162" t="str">
        <f t="shared" si="90"/>
        <v>фото</v>
      </c>
      <c r="S701" s="429" t="s">
        <v>10928</v>
      </c>
      <c r="U701" s="337"/>
    </row>
    <row r="702" spans="1:21" ht="56.65" customHeight="1">
      <c r="A702" s="166">
        <v>689</v>
      </c>
      <c r="B702" s="152">
        <v>3554</v>
      </c>
      <c r="C702" s="233" t="s">
        <v>9232</v>
      </c>
      <c r="D702" s="420" t="s">
        <v>1986</v>
      </c>
      <c r="E702" s="284" t="s">
        <v>9092</v>
      </c>
      <c r="F702" s="284" t="s">
        <v>9228</v>
      </c>
      <c r="G702" s="323" t="s">
        <v>9224</v>
      </c>
      <c r="H702" s="155" t="str">
        <f t="shared" si="88"/>
        <v>фото</v>
      </c>
      <c r="I702" s="156" t="s">
        <v>9236</v>
      </c>
      <c r="J702" s="234" t="s">
        <v>196</v>
      </c>
      <c r="K702" s="235">
        <v>5</v>
      </c>
      <c r="L702" s="236">
        <v>517.6</v>
      </c>
      <c r="M702" s="159">
        <v>1</v>
      </c>
      <c r="N702" s="163"/>
      <c r="O702" s="160">
        <f t="shared" si="89"/>
        <v>0</v>
      </c>
      <c r="P702" s="161">
        <v>4607109929902</v>
      </c>
      <c r="Q702" s="162"/>
      <c r="R702" s="162" t="str">
        <f t="shared" si="90"/>
        <v>фото</v>
      </c>
      <c r="S702" s="429" t="s">
        <v>10928</v>
      </c>
      <c r="U702" s="337"/>
    </row>
    <row r="703" spans="1:21" ht="56.65" customHeight="1">
      <c r="A703" s="166">
        <v>690</v>
      </c>
      <c r="B703" s="152">
        <v>11494</v>
      </c>
      <c r="C703" s="233" t="s">
        <v>9233</v>
      </c>
      <c r="D703" s="420" t="s">
        <v>1986</v>
      </c>
      <c r="E703" s="284" t="s">
        <v>9092</v>
      </c>
      <c r="F703" s="284" t="s">
        <v>9229</v>
      </c>
      <c r="G703" s="323" t="s">
        <v>9225</v>
      </c>
      <c r="H703" s="155" t="str">
        <f t="shared" si="88"/>
        <v>фото</v>
      </c>
      <c r="I703" s="156" t="s">
        <v>9237</v>
      </c>
      <c r="J703" s="234" t="s">
        <v>196</v>
      </c>
      <c r="K703" s="235">
        <v>5</v>
      </c>
      <c r="L703" s="236">
        <v>517.6</v>
      </c>
      <c r="M703" s="159">
        <v>1</v>
      </c>
      <c r="N703" s="163"/>
      <c r="O703" s="160">
        <f t="shared" si="89"/>
        <v>0</v>
      </c>
      <c r="P703" s="161">
        <v>4607109979532</v>
      </c>
      <c r="Q703" s="162">
        <v>2024</v>
      </c>
      <c r="R703" s="162" t="str">
        <f t="shared" si="90"/>
        <v>фото</v>
      </c>
      <c r="S703" s="429" t="s">
        <v>10928</v>
      </c>
      <c r="U703" s="337"/>
    </row>
    <row r="704" spans="1:21" ht="56.65" customHeight="1">
      <c r="A704" s="166">
        <v>691</v>
      </c>
      <c r="B704" s="152">
        <v>11435</v>
      </c>
      <c r="C704" s="233" t="s">
        <v>9970</v>
      </c>
      <c r="D704" s="420" t="s">
        <v>1986</v>
      </c>
      <c r="E704" s="284" t="s">
        <v>9092</v>
      </c>
      <c r="F704" s="284" t="s">
        <v>9948</v>
      </c>
      <c r="G704" s="323" t="s">
        <v>9938</v>
      </c>
      <c r="H704" s="155" t="str">
        <f t="shared" si="88"/>
        <v>фото</v>
      </c>
      <c r="I704" s="156" t="s">
        <v>9962</v>
      </c>
      <c r="J704" s="234" t="s">
        <v>196</v>
      </c>
      <c r="K704" s="235">
        <v>5</v>
      </c>
      <c r="L704" s="236">
        <v>517.6</v>
      </c>
      <c r="M704" s="159">
        <v>1</v>
      </c>
      <c r="N704" s="163"/>
      <c r="O704" s="160">
        <f t="shared" si="89"/>
        <v>0</v>
      </c>
      <c r="P704" s="161">
        <v>4607109963821</v>
      </c>
      <c r="Q704" s="162">
        <v>2024</v>
      </c>
      <c r="R704" s="162" t="str">
        <f t="shared" si="90"/>
        <v>фото</v>
      </c>
      <c r="S704" s="429" t="s">
        <v>10928</v>
      </c>
      <c r="U704" s="337"/>
    </row>
    <row r="705" spans="1:21" ht="51.6" customHeight="1">
      <c r="A705" s="166">
        <v>692</v>
      </c>
      <c r="B705" s="152">
        <v>6446</v>
      </c>
      <c r="C705" s="233" t="s">
        <v>10570</v>
      </c>
      <c r="D705" s="523" t="s">
        <v>1986</v>
      </c>
      <c r="E705" s="284" t="s">
        <v>9092</v>
      </c>
      <c r="F705" s="284" t="s">
        <v>10599</v>
      </c>
      <c r="G705" s="323" t="s">
        <v>10632</v>
      </c>
      <c r="H705" s="155" t="str">
        <f t="shared" si="88"/>
        <v>фото</v>
      </c>
      <c r="I705" s="156" t="s">
        <v>10662</v>
      </c>
      <c r="J705" s="234" t="s">
        <v>196</v>
      </c>
      <c r="K705" s="235">
        <v>5</v>
      </c>
      <c r="L705" s="236">
        <v>517.6</v>
      </c>
      <c r="M705" s="159">
        <v>1</v>
      </c>
      <c r="N705" s="163"/>
      <c r="O705" s="160">
        <f t="shared" si="89"/>
        <v>0</v>
      </c>
      <c r="P705" s="161">
        <v>4607105145900</v>
      </c>
      <c r="Q705" s="162"/>
      <c r="R705" s="162" t="str">
        <f t="shared" si="90"/>
        <v>фото</v>
      </c>
      <c r="S705" s="429" t="s">
        <v>10928</v>
      </c>
      <c r="U705" s="337"/>
    </row>
    <row r="706" spans="1:21" ht="56.65" customHeight="1">
      <c r="A706" s="166">
        <v>693</v>
      </c>
      <c r="B706" s="152">
        <v>2210</v>
      </c>
      <c r="C706" s="233" t="s">
        <v>8665</v>
      </c>
      <c r="D706" s="420" t="s">
        <v>1986</v>
      </c>
      <c r="E706" s="284" t="s">
        <v>9092</v>
      </c>
      <c r="F706" s="284" t="s">
        <v>8593</v>
      </c>
      <c r="G706" s="323" t="s">
        <v>8592</v>
      </c>
      <c r="H706" s="155" t="str">
        <f t="shared" si="88"/>
        <v>фото</v>
      </c>
      <c r="I706" s="156" t="s">
        <v>8696</v>
      </c>
      <c r="J706" s="234" t="s">
        <v>196</v>
      </c>
      <c r="K706" s="235">
        <v>5</v>
      </c>
      <c r="L706" s="236">
        <v>517.6</v>
      </c>
      <c r="M706" s="159">
        <v>1</v>
      </c>
      <c r="N706" s="163"/>
      <c r="O706" s="160">
        <f t="shared" si="89"/>
        <v>0</v>
      </c>
      <c r="P706" s="161">
        <v>4607109931400</v>
      </c>
      <c r="Q706" s="162"/>
      <c r="R706" s="162" t="str">
        <f t="shared" si="90"/>
        <v>фото</v>
      </c>
      <c r="S706" s="429" t="s">
        <v>10928</v>
      </c>
      <c r="U706" s="337"/>
    </row>
    <row r="707" spans="1:21" ht="56.65" customHeight="1">
      <c r="A707" s="166">
        <v>694</v>
      </c>
      <c r="B707" s="152">
        <v>11579</v>
      </c>
      <c r="C707" s="233" t="s">
        <v>9971</v>
      </c>
      <c r="D707" s="420" t="s">
        <v>1986</v>
      </c>
      <c r="E707" s="284" t="s">
        <v>9092</v>
      </c>
      <c r="F707" s="284" t="s">
        <v>9949</v>
      </c>
      <c r="G707" s="323" t="s">
        <v>9939</v>
      </c>
      <c r="H707" s="155" t="str">
        <f t="shared" si="88"/>
        <v>фото</v>
      </c>
      <c r="I707" s="156" t="s">
        <v>9963</v>
      </c>
      <c r="J707" s="234" t="s">
        <v>196</v>
      </c>
      <c r="K707" s="235">
        <v>5</v>
      </c>
      <c r="L707" s="236">
        <v>517.6</v>
      </c>
      <c r="M707" s="159">
        <v>1</v>
      </c>
      <c r="N707" s="163"/>
      <c r="O707" s="160">
        <f t="shared" si="89"/>
        <v>0</v>
      </c>
      <c r="P707" s="161">
        <v>4607109937716</v>
      </c>
      <c r="Q707" s="162">
        <v>2024</v>
      </c>
      <c r="R707" s="162" t="str">
        <f t="shared" si="90"/>
        <v>фото</v>
      </c>
      <c r="S707" s="429" t="s">
        <v>10928</v>
      </c>
      <c r="U707" s="337"/>
    </row>
    <row r="708" spans="1:21" ht="56.65" customHeight="1">
      <c r="A708" s="166">
        <v>695</v>
      </c>
      <c r="B708" s="152">
        <v>369</v>
      </c>
      <c r="C708" s="233" t="s">
        <v>8661</v>
      </c>
      <c r="D708" s="420" t="s">
        <v>1986</v>
      </c>
      <c r="E708" s="284" t="s">
        <v>9092</v>
      </c>
      <c r="F708" s="284" t="s">
        <v>8585</v>
      </c>
      <c r="G708" s="323" t="s">
        <v>8584</v>
      </c>
      <c r="H708" s="155" t="str">
        <f t="shared" si="88"/>
        <v>фото</v>
      </c>
      <c r="I708" s="156" t="s">
        <v>8692</v>
      </c>
      <c r="J708" s="234" t="s">
        <v>196</v>
      </c>
      <c r="K708" s="235">
        <v>5</v>
      </c>
      <c r="L708" s="236">
        <v>517.6</v>
      </c>
      <c r="M708" s="159">
        <v>1</v>
      </c>
      <c r="N708" s="163"/>
      <c r="O708" s="160">
        <f t="shared" si="89"/>
        <v>0</v>
      </c>
      <c r="P708" s="161">
        <v>4607109987902</v>
      </c>
      <c r="Q708" s="162"/>
      <c r="R708" s="162" t="str">
        <f t="shared" si="90"/>
        <v>фото</v>
      </c>
      <c r="S708" s="429" t="s">
        <v>10928</v>
      </c>
      <c r="U708" s="337"/>
    </row>
    <row r="709" spans="1:21" ht="15.75">
      <c r="A709" s="166">
        <v>696</v>
      </c>
      <c r="B709" s="238"/>
      <c r="C709" s="238"/>
      <c r="D709" s="237"/>
      <c r="E709" s="174" t="s">
        <v>9367</v>
      </c>
      <c r="F709" s="174"/>
      <c r="G709" s="237"/>
      <c r="H709" s="239"/>
      <c r="I709" s="240"/>
      <c r="J709" s="238"/>
      <c r="K709" s="238"/>
      <c r="L709" s="238"/>
      <c r="M709" s="238"/>
      <c r="N709" s="238"/>
      <c r="O709" s="151"/>
      <c r="P709" s="151"/>
      <c r="Q709" s="151"/>
      <c r="R709" s="489"/>
      <c r="S709" s="169"/>
    </row>
    <row r="710" spans="1:21" ht="56.65" customHeight="1">
      <c r="A710" s="166">
        <v>697</v>
      </c>
      <c r="B710" s="152">
        <v>13570</v>
      </c>
      <c r="C710" s="233" t="s">
        <v>1519</v>
      </c>
      <c r="D710" s="420" t="s">
        <v>1986</v>
      </c>
      <c r="E710" s="284" t="s">
        <v>9092</v>
      </c>
      <c r="F710" s="284" t="s">
        <v>1988</v>
      </c>
      <c r="G710" s="323" t="s">
        <v>1987</v>
      </c>
      <c r="H710" s="155" t="str">
        <f t="shared" ref="H710:H760" si="91">HYPERLINK("https://www.gardenbulbs.ru/images/Lilium_CL/thumbnails/"&amp;C710&amp;".jpg","фото")</f>
        <v>фото</v>
      </c>
      <c r="I710" s="156" t="s">
        <v>1989</v>
      </c>
      <c r="J710" s="234" t="s">
        <v>196</v>
      </c>
      <c r="K710" s="235">
        <v>5</v>
      </c>
      <c r="L710" s="236">
        <v>422.9</v>
      </c>
      <c r="M710" s="159">
        <v>1</v>
      </c>
      <c r="N710" s="163"/>
      <c r="O710" s="160">
        <f t="shared" ref="O710:O760" si="92">IF(ISERROR(L710*N710),0,L710*N710)</f>
        <v>0</v>
      </c>
      <c r="P710" s="161">
        <v>4607109920060</v>
      </c>
      <c r="Q710" s="162"/>
      <c r="R710" s="162" t="str">
        <f t="shared" ref="R710:R741" si="93">HYPERLINK("https://www.gardenbulbs.ru/images/Lilium_CL/thumbnails/"&amp;C710&amp;".jpg","фото")</f>
        <v>фото</v>
      </c>
      <c r="S710" s="429" t="s">
        <v>10928</v>
      </c>
      <c r="U710" s="337"/>
    </row>
    <row r="711" spans="1:21" ht="56.65" customHeight="1">
      <c r="A711" s="166">
        <v>698</v>
      </c>
      <c r="B711" s="152">
        <v>10661</v>
      </c>
      <c r="C711" s="233" t="s">
        <v>1621</v>
      </c>
      <c r="D711" s="420" t="s">
        <v>1986</v>
      </c>
      <c r="E711" s="284" t="s">
        <v>9092</v>
      </c>
      <c r="F711" s="284" t="s">
        <v>1991</v>
      </c>
      <c r="G711" s="323" t="s">
        <v>1990</v>
      </c>
      <c r="H711" s="155" t="str">
        <f t="shared" si="91"/>
        <v>фото</v>
      </c>
      <c r="I711" s="156" t="s">
        <v>9104</v>
      </c>
      <c r="J711" s="234" t="s">
        <v>196</v>
      </c>
      <c r="K711" s="235">
        <v>5</v>
      </c>
      <c r="L711" s="236">
        <v>429.1</v>
      </c>
      <c r="M711" s="159">
        <v>1</v>
      </c>
      <c r="N711" s="163"/>
      <c r="O711" s="160">
        <f t="shared" si="92"/>
        <v>0</v>
      </c>
      <c r="P711" s="161">
        <v>4607109926697</v>
      </c>
      <c r="Q711" s="162"/>
      <c r="R711" s="162" t="str">
        <f t="shared" si="93"/>
        <v>фото</v>
      </c>
      <c r="S711" s="429" t="s">
        <v>10928</v>
      </c>
      <c r="U711" s="337"/>
    </row>
    <row r="712" spans="1:21" ht="56.65" customHeight="1">
      <c r="A712" s="166">
        <v>699</v>
      </c>
      <c r="B712" s="152">
        <v>11588</v>
      </c>
      <c r="C712" s="233" t="s">
        <v>9197</v>
      </c>
      <c r="D712" s="420" t="s">
        <v>1986</v>
      </c>
      <c r="E712" s="284" t="s">
        <v>9092</v>
      </c>
      <c r="F712" s="284" t="s">
        <v>9202</v>
      </c>
      <c r="G712" s="323" t="s">
        <v>9207</v>
      </c>
      <c r="H712" s="155" t="str">
        <f t="shared" si="91"/>
        <v>фото</v>
      </c>
      <c r="I712" s="156" t="s">
        <v>9212</v>
      </c>
      <c r="J712" s="234" t="s">
        <v>12</v>
      </c>
      <c r="K712" s="235">
        <v>5</v>
      </c>
      <c r="L712" s="236">
        <v>436.3</v>
      </c>
      <c r="M712" s="159">
        <v>1</v>
      </c>
      <c r="N712" s="163"/>
      <c r="O712" s="160">
        <f t="shared" si="92"/>
        <v>0</v>
      </c>
      <c r="P712" s="161">
        <v>4607109946954</v>
      </c>
      <c r="Q712" s="162">
        <v>2023</v>
      </c>
      <c r="R712" s="162" t="str">
        <f t="shared" si="93"/>
        <v>фото</v>
      </c>
      <c r="S712" s="429" t="s">
        <v>10928</v>
      </c>
      <c r="U712" s="337"/>
    </row>
    <row r="713" spans="1:21" ht="56.65" customHeight="1">
      <c r="A713" s="166">
        <v>700</v>
      </c>
      <c r="B713" s="152">
        <v>10662</v>
      </c>
      <c r="C713" s="233" t="s">
        <v>1995</v>
      </c>
      <c r="D713" s="420" t="s">
        <v>1986</v>
      </c>
      <c r="E713" s="284" t="s">
        <v>9092</v>
      </c>
      <c r="F713" s="284" t="s">
        <v>1997</v>
      </c>
      <c r="G713" s="323" t="s">
        <v>1996</v>
      </c>
      <c r="H713" s="155" t="str">
        <f t="shared" si="91"/>
        <v>фото</v>
      </c>
      <c r="I713" s="156" t="s">
        <v>1998</v>
      </c>
      <c r="J713" s="234" t="s">
        <v>196</v>
      </c>
      <c r="K713" s="235">
        <v>5</v>
      </c>
      <c r="L713" s="236">
        <v>389</v>
      </c>
      <c r="M713" s="159">
        <v>1</v>
      </c>
      <c r="N713" s="163"/>
      <c r="O713" s="160">
        <f t="shared" si="92"/>
        <v>0</v>
      </c>
      <c r="P713" s="161">
        <v>4607109926680</v>
      </c>
      <c r="Q713" s="162"/>
      <c r="R713" s="162" t="str">
        <f t="shared" si="93"/>
        <v>фото</v>
      </c>
      <c r="S713" s="429" t="s">
        <v>10928</v>
      </c>
      <c r="U713" s="337"/>
    </row>
    <row r="714" spans="1:21" ht="52.5" customHeight="1">
      <c r="A714" s="166">
        <v>701</v>
      </c>
      <c r="B714" s="152">
        <v>14754</v>
      </c>
      <c r="C714" s="233" t="s">
        <v>10571</v>
      </c>
      <c r="D714" s="443" t="s">
        <v>2211</v>
      </c>
      <c r="E714" s="322" t="s">
        <v>9092</v>
      </c>
      <c r="F714" s="322" t="s">
        <v>10600</v>
      </c>
      <c r="G714" s="353" t="s">
        <v>10633</v>
      </c>
      <c r="H714" s="155" t="str">
        <f t="shared" si="91"/>
        <v>фото</v>
      </c>
      <c r="I714" s="156" t="s">
        <v>10663</v>
      </c>
      <c r="J714" s="234" t="s">
        <v>196</v>
      </c>
      <c r="K714" s="235">
        <v>5</v>
      </c>
      <c r="L714" s="236">
        <v>429.1</v>
      </c>
      <c r="M714" s="159">
        <v>1</v>
      </c>
      <c r="N714" s="163"/>
      <c r="O714" s="160">
        <f t="shared" si="92"/>
        <v>0</v>
      </c>
      <c r="P714" s="161">
        <v>4607105141278</v>
      </c>
      <c r="Q714" s="167" t="s">
        <v>222</v>
      </c>
      <c r="R714" s="473" t="str">
        <f t="shared" si="93"/>
        <v>фото</v>
      </c>
      <c r="S714" s="429" t="s">
        <v>10929</v>
      </c>
      <c r="U714" s="337"/>
    </row>
    <row r="715" spans="1:21" ht="56.85" customHeight="1">
      <c r="A715" s="166">
        <v>702</v>
      </c>
      <c r="B715" s="152">
        <v>9414</v>
      </c>
      <c r="C715" s="233" t="s">
        <v>1278</v>
      </c>
      <c r="D715" s="420" t="s">
        <v>1986</v>
      </c>
      <c r="E715" s="284" t="s">
        <v>9092</v>
      </c>
      <c r="F715" s="284" t="s">
        <v>738</v>
      </c>
      <c r="G715" s="323" t="s">
        <v>739</v>
      </c>
      <c r="H715" s="155" t="str">
        <f t="shared" si="91"/>
        <v>фото</v>
      </c>
      <c r="I715" s="156" t="s">
        <v>1999</v>
      </c>
      <c r="J715" s="234" t="s">
        <v>196</v>
      </c>
      <c r="K715" s="235">
        <v>5</v>
      </c>
      <c r="L715" s="236">
        <v>422.9</v>
      </c>
      <c r="M715" s="159">
        <v>1</v>
      </c>
      <c r="N715" s="163"/>
      <c r="O715" s="160">
        <f t="shared" si="92"/>
        <v>0</v>
      </c>
      <c r="P715" s="161">
        <v>4607109969960</v>
      </c>
      <c r="Q715" s="162"/>
      <c r="R715" s="162" t="str">
        <f t="shared" si="93"/>
        <v>фото</v>
      </c>
      <c r="S715" s="429" t="s">
        <v>10928</v>
      </c>
      <c r="U715" s="337"/>
    </row>
    <row r="716" spans="1:21" ht="56.85" customHeight="1">
      <c r="A716" s="166">
        <v>703</v>
      </c>
      <c r="B716" s="152">
        <v>3037</v>
      </c>
      <c r="C716" s="233" t="s">
        <v>2000</v>
      </c>
      <c r="D716" s="420" t="s">
        <v>1986</v>
      </c>
      <c r="E716" s="284" t="s">
        <v>9092</v>
      </c>
      <c r="F716" s="284" t="s">
        <v>2002</v>
      </c>
      <c r="G716" s="323" t="s">
        <v>2001</v>
      </c>
      <c r="H716" s="155" t="str">
        <f t="shared" si="91"/>
        <v>фото</v>
      </c>
      <c r="I716" s="156" t="s">
        <v>9105</v>
      </c>
      <c r="J716" s="234" t="s">
        <v>196</v>
      </c>
      <c r="K716" s="235">
        <v>5</v>
      </c>
      <c r="L716" s="236">
        <v>463.1</v>
      </c>
      <c r="M716" s="159">
        <v>1</v>
      </c>
      <c r="N716" s="163"/>
      <c r="O716" s="160">
        <f t="shared" si="92"/>
        <v>0</v>
      </c>
      <c r="P716" s="161">
        <v>4607109959480</v>
      </c>
      <c r="Q716" s="162"/>
      <c r="R716" s="162" t="str">
        <f t="shared" si="93"/>
        <v>фото</v>
      </c>
      <c r="S716" s="429" t="s">
        <v>10928</v>
      </c>
      <c r="U716" s="337"/>
    </row>
    <row r="717" spans="1:21" ht="56.85" customHeight="1">
      <c r="A717" s="166">
        <v>704</v>
      </c>
      <c r="B717" s="152">
        <v>9412</v>
      </c>
      <c r="C717" s="233" t="s">
        <v>2315</v>
      </c>
      <c r="D717" s="420" t="s">
        <v>1986</v>
      </c>
      <c r="E717" s="284" t="s">
        <v>9092</v>
      </c>
      <c r="F717" s="284" t="s">
        <v>1993</v>
      </c>
      <c r="G717" s="323" t="s">
        <v>1992</v>
      </c>
      <c r="H717" s="155" t="str">
        <f t="shared" si="91"/>
        <v>фото</v>
      </c>
      <c r="I717" s="156" t="s">
        <v>9213</v>
      </c>
      <c r="J717" s="234" t="s">
        <v>12</v>
      </c>
      <c r="K717" s="235">
        <v>5</v>
      </c>
      <c r="L717" s="236">
        <v>422.9</v>
      </c>
      <c r="M717" s="159">
        <v>1</v>
      </c>
      <c r="N717" s="163"/>
      <c r="O717" s="160">
        <f t="shared" si="92"/>
        <v>0</v>
      </c>
      <c r="P717" s="161">
        <v>4607109976005</v>
      </c>
      <c r="Q717" s="162"/>
      <c r="R717" s="162" t="str">
        <f t="shared" si="93"/>
        <v>фото</v>
      </c>
      <c r="S717" s="429" t="s">
        <v>10928</v>
      </c>
      <c r="U717" s="337"/>
    </row>
    <row r="718" spans="1:21" ht="46.5" customHeight="1">
      <c r="A718" s="166">
        <v>705</v>
      </c>
      <c r="B718" s="152">
        <v>14802</v>
      </c>
      <c r="C718" s="233" t="s">
        <v>10572</v>
      </c>
      <c r="D718" s="420" t="s">
        <v>1986</v>
      </c>
      <c r="E718" s="322" t="s">
        <v>9092</v>
      </c>
      <c r="F718" s="322" t="s">
        <v>10601</v>
      </c>
      <c r="G718" s="353" t="s">
        <v>10634</v>
      </c>
      <c r="H718" s="155" t="str">
        <f t="shared" si="91"/>
        <v>фото</v>
      </c>
      <c r="I718" s="156" t="s">
        <v>10664</v>
      </c>
      <c r="J718" s="234" t="s">
        <v>196</v>
      </c>
      <c r="K718" s="235">
        <v>5</v>
      </c>
      <c r="L718" s="236">
        <v>422.9</v>
      </c>
      <c r="M718" s="159">
        <v>1</v>
      </c>
      <c r="N718" s="163"/>
      <c r="O718" s="160">
        <f t="shared" si="92"/>
        <v>0</v>
      </c>
      <c r="P718" s="161">
        <v>4607105143203</v>
      </c>
      <c r="Q718" s="167" t="s">
        <v>222</v>
      </c>
      <c r="R718" s="473" t="str">
        <f t="shared" si="93"/>
        <v>фото</v>
      </c>
      <c r="S718" s="429" t="s">
        <v>10928</v>
      </c>
      <c r="U718" s="337"/>
    </row>
    <row r="719" spans="1:21" ht="56.65" customHeight="1">
      <c r="A719" s="166">
        <v>706</v>
      </c>
      <c r="B719" s="152">
        <v>9415</v>
      </c>
      <c r="C719" s="233" t="s">
        <v>2043</v>
      </c>
      <c r="D719" s="420" t="s">
        <v>1986</v>
      </c>
      <c r="E719" s="284" t="s">
        <v>9092</v>
      </c>
      <c r="F719" s="284" t="s">
        <v>2045</v>
      </c>
      <c r="G719" s="323" t="s">
        <v>2044</v>
      </c>
      <c r="H719" s="155" t="str">
        <f t="shared" si="91"/>
        <v>фото</v>
      </c>
      <c r="I719" s="156" t="s">
        <v>9114</v>
      </c>
      <c r="J719" s="234" t="s">
        <v>196</v>
      </c>
      <c r="K719" s="235">
        <v>5</v>
      </c>
      <c r="L719" s="236">
        <v>429.1</v>
      </c>
      <c r="M719" s="159">
        <v>1</v>
      </c>
      <c r="N719" s="163"/>
      <c r="O719" s="160">
        <f t="shared" si="92"/>
        <v>0</v>
      </c>
      <c r="P719" s="161">
        <v>4607109954188</v>
      </c>
      <c r="Q719" s="162"/>
      <c r="R719" s="162" t="str">
        <f t="shared" si="93"/>
        <v>фото</v>
      </c>
      <c r="S719" s="429" t="s">
        <v>10928</v>
      </c>
      <c r="U719" s="337"/>
    </row>
    <row r="720" spans="1:21" ht="56.65" customHeight="1">
      <c r="A720" s="166">
        <v>707</v>
      </c>
      <c r="B720" s="152">
        <v>7809</v>
      </c>
      <c r="C720" s="233" t="s">
        <v>8657</v>
      </c>
      <c r="D720" s="420" t="s">
        <v>1986</v>
      </c>
      <c r="E720" s="284" t="s">
        <v>9092</v>
      </c>
      <c r="F720" s="284" t="s">
        <v>9996</v>
      </c>
      <c r="G720" s="323" t="s">
        <v>10021</v>
      </c>
      <c r="H720" s="155" t="str">
        <f t="shared" si="91"/>
        <v>фото</v>
      </c>
      <c r="I720" s="156" t="s">
        <v>9214</v>
      </c>
      <c r="J720" s="234" t="s">
        <v>197</v>
      </c>
      <c r="K720" s="235">
        <v>3</v>
      </c>
      <c r="L720" s="236">
        <v>355.3</v>
      </c>
      <c r="M720" s="159">
        <v>1</v>
      </c>
      <c r="N720" s="163"/>
      <c r="O720" s="160">
        <f t="shared" si="92"/>
        <v>0</v>
      </c>
      <c r="P720" s="161">
        <v>4607109962572</v>
      </c>
      <c r="Q720" s="162"/>
      <c r="R720" s="162" t="str">
        <f t="shared" si="93"/>
        <v>фото</v>
      </c>
      <c r="S720" s="429" t="s">
        <v>10928</v>
      </c>
      <c r="U720" s="337"/>
    </row>
    <row r="721" spans="1:21" ht="56.65" customHeight="1">
      <c r="A721" s="166">
        <v>708</v>
      </c>
      <c r="B721" s="152">
        <v>16492</v>
      </c>
      <c r="C721" s="233" t="s">
        <v>2022</v>
      </c>
      <c r="D721" s="420" t="s">
        <v>1986</v>
      </c>
      <c r="E721" s="284" t="s">
        <v>9092</v>
      </c>
      <c r="F721" s="284" t="s">
        <v>2024</v>
      </c>
      <c r="G721" s="323" t="s">
        <v>2023</v>
      </c>
      <c r="H721" s="155" t="str">
        <f t="shared" si="91"/>
        <v>фото</v>
      </c>
      <c r="I721" s="156" t="s">
        <v>2025</v>
      </c>
      <c r="J721" s="234" t="s">
        <v>196</v>
      </c>
      <c r="K721" s="235">
        <v>5</v>
      </c>
      <c r="L721" s="236">
        <v>422.9</v>
      </c>
      <c r="M721" s="159">
        <v>1</v>
      </c>
      <c r="N721" s="163"/>
      <c r="O721" s="160">
        <f t="shared" si="92"/>
        <v>0</v>
      </c>
      <c r="P721" s="161">
        <v>4607109912966</v>
      </c>
      <c r="Q721" s="162"/>
      <c r="R721" s="162" t="str">
        <f t="shared" si="93"/>
        <v>фото</v>
      </c>
      <c r="S721" s="429" t="s">
        <v>10928</v>
      </c>
      <c r="U721" s="337"/>
    </row>
    <row r="722" spans="1:21" ht="56.65" customHeight="1">
      <c r="A722" s="166">
        <v>709</v>
      </c>
      <c r="B722" s="152">
        <v>10664</v>
      </c>
      <c r="C722" s="233" t="s">
        <v>2026</v>
      </c>
      <c r="D722" s="420" t="s">
        <v>1986</v>
      </c>
      <c r="E722" s="284" t="s">
        <v>9092</v>
      </c>
      <c r="F722" s="284" t="s">
        <v>2028</v>
      </c>
      <c r="G722" s="323" t="s">
        <v>2027</v>
      </c>
      <c r="H722" s="155" t="str">
        <f t="shared" si="91"/>
        <v>фото</v>
      </c>
      <c r="I722" s="156" t="s">
        <v>2029</v>
      </c>
      <c r="J722" s="234" t="s">
        <v>196</v>
      </c>
      <c r="K722" s="235">
        <v>5</v>
      </c>
      <c r="L722" s="236">
        <v>409.6</v>
      </c>
      <c r="M722" s="159">
        <v>1</v>
      </c>
      <c r="N722" s="163"/>
      <c r="O722" s="160">
        <f t="shared" si="92"/>
        <v>0</v>
      </c>
      <c r="P722" s="161">
        <v>4607109926666</v>
      </c>
      <c r="Q722" s="162"/>
      <c r="R722" s="162" t="str">
        <f t="shared" si="93"/>
        <v>фото</v>
      </c>
      <c r="S722" s="429" t="s">
        <v>10928</v>
      </c>
      <c r="U722" s="337"/>
    </row>
    <row r="723" spans="1:21" ht="56.65" customHeight="1">
      <c r="A723" s="166">
        <v>710</v>
      </c>
      <c r="B723" s="152">
        <v>16487</v>
      </c>
      <c r="C723" s="233" t="s">
        <v>2012</v>
      </c>
      <c r="D723" s="420" t="s">
        <v>1986</v>
      </c>
      <c r="E723" s="284" t="s">
        <v>9092</v>
      </c>
      <c r="F723" s="284" t="s">
        <v>2014</v>
      </c>
      <c r="G723" s="323" t="s">
        <v>2013</v>
      </c>
      <c r="H723" s="155" t="str">
        <f t="shared" si="91"/>
        <v>фото</v>
      </c>
      <c r="I723" s="156" t="s">
        <v>9215</v>
      </c>
      <c r="J723" s="234" t="s">
        <v>196</v>
      </c>
      <c r="K723" s="235">
        <v>5</v>
      </c>
      <c r="L723" s="236">
        <v>418.4</v>
      </c>
      <c r="M723" s="159">
        <v>1</v>
      </c>
      <c r="N723" s="163"/>
      <c r="O723" s="160">
        <f t="shared" si="92"/>
        <v>0</v>
      </c>
      <c r="P723" s="161">
        <v>4607109913017</v>
      </c>
      <c r="Q723" s="162"/>
      <c r="R723" s="162" t="str">
        <f t="shared" si="93"/>
        <v>фото</v>
      </c>
      <c r="S723" s="429" t="s">
        <v>10928</v>
      </c>
      <c r="U723" s="337"/>
    </row>
    <row r="724" spans="1:21" ht="46.5" customHeight="1">
      <c r="A724" s="166">
        <v>711</v>
      </c>
      <c r="B724" s="152">
        <v>14600</v>
      </c>
      <c r="C724" s="233" t="s">
        <v>10573</v>
      </c>
      <c r="D724" s="420" t="s">
        <v>1986</v>
      </c>
      <c r="E724" s="322" t="s">
        <v>9092</v>
      </c>
      <c r="F724" s="322" t="s">
        <v>10602</v>
      </c>
      <c r="G724" s="353" t="s">
        <v>10635</v>
      </c>
      <c r="H724" s="155" t="str">
        <f t="shared" si="91"/>
        <v>фото</v>
      </c>
      <c r="I724" s="156" t="s">
        <v>10665</v>
      </c>
      <c r="J724" s="234" t="s">
        <v>196</v>
      </c>
      <c r="K724" s="235">
        <v>5</v>
      </c>
      <c r="L724" s="236">
        <v>463.1</v>
      </c>
      <c r="M724" s="159">
        <v>1</v>
      </c>
      <c r="N724" s="163"/>
      <c r="O724" s="160">
        <f t="shared" si="92"/>
        <v>0</v>
      </c>
      <c r="P724" s="161">
        <v>4607105142084</v>
      </c>
      <c r="Q724" s="167" t="s">
        <v>222</v>
      </c>
      <c r="R724" s="473" t="str">
        <f t="shared" si="93"/>
        <v>фото</v>
      </c>
      <c r="S724" s="429" t="s">
        <v>10928</v>
      </c>
      <c r="U724" s="337"/>
    </row>
    <row r="725" spans="1:21" ht="56.65" customHeight="1">
      <c r="A725" s="166">
        <v>712</v>
      </c>
      <c r="B725" s="152">
        <v>10663</v>
      </c>
      <c r="C725" s="233" t="s">
        <v>1279</v>
      </c>
      <c r="D725" s="420" t="s">
        <v>1986</v>
      </c>
      <c r="E725" s="284" t="s">
        <v>9092</v>
      </c>
      <c r="F725" s="284" t="s">
        <v>2011</v>
      </c>
      <c r="G725" s="323" t="s">
        <v>2010</v>
      </c>
      <c r="H725" s="155" t="str">
        <f t="shared" si="91"/>
        <v>фото</v>
      </c>
      <c r="I725" s="156" t="s">
        <v>9106</v>
      </c>
      <c r="J725" s="234" t="s">
        <v>196</v>
      </c>
      <c r="K725" s="235">
        <v>5</v>
      </c>
      <c r="L725" s="236">
        <v>436.3</v>
      </c>
      <c r="M725" s="159">
        <v>1</v>
      </c>
      <c r="N725" s="163"/>
      <c r="O725" s="160">
        <f t="shared" si="92"/>
        <v>0</v>
      </c>
      <c r="P725" s="161">
        <v>4607109926673</v>
      </c>
      <c r="Q725" s="162"/>
      <c r="R725" s="162" t="str">
        <f t="shared" si="93"/>
        <v>фото</v>
      </c>
      <c r="S725" s="429" t="s">
        <v>10928</v>
      </c>
      <c r="U725" s="337"/>
    </row>
    <row r="726" spans="1:21" ht="56.65" customHeight="1">
      <c r="A726" s="166">
        <v>713</v>
      </c>
      <c r="B726" s="152">
        <v>3228</v>
      </c>
      <c r="C726" s="233" t="s">
        <v>280</v>
      </c>
      <c r="D726" s="420" t="s">
        <v>1986</v>
      </c>
      <c r="E726" s="284" t="s">
        <v>9092</v>
      </c>
      <c r="F726" s="284" t="s">
        <v>102</v>
      </c>
      <c r="G726" s="323" t="s">
        <v>103</v>
      </c>
      <c r="H726" s="155" t="str">
        <f t="shared" si="91"/>
        <v>фото</v>
      </c>
      <c r="I726" s="156" t="s">
        <v>9107</v>
      </c>
      <c r="J726" s="234" t="s">
        <v>196</v>
      </c>
      <c r="K726" s="235">
        <v>5</v>
      </c>
      <c r="L726" s="236">
        <v>463.1</v>
      </c>
      <c r="M726" s="159">
        <v>1</v>
      </c>
      <c r="N726" s="163"/>
      <c r="O726" s="160">
        <f t="shared" si="92"/>
        <v>0</v>
      </c>
      <c r="P726" s="161">
        <v>4607109951996</v>
      </c>
      <c r="Q726" s="162"/>
      <c r="R726" s="162" t="str">
        <f t="shared" si="93"/>
        <v>фото</v>
      </c>
      <c r="S726" s="429" t="s">
        <v>10928</v>
      </c>
      <c r="U726" s="337"/>
    </row>
    <row r="727" spans="1:21" ht="56.65" customHeight="1">
      <c r="A727" s="166">
        <v>714</v>
      </c>
      <c r="B727" s="152">
        <v>9411</v>
      </c>
      <c r="C727" s="233" t="s">
        <v>2015</v>
      </c>
      <c r="D727" s="420" t="s">
        <v>1986</v>
      </c>
      <c r="E727" s="284" t="s">
        <v>9092</v>
      </c>
      <c r="F727" s="284" t="s">
        <v>2017</v>
      </c>
      <c r="G727" s="323" t="s">
        <v>2016</v>
      </c>
      <c r="H727" s="155" t="str">
        <f t="shared" si="91"/>
        <v>фото</v>
      </c>
      <c r="I727" s="156" t="s">
        <v>9216</v>
      </c>
      <c r="J727" s="234" t="s">
        <v>196</v>
      </c>
      <c r="K727" s="235">
        <v>5</v>
      </c>
      <c r="L727" s="236">
        <v>422.9</v>
      </c>
      <c r="M727" s="159">
        <v>1</v>
      </c>
      <c r="N727" s="163"/>
      <c r="O727" s="160">
        <f t="shared" si="92"/>
        <v>0</v>
      </c>
      <c r="P727" s="161">
        <v>4607109976036</v>
      </c>
      <c r="Q727" s="162"/>
      <c r="R727" s="162" t="str">
        <f t="shared" si="93"/>
        <v>фото</v>
      </c>
      <c r="S727" s="429" t="s">
        <v>10928</v>
      </c>
      <c r="U727" s="337"/>
    </row>
    <row r="728" spans="1:21" ht="56.65" customHeight="1">
      <c r="A728" s="166">
        <v>715</v>
      </c>
      <c r="B728" s="152">
        <v>13572</v>
      </c>
      <c r="C728" s="233" t="s">
        <v>2030</v>
      </c>
      <c r="D728" s="420" t="s">
        <v>1986</v>
      </c>
      <c r="E728" s="284" t="s">
        <v>9092</v>
      </c>
      <c r="F728" s="284" t="s">
        <v>2032</v>
      </c>
      <c r="G728" s="323" t="s">
        <v>2031</v>
      </c>
      <c r="H728" s="155" t="str">
        <f t="shared" si="91"/>
        <v>фото</v>
      </c>
      <c r="I728" s="156" t="s">
        <v>9109</v>
      </c>
      <c r="J728" s="234" t="s">
        <v>196</v>
      </c>
      <c r="K728" s="235">
        <v>5</v>
      </c>
      <c r="L728" s="236">
        <v>422.9</v>
      </c>
      <c r="M728" s="159">
        <v>1</v>
      </c>
      <c r="N728" s="163"/>
      <c r="O728" s="160">
        <f t="shared" si="92"/>
        <v>0</v>
      </c>
      <c r="P728" s="161">
        <v>4607109920046</v>
      </c>
      <c r="Q728" s="162"/>
      <c r="R728" s="162" t="str">
        <f t="shared" si="93"/>
        <v>фото</v>
      </c>
      <c r="S728" s="429" t="s">
        <v>10928</v>
      </c>
      <c r="U728" s="337"/>
    </row>
    <row r="729" spans="1:21" ht="56.65" customHeight="1">
      <c r="A729" s="166">
        <v>716</v>
      </c>
      <c r="B729" s="152">
        <v>16483</v>
      </c>
      <c r="C729" s="233" t="s">
        <v>2003</v>
      </c>
      <c r="D729" s="420" t="s">
        <v>1986</v>
      </c>
      <c r="E729" s="284" t="s">
        <v>9092</v>
      </c>
      <c r="F729" s="284" t="s">
        <v>2005</v>
      </c>
      <c r="G729" s="323" t="s">
        <v>2004</v>
      </c>
      <c r="H729" s="155" t="str">
        <f t="shared" si="91"/>
        <v>фото</v>
      </c>
      <c r="I729" s="156" t="s">
        <v>1989</v>
      </c>
      <c r="J729" s="234" t="s">
        <v>196</v>
      </c>
      <c r="K729" s="235">
        <v>5</v>
      </c>
      <c r="L729" s="236">
        <v>422.9</v>
      </c>
      <c r="M729" s="159">
        <v>1</v>
      </c>
      <c r="N729" s="163"/>
      <c r="O729" s="160">
        <f t="shared" si="92"/>
        <v>0</v>
      </c>
      <c r="P729" s="161">
        <v>4607109913055</v>
      </c>
      <c r="Q729" s="162"/>
      <c r="R729" s="162" t="str">
        <f t="shared" si="93"/>
        <v>фото</v>
      </c>
      <c r="S729" s="429" t="s">
        <v>10928</v>
      </c>
      <c r="U729" s="337"/>
    </row>
    <row r="730" spans="1:21" ht="56.65" customHeight="1">
      <c r="A730" s="166">
        <v>717</v>
      </c>
      <c r="B730" s="152">
        <v>10371</v>
      </c>
      <c r="C730" s="233" t="s">
        <v>2318</v>
      </c>
      <c r="D730" s="420" t="s">
        <v>1986</v>
      </c>
      <c r="E730" s="284" t="s">
        <v>9092</v>
      </c>
      <c r="F730" s="284" t="s">
        <v>9997</v>
      </c>
      <c r="G730" s="323" t="s">
        <v>10022</v>
      </c>
      <c r="H730" s="155" t="str">
        <f t="shared" si="91"/>
        <v>фото</v>
      </c>
      <c r="I730" s="156" t="s">
        <v>10047</v>
      </c>
      <c r="J730" s="234" t="s">
        <v>197</v>
      </c>
      <c r="K730" s="235">
        <v>3</v>
      </c>
      <c r="L730" s="236">
        <v>355.3</v>
      </c>
      <c r="M730" s="159">
        <v>1</v>
      </c>
      <c r="N730" s="163"/>
      <c r="O730" s="160">
        <f t="shared" si="92"/>
        <v>0</v>
      </c>
      <c r="P730" s="161">
        <v>4607109963920</v>
      </c>
      <c r="Q730" s="162"/>
      <c r="R730" s="162" t="str">
        <f t="shared" si="93"/>
        <v>фото</v>
      </c>
      <c r="S730" s="429" t="s">
        <v>10928</v>
      </c>
      <c r="U730" s="337"/>
    </row>
    <row r="731" spans="1:21" ht="56.65" customHeight="1">
      <c r="A731" s="166">
        <v>718</v>
      </c>
      <c r="B731" s="152">
        <v>11604</v>
      </c>
      <c r="C731" s="233" t="s">
        <v>9198</v>
      </c>
      <c r="D731" s="420" t="s">
        <v>1986</v>
      </c>
      <c r="E731" s="284" t="s">
        <v>9092</v>
      </c>
      <c r="F731" s="284" t="s">
        <v>9203</v>
      </c>
      <c r="G731" s="323" t="s">
        <v>9208</v>
      </c>
      <c r="H731" s="155" t="str">
        <f t="shared" si="91"/>
        <v>фото</v>
      </c>
      <c r="I731" s="156" t="s">
        <v>9217</v>
      </c>
      <c r="J731" s="234" t="s">
        <v>197</v>
      </c>
      <c r="K731" s="235">
        <v>2</v>
      </c>
      <c r="L731" s="236">
        <v>345.1</v>
      </c>
      <c r="M731" s="159">
        <v>1</v>
      </c>
      <c r="N731" s="163"/>
      <c r="O731" s="160">
        <f t="shared" si="92"/>
        <v>0</v>
      </c>
      <c r="P731" s="161">
        <v>4607109987568</v>
      </c>
      <c r="Q731" s="162">
        <v>2023</v>
      </c>
      <c r="R731" s="162" t="str">
        <f t="shared" si="93"/>
        <v>фото</v>
      </c>
      <c r="S731" s="429" t="s">
        <v>10928</v>
      </c>
      <c r="U731" s="337"/>
    </row>
    <row r="732" spans="1:21" ht="56.85" customHeight="1">
      <c r="A732" s="166">
        <v>719</v>
      </c>
      <c r="B732" s="152">
        <v>7120</v>
      </c>
      <c r="C732" s="233" t="s">
        <v>282</v>
      </c>
      <c r="D732" s="420" t="s">
        <v>1986</v>
      </c>
      <c r="E732" s="284" t="s">
        <v>9092</v>
      </c>
      <c r="F732" s="284" t="s">
        <v>230</v>
      </c>
      <c r="G732" s="323" t="s">
        <v>229</v>
      </c>
      <c r="H732" s="155" t="str">
        <f t="shared" si="91"/>
        <v>фото</v>
      </c>
      <c r="I732" s="156" t="s">
        <v>2034</v>
      </c>
      <c r="J732" s="234" t="s">
        <v>196</v>
      </c>
      <c r="K732" s="235">
        <v>5</v>
      </c>
      <c r="L732" s="236">
        <v>463.1</v>
      </c>
      <c r="M732" s="159">
        <v>1</v>
      </c>
      <c r="N732" s="163"/>
      <c r="O732" s="160">
        <f t="shared" si="92"/>
        <v>0</v>
      </c>
      <c r="P732" s="161">
        <v>4607109947647</v>
      </c>
      <c r="Q732" s="162"/>
      <c r="R732" s="162" t="str">
        <f t="shared" si="93"/>
        <v>фото</v>
      </c>
      <c r="S732" s="429" t="s">
        <v>10928</v>
      </c>
      <c r="U732" s="337"/>
    </row>
    <row r="733" spans="1:21" ht="56.65" customHeight="1">
      <c r="A733" s="166">
        <v>720</v>
      </c>
      <c r="B733" s="152">
        <v>13528</v>
      </c>
      <c r="C733" s="233" t="s">
        <v>10574</v>
      </c>
      <c r="D733" s="420" t="s">
        <v>1986</v>
      </c>
      <c r="E733" s="322" t="s">
        <v>9092</v>
      </c>
      <c r="F733" s="322" t="s">
        <v>10603</v>
      </c>
      <c r="G733" s="353" t="s">
        <v>10636</v>
      </c>
      <c r="H733" s="155" t="str">
        <f t="shared" si="91"/>
        <v>фото</v>
      </c>
      <c r="I733" s="156" t="s">
        <v>10666</v>
      </c>
      <c r="J733" s="234" t="s">
        <v>12</v>
      </c>
      <c r="K733" s="235">
        <v>5</v>
      </c>
      <c r="L733" s="236">
        <v>422.9</v>
      </c>
      <c r="M733" s="159">
        <v>1</v>
      </c>
      <c r="N733" s="163"/>
      <c r="O733" s="160">
        <f t="shared" si="92"/>
        <v>0</v>
      </c>
      <c r="P733" s="161">
        <v>4607109920473</v>
      </c>
      <c r="Q733" s="167" t="s">
        <v>222</v>
      </c>
      <c r="R733" s="473" t="str">
        <f t="shared" si="93"/>
        <v>фото</v>
      </c>
      <c r="S733" s="429" t="s">
        <v>10928</v>
      </c>
      <c r="U733" s="337"/>
    </row>
    <row r="734" spans="1:21" ht="52.5" customHeight="1">
      <c r="A734" s="166">
        <v>721</v>
      </c>
      <c r="B734" s="152">
        <v>14555</v>
      </c>
      <c r="C734" s="233" t="s">
        <v>10575</v>
      </c>
      <c r="D734" s="420" t="s">
        <v>1986</v>
      </c>
      <c r="E734" s="322" t="s">
        <v>9092</v>
      </c>
      <c r="F734" s="322" t="s">
        <v>10604</v>
      </c>
      <c r="G734" s="353" t="s">
        <v>10637</v>
      </c>
      <c r="H734" s="155" t="str">
        <f t="shared" si="91"/>
        <v>фото</v>
      </c>
      <c r="I734" s="156" t="s">
        <v>10667</v>
      </c>
      <c r="J734" s="234" t="s">
        <v>196</v>
      </c>
      <c r="K734" s="235">
        <v>5</v>
      </c>
      <c r="L734" s="236">
        <v>436.3</v>
      </c>
      <c r="M734" s="159">
        <v>1</v>
      </c>
      <c r="N734" s="163"/>
      <c r="O734" s="160">
        <f t="shared" si="92"/>
        <v>0</v>
      </c>
      <c r="P734" s="161">
        <v>4607105142398</v>
      </c>
      <c r="Q734" s="167" t="s">
        <v>222</v>
      </c>
      <c r="R734" s="473" t="str">
        <f t="shared" si="93"/>
        <v>фото</v>
      </c>
      <c r="S734" s="429" t="s">
        <v>10928</v>
      </c>
      <c r="U734" s="337"/>
    </row>
    <row r="735" spans="1:21" ht="56.65" customHeight="1">
      <c r="A735" s="166">
        <v>722</v>
      </c>
      <c r="B735" s="152">
        <v>11594</v>
      </c>
      <c r="C735" s="233" t="s">
        <v>9199</v>
      </c>
      <c r="D735" s="420" t="s">
        <v>1986</v>
      </c>
      <c r="E735" s="284" t="s">
        <v>9092</v>
      </c>
      <c r="F735" s="284" t="s">
        <v>9204</v>
      </c>
      <c r="G735" s="323" t="s">
        <v>9209</v>
      </c>
      <c r="H735" s="155" t="str">
        <f t="shared" si="91"/>
        <v>фото</v>
      </c>
      <c r="I735" s="156" t="s">
        <v>9218</v>
      </c>
      <c r="J735" s="234" t="s">
        <v>196</v>
      </c>
      <c r="K735" s="235">
        <v>5</v>
      </c>
      <c r="L735" s="236">
        <v>415.7</v>
      </c>
      <c r="M735" s="159">
        <v>1</v>
      </c>
      <c r="N735" s="163"/>
      <c r="O735" s="160">
        <f t="shared" si="92"/>
        <v>0</v>
      </c>
      <c r="P735" s="161">
        <v>4607109980231</v>
      </c>
      <c r="Q735" s="162">
        <v>2023</v>
      </c>
      <c r="R735" s="162" t="str">
        <f t="shared" si="93"/>
        <v>фото</v>
      </c>
      <c r="S735" s="429" t="s">
        <v>10928</v>
      </c>
      <c r="U735" s="337"/>
    </row>
    <row r="736" spans="1:21" ht="56.65" customHeight="1">
      <c r="A736" s="166">
        <v>723</v>
      </c>
      <c r="B736" s="152">
        <v>2789</v>
      </c>
      <c r="C736" s="233" t="s">
        <v>1520</v>
      </c>
      <c r="D736" s="420" t="s">
        <v>1986</v>
      </c>
      <c r="E736" s="284" t="s">
        <v>9092</v>
      </c>
      <c r="F736" s="284" t="s">
        <v>1522</v>
      </c>
      <c r="G736" s="323" t="s">
        <v>1521</v>
      </c>
      <c r="H736" s="155" t="str">
        <f t="shared" si="91"/>
        <v>фото</v>
      </c>
      <c r="I736" s="156" t="s">
        <v>2033</v>
      </c>
      <c r="J736" s="234" t="s">
        <v>196</v>
      </c>
      <c r="K736" s="235">
        <v>5</v>
      </c>
      <c r="L736" s="236">
        <v>396.2</v>
      </c>
      <c r="M736" s="159">
        <v>1</v>
      </c>
      <c r="N736" s="163"/>
      <c r="O736" s="160">
        <f t="shared" si="92"/>
        <v>0</v>
      </c>
      <c r="P736" s="161">
        <v>4607109967744</v>
      </c>
      <c r="Q736" s="162"/>
      <c r="R736" s="162" t="str">
        <f t="shared" si="93"/>
        <v>фото</v>
      </c>
      <c r="S736" s="429" t="s">
        <v>10928</v>
      </c>
      <c r="U736" s="337"/>
    </row>
    <row r="737" spans="1:21" ht="56.85" customHeight="1">
      <c r="A737" s="166">
        <v>724</v>
      </c>
      <c r="B737" s="152">
        <v>3651</v>
      </c>
      <c r="C737" s="233" t="s">
        <v>281</v>
      </c>
      <c r="D737" s="420" t="s">
        <v>1986</v>
      </c>
      <c r="E737" s="284" t="s">
        <v>9092</v>
      </c>
      <c r="F737" s="284" t="s">
        <v>104</v>
      </c>
      <c r="G737" s="323" t="s">
        <v>105</v>
      </c>
      <c r="H737" s="155" t="str">
        <f t="shared" si="91"/>
        <v>фото</v>
      </c>
      <c r="I737" s="156" t="s">
        <v>9110</v>
      </c>
      <c r="J737" s="234" t="s">
        <v>196</v>
      </c>
      <c r="K737" s="235">
        <v>5</v>
      </c>
      <c r="L737" s="236">
        <v>463.1</v>
      </c>
      <c r="M737" s="159">
        <v>1</v>
      </c>
      <c r="N737" s="163"/>
      <c r="O737" s="160">
        <f t="shared" si="92"/>
        <v>0</v>
      </c>
      <c r="P737" s="161">
        <v>4607109971307</v>
      </c>
      <c r="Q737" s="162"/>
      <c r="R737" s="162" t="str">
        <f t="shared" si="93"/>
        <v>фото</v>
      </c>
      <c r="S737" s="429" t="s">
        <v>10928</v>
      </c>
      <c r="U737" s="337"/>
    </row>
    <row r="738" spans="1:21" ht="52.5" customHeight="1">
      <c r="A738" s="166">
        <v>725</v>
      </c>
      <c r="B738" s="152">
        <v>14781</v>
      </c>
      <c r="C738" s="233" t="s">
        <v>10576</v>
      </c>
      <c r="D738" s="420" t="s">
        <v>1986</v>
      </c>
      <c r="E738" s="322" t="s">
        <v>9092</v>
      </c>
      <c r="F738" s="322" t="s">
        <v>10605</v>
      </c>
      <c r="G738" s="353" t="s">
        <v>10638</v>
      </c>
      <c r="H738" s="155" t="str">
        <f t="shared" si="91"/>
        <v>фото</v>
      </c>
      <c r="I738" s="156" t="s">
        <v>10668</v>
      </c>
      <c r="J738" s="234" t="s">
        <v>196</v>
      </c>
      <c r="K738" s="235">
        <v>5</v>
      </c>
      <c r="L738" s="236">
        <v>436.3</v>
      </c>
      <c r="M738" s="159">
        <v>1</v>
      </c>
      <c r="N738" s="163"/>
      <c r="O738" s="160">
        <f t="shared" si="92"/>
        <v>0</v>
      </c>
      <c r="P738" s="161">
        <v>4607105142480</v>
      </c>
      <c r="Q738" s="167" t="s">
        <v>222</v>
      </c>
      <c r="R738" s="473" t="str">
        <f t="shared" si="93"/>
        <v>фото</v>
      </c>
      <c r="S738" s="429" t="s">
        <v>10928</v>
      </c>
      <c r="U738" s="337"/>
    </row>
    <row r="739" spans="1:21" ht="56.85" customHeight="1">
      <c r="A739" s="166">
        <v>726</v>
      </c>
      <c r="B739" s="152">
        <v>7122</v>
      </c>
      <c r="C739" s="233" t="s">
        <v>436</v>
      </c>
      <c r="D739" s="420" t="s">
        <v>1986</v>
      </c>
      <c r="E739" s="284" t="s">
        <v>9092</v>
      </c>
      <c r="F739" s="284" t="s">
        <v>409</v>
      </c>
      <c r="G739" s="323" t="s">
        <v>408</v>
      </c>
      <c r="H739" s="155" t="str">
        <f t="shared" si="91"/>
        <v>фото</v>
      </c>
      <c r="I739" s="156" t="s">
        <v>9111</v>
      </c>
      <c r="J739" s="234" t="s">
        <v>196</v>
      </c>
      <c r="K739" s="235">
        <v>5</v>
      </c>
      <c r="L739" s="236">
        <v>463.1</v>
      </c>
      <c r="M739" s="159">
        <v>1</v>
      </c>
      <c r="N739" s="163"/>
      <c r="O739" s="160">
        <f t="shared" si="92"/>
        <v>0</v>
      </c>
      <c r="P739" s="161">
        <v>4607109947661</v>
      </c>
      <c r="Q739" s="162"/>
      <c r="R739" s="162" t="str">
        <f t="shared" si="93"/>
        <v>фото</v>
      </c>
      <c r="S739" s="429" t="s">
        <v>10928</v>
      </c>
      <c r="U739" s="337"/>
    </row>
    <row r="740" spans="1:21" ht="56.65" customHeight="1">
      <c r="A740" s="166">
        <v>727</v>
      </c>
      <c r="B740" s="152">
        <v>5345</v>
      </c>
      <c r="C740" s="233" t="s">
        <v>10577</v>
      </c>
      <c r="D740" s="420" t="s">
        <v>1986</v>
      </c>
      <c r="E740" s="322" t="s">
        <v>9092</v>
      </c>
      <c r="F740" s="322" t="s">
        <v>10606</v>
      </c>
      <c r="G740" s="353" t="s">
        <v>10639</v>
      </c>
      <c r="H740" s="155" t="str">
        <f t="shared" si="91"/>
        <v>фото</v>
      </c>
      <c r="I740" s="156" t="s">
        <v>10669</v>
      </c>
      <c r="J740" s="234" t="s">
        <v>196</v>
      </c>
      <c r="K740" s="235">
        <v>5</v>
      </c>
      <c r="L740" s="236">
        <v>422.9</v>
      </c>
      <c r="M740" s="159">
        <v>1</v>
      </c>
      <c r="N740" s="163"/>
      <c r="O740" s="160">
        <f t="shared" si="92"/>
        <v>0</v>
      </c>
      <c r="P740" s="161">
        <v>4607109959626</v>
      </c>
      <c r="Q740" s="167" t="s">
        <v>222</v>
      </c>
      <c r="R740" s="473" t="str">
        <f t="shared" si="93"/>
        <v>фото</v>
      </c>
      <c r="S740" s="429" t="s">
        <v>10928</v>
      </c>
      <c r="U740" s="337"/>
    </row>
    <row r="741" spans="1:21" ht="56.65" customHeight="1">
      <c r="A741" s="166">
        <v>728</v>
      </c>
      <c r="B741" s="152">
        <v>17090</v>
      </c>
      <c r="C741" s="233" t="s">
        <v>10578</v>
      </c>
      <c r="D741" s="420" t="s">
        <v>1986</v>
      </c>
      <c r="E741" s="322" t="s">
        <v>9092</v>
      </c>
      <c r="F741" s="322" t="s">
        <v>3864</v>
      </c>
      <c r="G741" s="353" t="s">
        <v>3865</v>
      </c>
      <c r="H741" s="155" t="str">
        <f t="shared" si="91"/>
        <v>фото</v>
      </c>
      <c r="I741" s="156" t="s">
        <v>10670</v>
      </c>
      <c r="J741" s="234" t="s">
        <v>196</v>
      </c>
      <c r="K741" s="235">
        <v>5</v>
      </c>
      <c r="L741" s="236">
        <v>436.3</v>
      </c>
      <c r="M741" s="159">
        <v>1</v>
      </c>
      <c r="N741" s="163"/>
      <c r="O741" s="160">
        <f t="shared" si="92"/>
        <v>0</v>
      </c>
      <c r="P741" s="161">
        <v>4607109963869</v>
      </c>
      <c r="Q741" s="167" t="s">
        <v>222</v>
      </c>
      <c r="R741" s="473" t="str">
        <f t="shared" si="93"/>
        <v>фото</v>
      </c>
      <c r="S741" s="429" t="s">
        <v>10928</v>
      </c>
      <c r="U741" s="337"/>
    </row>
    <row r="742" spans="1:21" ht="54.95" customHeight="1">
      <c r="A742" s="166">
        <v>729</v>
      </c>
      <c r="B742" s="152">
        <v>11645</v>
      </c>
      <c r="C742" s="233" t="s">
        <v>10579</v>
      </c>
      <c r="D742" s="420" t="s">
        <v>1986</v>
      </c>
      <c r="E742" s="322" t="s">
        <v>9092</v>
      </c>
      <c r="F742" s="322" t="s">
        <v>10607</v>
      </c>
      <c r="G742" s="353" t="s">
        <v>10640</v>
      </c>
      <c r="H742" s="155" t="str">
        <f t="shared" si="91"/>
        <v>фото</v>
      </c>
      <c r="I742" s="156" t="s">
        <v>10671</v>
      </c>
      <c r="J742" s="234" t="s">
        <v>196</v>
      </c>
      <c r="K742" s="235">
        <v>5</v>
      </c>
      <c r="L742" s="236">
        <v>436.3</v>
      </c>
      <c r="M742" s="159">
        <v>1</v>
      </c>
      <c r="N742" s="163"/>
      <c r="O742" s="160">
        <f t="shared" si="92"/>
        <v>0</v>
      </c>
      <c r="P742" s="161">
        <v>4607109963845</v>
      </c>
      <c r="Q742" s="167" t="s">
        <v>222</v>
      </c>
      <c r="R742" s="473" t="str">
        <f t="shared" ref="R742:R760" si="94">HYPERLINK("https://www.gardenbulbs.ru/images/Lilium_CL/thumbnails/"&amp;C742&amp;".jpg","фото")</f>
        <v>фото</v>
      </c>
      <c r="S742" s="429" t="s">
        <v>10928</v>
      </c>
      <c r="U742" s="337"/>
    </row>
    <row r="743" spans="1:21" ht="56.65" customHeight="1">
      <c r="A743" s="166">
        <v>730</v>
      </c>
      <c r="B743" s="152">
        <v>10665</v>
      </c>
      <c r="C743" s="233" t="s">
        <v>2035</v>
      </c>
      <c r="D743" s="420" t="s">
        <v>1986</v>
      </c>
      <c r="E743" s="284" t="s">
        <v>9092</v>
      </c>
      <c r="F743" s="284" t="s">
        <v>2037</v>
      </c>
      <c r="G743" s="323" t="s">
        <v>2036</v>
      </c>
      <c r="H743" s="155" t="str">
        <f t="shared" si="91"/>
        <v>фото</v>
      </c>
      <c r="I743" s="156" t="s">
        <v>9219</v>
      </c>
      <c r="J743" s="234" t="s">
        <v>196</v>
      </c>
      <c r="K743" s="235">
        <v>5</v>
      </c>
      <c r="L743" s="236">
        <v>422.9</v>
      </c>
      <c r="M743" s="159">
        <v>1</v>
      </c>
      <c r="N743" s="163"/>
      <c r="O743" s="160">
        <f t="shared" si="92"/>
        <v>0</v>
      </c>
      <c r="P743" s="161">
        <v>4607109926659</v>
      </c>
      <c r="Q743" s="162"/>
      <c r="R743" s="162" t="str">
        <f t="shared" si="94"/>
        <v>фото</v>
      </c>
      <c r="S743" s="429" t="s">
        <v>10928</v>
      </c>
      <c r="U743" s="337"/>
    </row>
    <row r="744" spans="1:21" ht="52.5" customHeight="1">
      <c r="A744" s="166">
        <v>731</v>
      </c>
      <c r="B744" s="152">
        <v>9252</v>
      </c>
      <c r="C744" s="233" t="s">
        <v>10580</v>
      </c>
      <c r="D744" s="420" t="s">
        <v>1986</v>
      </c>
      <c r="E744" s="322" t="s">
        <v>9092</v>
      </c>
      <c r="F744" s="322" t="s">
        <v>10608</v>
      </c>
      <c r="G744" s="353" t="s">
        <v>10641</v>
      </c>
      <c r="H744" s="155" t="str">
        <f t="shared" si="91"/>
        <v>фото</v>
      </c>
      <c r="I744" s="156" t="s">
        <v>10672</v>
      </c>
      <c r="J744" s="234" t="s">
        <v>196</v>
      </c>
      <c r="K744" s="235">
        <v>5</v>
      </c>
      <c r="L744" s="236">
        <v>422.9</v>
      </c>
      <c r="M744" s="159">
        <v>1</v>
      </c>
      <c r="N744" s="163"/>
      <c r="O744" s="160">
        <f t="shared" si="92"/>
        <v>0</v>
      </c>
      <c r="P744" s="161">
        <v>4607105141575</v>
      </c>
      <c r="Q744" s="167" t="s">
        <v>222</v>
      </c>
      <c r="R744" s="473" t="str">
        <f t="shared" si="94"/>
        <v>фото</v>
      </c>
      <c r="S744" s="429" t="s">
        <v>10928</v>
      </c>
      <c r="U744" s="337"/>
    </row>
    <row r="745" spans="1:21" ht="56.65" customHeight="1">
      <c r="A745" s="166">
        <v>732</v>
      </c>
      <c r="B745" s="152">
        <v>1510</v>
      </c>
      <c r="C745" s="233" t="s">
        <v>9200</v>
      </c>
      <c r="D745" s="420" t="s">
        <v>1986</v>
      </c>
      <c r="E745" s="284" t="s">
        <v>9092</v>
      </c>
      <c r="F745" s="284" t="s">
        <v>9205</v>
      </c>
      <c r="G745" s="323" t="s">
        <v>9210</v>
      </c>
      <c r="H745" s="155" t="str">
        <f t="shared" si="91"/>
        <v>фото</v>
      </c>
      <c r="I745" s="156" t="s">
        <v>9220</v>
      </c>
      <c r="J745" s="234" t="s">
        <v>196</v>
      </c>
      <c r="K745" s="235">
        <v>5</v>
      </c>
      <c r="L745" s="236">
        <v>463.1</v>
      </c>
      <c r="M745" s="159">
        <v>1</v>
      </c>
      <c r="N745" s="163"/>
      <c r="O745" s="160">
        <f t="shared" si="92"/>
        <v>0</v>
      </c>
      <c r="P745" s="161">
        <v>4607109963630</v>
      </c>
      <c r="Q745" s="162"/>
      <c r="R745" s="162" t="str">
        <f t="shared" si="94"/>
        <v>фото</v>
      </c>
      <c r="S745" s="429" t="s">
        <v>10928</v>
      </c>
      <c r="U745" s="337"/>
    </row>
    <row r="746" spans="1:21" ht="56.65" customHeight="1">
      <c r="A746" s="166">
        <v>733</v>
      </c>
      <c r="B746" s="152">
        <v>6390</v>
      </c>
      <c r="C746" s="233" t="s">
        <v>10581</v>
      </c>
      <c r="D746" s="420" t="s">
        <v>1986</v>
      </c>
      <c r="E746" s="322" t="s">
        <v>9092</v>
      </c>
      <c r="F746" s="322" t="s">
        <v>10609</v>
      </c>
      <c r="G746" s="353" t="s">
        <v>10642</v>
      </c>
      <c r="H746" s="155" t="str">
        <f t="shared" si="91"/>
        <v>фото</v>
      </c>
      <c r="I746" s="156" t="s">
        <v>10673</v>
      </c>
      <c r="J746" s="234" t="s">
        <v>12</v>
      </c>
      <c r="K746" s="235">
        <v>5</v>
      </c>
      <c r="L746" s="236">
        <v>422.9</v>
      </c>
      <c r="M746" s="159">
        <v>1</v>
      </c>
      <c r="N746" s="163"/>
      <c r="O746" s="160">
        <f t="shared" si="92"/>
        <v>0</v>
      </c>
      <c r="P746" s="161">
        <v>4607109931899</v>
      </c>
      <c r="Q746" s="167" t="s">
        <v>222</v>
      </c>
      <c r="R746" s="473" t="str">
        <f t="shared" si="94"/>
        <v>фото</v>
      </c>
      <c r="S746" s="429" t="s">
        <v>10928</v>
      </c>
      <c r="U746" s="337"/>
    </row>
    <row r="747" spans="1:21" ht="56.65" customHeight="1">
      <c r="A747" s="166">
        <v>734</v>
      </c>
      <c r="B747" s="152">
        <v>5343</v>
      </c>
      <c r="C747" s="233" t="s">
        <v>10696</v>
      </c>
      <c r="D747" s="420" t="s">
        <v>1986</v>
      </c>
      <c r="E747" s="284" t="s">
        <v>9092</v>
      </c>
      <c r="F747" s="284" t="s">
        <v>10724</v>
      </c>
      <c r="G747" s="323" t="s">
        <v>10810</v>
      </c>
      <c r="H747" s="155" t="str">
        <f t="shared" si="91"/>
        <v>фото</v>
      </c>
      <c r="I747" s="156" t="s">
        <v>10902</v>
      </c>
      <c r="J747" s="234" t="s">
        <v>197</v>
      </c>
      <c r="K747" s="235">
        <v>5</v>
      </c>
      <c r="L747" s="236">
        <v>581.4</v>
      </c>
      <c r="M747" s="159">
        <v>1</v>
      </c>
      <c r="N747" s="163"/>
      <c r="O747" s="160">
        <f t="shared" si="92"/>
        <v>0</v>
      </c>
      <c r="P747" s="161">
        <v>4607109979907</v>
      </c>
      <c r="Q747" s="162">
        <v>2024</v>
      </c>
      <c r="R747" s="162" t="str">
        <f t="shared" si="94"/>
        <v>фото</v>
      </c>
      <c r="S747" s="429" t="s">
        <v>10928</v>
      </c>
      <c r="U747" s="337"/>
    </row>
    <row r="748" spans="1:21" ht="56.65" customHeight="1">
      <c r="A748" s="166">
        <v>735</v>
      </c>
      <c r="B748" s="152">
        <v>6991</v>
      </c>
      <c r="C748" s="233" t="s">
        <v>1069</v>
      </c>
      <c r="D748" s="420" t="s">
        <v>1986</v>
      </c>
      <c r="E748" s="284" t="s">
        <v>9092</v>
      </c>
      <c r="F748" s="284" t="s">
        <v>1524</v>
      </c>
      <c r="G748" s="323" t="s">
        <v>1523</v>
      </c>
      <c r="H748" s="155" t="str">
        <f t="shared" si="91"/>
        <v>фото</v>
      </c>
      <c r="I748" s="156" t="s">
        <v>9112</v>
      </c>
      <c r="J748" s="234" t="s">
        <v>196</v>
      </c>
      <c r="K748" s="235">
        <v>5</v>
      </c>
      <c r="L748" s="236">
        <v>396.2</v>
      </c>
      <c r="M748" s="159">
        <v>1</v>
      </c>
      <c r="N748" s="163"/>
      <c r="O748" s="160">
        <f t="shared" si="92"/>
        <v>0</v>
      </c>
      <c r="P748" s="161">
        <v>4607109930045</v>
      </c>
      <c r="Q748" s="162"/>
      <c r="R748" s="162" t="str">
        <f t="shared" si="94"/>
        <v>фото</v>
      </c>
      <c r="S748" s="429" t="s">
        <v>10928</v>
      </c>
      <c r="U748" s="337"/>
    </row>
    <row r="749" spans="1:21" ht="56.65" customHeight="1">
      <c r="A749" s="166">
        <v>736</v>
      </c>
      <c r="B749" s="152">
        <v>3230</v>
      </c>
      <c r="C749" s="233" t="s">
        <v>861</v>
      </c>
      <c r="D749" s="420" t="s">
        <v>1986</v>
      </c>
      <c r="E749" s="284" t="s">
        <v>9092</v>
      </c>
      <c r="F749" s="284" t="s">
        <v>863</v>
      </c>
      <c r="G749" s="323" t="s">
        <v>862</v>
      </c>
      <c r="H749" s="155" t="str">
        <f t="shared" si="91"/>
        <v>фото</v>
      </c>
      <c r="I749" s="156" t="s">
        <v>2039</v>
      </c>
      <c r="J749" s="234" t="s">
        <v>196</v>
      </c>
      <c r="K749" s="235">
        <v>5</v>
      </c>
      <c r="L749" s="236">
        <v>463.1</v>
      </c>
      <c r="M749" s="159">
        <v>1</v>
      </c>
      <c r="N749" s="163"/>
      <c r="O749" s="160">
        <f t="shared" si="92"/>
        <v>0</v>
      </c>
      <c r="P749" s="161">
        <v>4607109951972</v>
      </c>
      <c r="Q749" s="162"/>
      <c r="R749" s="162" t="str">
        <f t="shared" si="94"/>
        <v>фото</v>
      </c>
      <c r="S749" s="429" t="s">
        <v>10928</v>
      </c>
      <c r="U749" s="337"/>
    </row>
    <row r="750" spans="1:21" ht="56.65" customHeight="1">
      <c r="A750" s="166">
        <v>737</v>
      </c>
      <c r="B750" s="152">
        <v>10072</v>
      </c>
      <c r="C750" s="233" t="s">
        <v>8655</v>
      </c>
      <c r="D750" s="420" t="s">
        <v>1986</v>
      </c>
      <c r="E750" s="284" t="s">
        <v>9092</v>
      </c>
      <c r="F750" s="284" t="s">
        <v>8577</v>
      </c>
      <c r="G750" s="323" t="s">
        <v>8576</v>
      </c>
      <c r="H750" s="155" t="str">
        <f t="shared" si="91"/>
        <v>фото</v>
      </c>
      <c r="I750" s="156" t="s">
        <v>8687</v>
      </c>
      <c r="J750" s="234" t="s">
        <v>196</v>
      </c>
      <c r="K750" s="235">
        <v>5</v>
      </c>
      <c r="L750" s="236">
        <v>396.2</v>
      </c>
      <c r="M750" s="159">
        <v>1</v>
      </c>
      <c r="N750" s="163"/>
      <c r="O750" s="160">
        <f t="shared" si="92"/>
        <v>0</v>
      </c>
      <c r="P750" s="161">
        <v>4607109952030</v>
      </c>
      <c r="Q750" s="162"/>
      <c r="R750" s="162" t="str">
        <f t="shared" si="94"/>
        <v>фото</v>
      </c>
      <c r="S750" s="429" t="s">
        <v>10928</v>
      </c>
      <c r="U750" s="337"/>
    </row>
    <row r="751" spans="1:21" ht="52.5" customHeight="1">
      <c r="A751" s="166">
        <v>738</v>
      </c>
      <c r="B751" s="524">
        <v>13745</v>
      </c>
      <c r="C751" s="233" t="s">
        <v>10582</v>
      </c>
      <c r="D751" s="420" t="s">
        <v>1986</v>
      </c>
      <c r="E751" s="322" t="s">
        <v>9092</v>
      </c>
      <c r="F751" s="322" t="s">
        <v>10610</v>
      </c>
      <c r="G751" s="353" t="s">
        <v>10643</v>
      </c>
      <c r="H751" s="155" t="str">
        <f t="shared" si="91"/>
        <v>фото</v>
      </c>
      <c r="I751" s="156" t="s">
        <v>10674</v>
      </c>
      <c r="J751" s="234" t="s">
        <v>196</v>
      </c>
      <c r="K751" s="235">
        <v>5</v>
      </c>
      <c r="L751" s="236">
        <v>429.1</v>
      </c>
      <c r="M751" s="159">
        <v>1</v>
      </c>
      <c r="N751" s="163"/>
      <c r="O751" s="160">
        <f t="shared" si="92"/>
        <v>0</v>
      </c>
      <c r="P751" s="161">
        <v>4607109971239</v>
      </c>
      <c r="Q751" s="167" t="s">
        <v>222</v>
      </c>
      <c r="R751" s="473" t="str">
        <f t="shared" si="94"/>
        <v>фото</v>
      </c>
      <c r="S751" s="429" t="s">
        <v>10928</v>
      </c>
      <c r="U751" s="337"/>
    </row>
    <row r="752" spans="1:21" ht="52.5" customHeight="1">
      <c r="A752" s="166">
        <v>739</v>
      </c>
      <c r="B752" s="152">
        <v>2835</v>
      </c>
      <c r="C752" s="233" t="s">
        <v>10583</v>
      </c>
      <c r="D752" s="420" t="s">
        <v>1986</v>
      </c>
      <c r="E752" s="322" t="s">
        <v>9092</v>
      </c>
      <c r="F752" s="322" t="s">
        <v>10611</v>
      </c>
      <c r="G752" s="353" t="s">
        <v>10644</v>
      </c>
      <c r="H752" s="155" t="str">
        <f t="shared" si="91"/>
        <v>фото</v>
      </c>
      <c r="I752" s="156" t="s">
        <v>10675</v>
      </c>
      <c r="J752" s="234" t="s">
        <v>196</v>
      </c>
      <c r="K752" s="235">
        <v>5</v>
      </c>
      <c r="L752" s="236">
        <v>436.3</v>
      </c>
      <c r="M752" s="159">
        <v>1</v>
      </c>
      <c r="N752" s="163"/>
      <c r="O752" s="160">
        <f t="shared" si="92"/>
        <v>0</v>
      </c>
      <c r="P752" s="161">
        <v>4607105142985</v>
      </c>
      <c r="Q752" s="167" t="s">
        <v>222</v>
      </c>
      <c r="R752" s="473" t="str">
        <f t="shared" si="94"/>
        <v>фото</v>
      </c>
      <c r="S752" s="429" t="s">
        <v>10928</v>
      </c>
      <c r="U752" s="337"/>
    </row>
    <row r="753" spans="1:21" ht="56.65" customHeight="1">
      <c r="A753" s="166">
        <v>740</v>
      </c>
      <c r="B753" s="152">
        <v>13573</v>
      </c>
      <c r="C753" s="233" t="s">
        <v>1630</v>
      </c>
      <c r="D753" s="420" t="s">
        <v>1986</v>
      </c>
      <c r="E753" s="284" t="s">
        <v>9092</v>
      </c>
      <c r="F753" s="284" t="s">
        <v>2041</v>
      </c>
      <c r="G753" s="323" t="s">
        <v>2040</v>
      </c>
      <c r="H753" s="155" t="str">
        <f t="shared" si="91"/>
        <v>фото</v>
      </c>
      <c r="I753" s="156" t="s">
        <v>9113</v>
      </c>
      <c r="J753" s="234" t="s">
        <v>196</v>
      </c>
      <c r="K753" s="235">
        <v>5</v>
      </c>
      <c r="L753" s="236">
        <v>422.9</v>
      </c>
      <c r="M753" s="159">
        <v>1</v>
      </c>
      <c r="N753" s="163"/>
      <c r="O753" s="160">
        <f t="shared" si="92"/>
        <v>0</v>
      </c>
      <c r="P753" s="161">
        <v>4607109920039</v>
      </c>
      <c r="Q753" s="162"/>
      <c r="R753" s="162" t="str">
        <f t="shared" si="94"/>
        <v>фото</v>
      </c>
      <c r="S753" s="429" t="s">
        <v>10928</v>
      </c>
      <c r="U753" s="337"/>
    </row>
    <row r="754" spans="1:21" ht="56.65" customHeight="1">
      <c r="A754" s="166">
        <v>741</v>
      </c>
      <c r="B754" s="152">
        <v>10407</v>
      </c>
      <c r="C754" s="233" t="s">
        <v>8656</v>
      </c>
      <c r="D754" s="420" t="s">
        <v>1986</v>
      </c>
      <c r="E754" s="284" t="s">
        <v>9092</v>
      </c>
      <c r="F754" s="284" t="s">
        <v>9206</v>
      </c>
      <c r="G754" s="323" t="s">
        <v>9211</v>
      </c>
      <c r="H754" s="155" t="str">
        <f t="shared" si="91"/>
        <v>фото</v>
      </c>
      <c r="I754" s="156" t="s">
        <v>8688</v>
      </c>
      <c r="J754" s="234" t="s">
        <v>197</v>
      </c>
      <c r="K754" s="235">
        <v>2</v>
      </c>
      <c r="L754" s="236">
        <v>345.1</v>
      </c>
      <c r="M754" s="159">
        <v>1</v>
      </c>
      <c r="N754" s="163"/>
      <c r="O754" s="160">
        <f t="shared" si="92"/>
        <v>0</v>
      </c>
      <c r="P754" s="161">
        <v>4607109929513</v>
      </c>
      <c r="Q754" s="162"/>
      <c r="R754" s="162" t="str">
        <f t="shared" si="94"/>
        <v>фото</v>
      </c>
      <c r="S754" s="429" t="s">
        <v>10928</v>
      </c>
      <c r="U754" s="337"/>
    </row>
    <row r="755" spans="1:21" ht="56.65" customHeight="1">
      <c r="A755" s="166">
        <v>742</v>
      </c>
      <c r="B755" s="152">
        <v>6544</v>
      </c>
      <c r="C755" s="233" t="s">
        <v>9201</v>
      </c>
      <c r="D755" s="420" t="s">
        <v>1986</v>
      </c>
      <c r="E755" s="284" t="s">
        <v>9092</v>
      </c>
      <c r="F755" s="284" t="s">
        <v>8575</v>
      </c>
      <c r="G755" s="323" t="s">
        <v>8574</v>
      </c>
      <c r="H755" s="155" t="str">
        <f t="shared" si="91"/>
        <v>фото</v>
      </c>
      <c r="I755" s="156" t="s">
        <v>9221</v>
      </c>
      <c r="J755" s="234" t="s">
        <v>196</v>
      </c>
      <c r="K755" s="235">
        <v>5</v>
      </c>
      <c r="L755" s="236">
        <v>409.6</v>
      </c>
      <c r="M755" s="159">
        <v>1</v>
      </c>
      <c r="N755" s="163"/>
      <c r="O755" s="160">
        <f t="shared" si="92"/>
        <v>0</v>
      </c>
      <c r="P755" s="161">
        <v>4607109926840</v>
      </c>
      <c r="Q755" s="162"/>
      <c r="R755" s="162" t="str">
        <f t="shared" si="94"/>
        <v>фото</v>
      </c>
      <c r="S755" s="429" t="s">
        <v>10928</v>
      </c>
      <c r="U755" s="337"/>
    </row>
    <row r="756" spans="1:21" ht="56.65" customHeight="1">
      <c r="A756" s="166">
        <v>743</v>
      </c>
      <c r="B756" s="152">
        <v>13571</v>
      </c>
      <c r="C756" s="233" t="s">
        <v>2006</v>
      </c>
      <c r="D756" s="420" t="s">
        <v>1986</v>
      </c>
      <c r="E756" s="284" t="s">
        <v>9092</v>
      </c>
      <c r="F756" s="284" t="s">
        <v>2008</v>
      </c>
      <c r="G756" s="323" t="s">
        <v>2007</v>
      </c>
      <c r="H756" s="155" t="str">
        <f t="shared" si="91"/>
        <v>фото</v>
      </c>
      <c r="I756" s="156" t="s">
        <v>2009</v>
      </c>
      <c r="J756" s="234" t="s">
        <v>196</v>
      </c>
      <c r="K756" s="235">
        <v>5</v>
      </c>
      <c r="L756" s="236">
        <v>429.1</v>
      </c>
      <c r="M756" s="159">
        <v>1</v>
      </c>
      <c r="N756" s="163"/>
      <c r="O756" s="160">
        <f t="shared" si="92"/>
        <v>0</v>
      </c>
      <c r="P756" s="161">
        <v>4607109920053</v>
      </c>
      <c r="Q756" s="162"/>
      <c r="R756" s="162" t="str">
        <f t="shared" si="94"/>
        <v>фото</v>
      </c>
      <c r="S756" s="429" t="s">
        <v>10928</v>
      </c>
      <c r="U756" s="337"/>
    </row>
    <row r="757" spans="1:21" ht="56.65" customHeight="1">
      <c r="A757" s="166">
        <v>744</v>
      </c>
      <c r="B757" s="152">
        <v>7156</v>
      </c>
      <c r="C757" s="233" t="s">
        <v>648</v>
      </c>
      <c r="D757" s="443" t="s">
        <v>2211</v>
      </c>
      <c r="E757" s="284" t="s">
        <v>9092</v>
      </c>
      <c r="F757" s="284" t="s">
        <v>429</v>
      </c>
      <c r="G757" s="323" t="s">
        <v>428</v>
      </c>
      <c r="H757" s="155" t="str">
        <f t="shared" si="91"/>
        <v>фото</v>
      </c>
      <c r="I757" s="156" t="s">
        <v>9964</v>
      </c>
      <c r="J757" s="234" t="s">
        <v>196</v>
      </c>
      <c r="K757" s="235">
        <v>5</v>
      </c>
      <c r="L757" s="236">
        <v>362.2</v>
      </c>
      <c r="M757" s="159">
        <v>1</v>
      </c>
      <c r="N757" s="163"/>
      <c r="O757" s="160">
        <f t="shared" si="92"/>
        <v>0</v>
      </c>
      <c r="P757" s="161">
        <v>4607109948002</v>
      </c>
      <c r="Q757" s="162"/>
      <c r="R757" s="162" t="str">
        <f t="shared" si="94"/>
        <v>фото</v>
      </c>
      <c r="S757" s="429" t="s">
        <v>10929</v>
      </c>
      <c r="U757" s="337"/>
    </row>
    <row r="758" spans="1:21" ht="52.5" customHeight="1">
      <c r="A758" s="166">
        <v>745</v>
      </c>
      <c r="B758" s="152">
        <v>9590</v>
      </c>
      <c r="C758" s="233" t="s">
        <v>10584</v>
      </c>
      <c r="D758" s="420" t="s">
        <v>1986</v>
      </c>
      <c r="E758" s="322" t="s">
        <v>9092</v>
      </c>
      <c r="F758" s="322" t="s">
        <v>10612</v>
      </c>
      <c r="G758" s="353" t="s">
        <v>10645</v>
      </c>
      <c r="H758" s="155" t="str">
        <f t="shared" si="91"/>
        <v>фото</v>
      </c>
      <c r="I758" s="156" t="s">
        <v>10676</v>
      </c>
      <c r="J758" s="234" t="s">
        <v>196</v>
      </c>
      <c r="K758" s="235">
        <v>5</v>
      </c>
      <c r="L758" s="236">
        <v>422.9</v>
      </c>
      <c r="M758" s="159">
        <v>1</v>
      </c>
      <c r="N758" s="163"/>
      <c r="O758" s="160">
        <f t="shared" si="92"/>
        <v>0</v>
      </c>
      <c r="P758" s="161">
        <v>4607105141889</v>
      </c>
      <c r="Q758" s="167" t="s">
        <v>222</v>
      </c>
      <c r="R758" s="473" t="str">
        <f t="shared" si="94"/>
        <v>фото</v>
      </c>
      <c r="S758" s="429" t="s">
        <v>10928</v>
      </c>
      <c r="U758" s="337"/>
    </row>
    <row r="759" spans="1:21" ht="56.65" customHeight="1">
      <c r="A759" s="166">
        <v>746</v>
      </c>
      <c r="B759" s="152">
        <v>16489</v>
      </c>
      <c r="C759" s="233" t="s">
        <v>2019</v>
      </c>
      <c r="D759" s="420" t="s">
        <v>1986</v>
      </c>
      <c r="E759" s="284" t="s">
        <v>9092</v>
      </c>
      <c r="F759" s="284" t="s">
        <v>2021</v>
      </c>
      <c r="G759" s="323" t="s">
        <v>2020</v>
      </c>
      <c r="H759" s="155" t="str">
        <f t="shared" si="91"/>
        <v>фото</v>
      </c>
      <c r="I759" s="156" t="s">
        <v>9108</v>
      </c>
      <c r="J759" s="234" t="s">
        <v>196</v>
      </c>
      <c r="K759" s="235">
        <v>5</v>
      </c>
      <c r="L759" s="236">
        <v>415.7</v>
      </c>
      <c r="M759" s="159">
        <v>1</v>
      </c>
      <c r="N759" s="163"/>
      <c r="O759" s="160">
        <f t="shared" si="92"/>
        <v>0</v>
      </c>
      <c r="P759" s="161">
        <v>4607109912997</v>
      </c>
      <c r="Q759" s="162"/>
      <c r="R759" s="162" t="str">
        <f t="shared" si="94"/>
        <v>фото</v>
      </c>
      <c r="S759" s="429" t="s">
        <v>10928</v>
      </c>
      <c r="U759" s="337"/>
    </row>
    <row r="760" spans="1:21" ht="56.85" customHeight="1">
      <c r="A760" s="166">
        <v>747</v>
      </c>
      <c r="B760" s="152">
        <v>9416</v>
      </c>
      <c r="C760" s="233" t="s">
        <v>2046</v>
      </c>
      <c r="D760" s="420" t="s">
        <v>1986</v>
      </c>
      <c r="E760" s="284" t="s">
        <v>9092</v>
      </c>
      <c r="F760" s="284" t="s">
        <v>2048</v>
      </c>
      <c r="G760" s="323" t="s">
        <v>2047</v>
      </c>
      <c r="H760" s="155" t="str">
        <f t="shared" si="91"/>
        <v>фото</v>
      </c>
      <c r="I760" s="156" t="s">
        <v>9115</v>
      </c>
      <c r="J760" s="234" t="s">
        <v>196</v>
      </c>
      <c r="K760" s="235">
        <v>5</v>
      </c>
      <c r="L760" s="236">
        <v>396.2</v>
      </c>
      <c r="M760" s="159">
        <v>1</v>
      </c>
      <c r="N760" s="163"/>
      <c r="O760" s="160">
        <f t="shared" si="92"/>
        <v>0</v>
      </c>
      <c r="P760" s="161">
        <v>4607109976142</v>
      </c>
      <c r="Q760" s="162"/>
      <c r="R760" s="162" t="str">
        <f t="shared" si="94"/>
        <v>фото</v>
      </c>
      <c r="S760" s="429" t="s">
        <v>10928</v>
      </c>
      <c r="U760" s="337"/>
    </row>
    <row r="761" spans="1:21" ht="15.75">
      <c r="A761" s="166">
        <v>748</v>
      </c>
      <c r="B761" s="238"/>
      <c r="C761" s="238"/>
      <c r="D761" s="237"/>
      <c r="E761" s="174" t="s">
        <v>9369</v>
      </c>
      <c r="F761" s="174"/>
      <c r="G761" s="237"/>
      <c r="H761" s="239"/>
      <c r="I761" s="240"/>
      <c r="J761" s="238"/>
      <c r="K761" s="238"/>
      <c r="L761" s="238"/>
      <c r="M761" s="238"/>
      <c r="N761" s="238"/>
      <c r="O761" s="151"/>
      <c r="P761" s="151"/>
      <c r="Q761" s="151"/>
      <c r="R761" s="489"/>
      <c r="S761" s="169"/>
    </row>
    <row r="762" spans="1:21" ht="56.65" customHeight="1">
      <c r="A762" s="166">
        <v>749</v>
      </c>
      <c r="B762" s="152">
        <v>13615</v>
      </c>
      <c r="C762" s="233" t="s">
        <v>1588</v>
      </c>
      <c r="D762" s="420" t="s">
        <v>2186</v>
      </c>
      <c r="E762" s="284" t="s">
        <v>9092</v>
      </c>
      <c r="F762" s="284" t="s">
        <v>1590</v>
      </c>
      <c r="G762" s="323" t="s">
        <v>1589</v>
      </c>
      <c r="H762" s="155" t="str">
        <f t="shared" ref="H762:H823" si="95">HYPERLINK("https://www.gardenbulbs.ru/images/Lilium_CL/thumbnails/"&amp;C762&amp;".jpg","фото")</f>
        <v>фото</v>
      </c>
      <c r="I762" s="156" t="s">
        <v>2237</v>
      </c>
      <c r="J762" s="234" t="s">
        <v>196</v>
      </c>
      <c r="K762" s="235">
        <v>5</v>
      </c>
      <c r="L762" s="236">
        <v>385.9</v>
      </c>
      <c r="M762" s="159">
        <v>1</v>
      </c>
      <c r="N762" s="163"/>
      <c r="O762" s="160">
        <f t="shared" ref="O762:O825" si="96">IF(ISERROR(L762*N762),0,L762*N762)</f>
        <v>0</v>
      </c>
      <c r="P762" s="161">
        <v>4607109919620</v>
      </c>
      <c r="Q762" s="162"/>
      <c r="R762" s="162" t="str">
        <f t="shared" ref="R762:R793" si="97">HYPERLINK("https://www.gardenbulbs.ru/images/Lilium_CL/thumbnails/"&amp;C762&amp;".jpg","фото")</f>
        <v>фото</v>
      </c>
      <c r="S762" s="429" t="s">
        <v>10929</v>
      </c>
      <c r="U762" s="337"/>
    </row>
    <row r="763" spans="1:21" ht="56.65" customHeight="1">
      <c r="A763" s="166">
        <v>750</v>
      </c>
      <c r="B763" s="152">
        <v>220</v>
      </c>
      <c r="C763" s="233" t="s">
        <v>2190</v>
      </c>
      <c r="D763" s="420" t="s">
        <v>2186</v>
      </c>
      <c r="E763" s="284" t="s">
        <v>9092</v>
      </c>
      <c r="F763" s="284" t="s">
        <v>2192</v>
      </c>
      <c r="G763" s="323" t="s">
        <v>2191</v>
      </c>
      <c r="H763" s="155" t="str">
        <f t="shared" si="95"/>
        <v>фото</v>
      </c>
      <c r="I763" s="156" t="s">
        <v>2193</v>
      </c>
      <c r="J763" s="234" t="s">
        <v>196</v>
      </c>
      <c r="K763" s="235">
        <v>5</v>
      </c>
      <c r="L763" s="236">
        <v>346.8</v>
      </c>
      <c r="M763" s="159">
        <v>1</v>
      </c>
      <c r="N763" s="163"/>
      <c r="O763" s="160">
        <f t="shared" si="96"/>
        <v>0</v>
      </c>
      <c r="P763" s="161">
        <v>4607109929599</v>
      </c>
      <c r="Q763" s="162"/>
      <c r="R763" s="162" t="str">
        <f t="shared" si="97"/>
        <v>фото</v>
      </c>
      <c r="S763" s="429" t="s">
        <v>10929</v>
      </c>
      <c r="U763" s="337"/>
    </row>
    <row r="764" spans="1:21" ht="56.65" customHeight="1">
      <c r="A764" s="166">
        <v>751</v>
      </c>
      <c r="B764" s="152">
        <v>265</v>
      </c>
      <c r="C764" s="233" t="s">
        <v>304</v>
      </c>
      <c r="D764" s="420" t="s">
        <v>2186</v>
      </c>
      <c r="E764" s="284" t="s">
        <v>9092</v>
      </c>
      <c r="F764" s="284" t="s">
        <v>134</v>
      </c>
      <c r="G764" s="323" t="s">
        <v>135</v>
      </c>
      <c r="H764" s="155" t="str">
        <f t="shared" si="95"/>
        <v>фото</v>
      </c>
      <c r="I764" s="156" t="s">
        <v>2188</v>
      </c>
      <c r="J764" s="234" t="s">
        <v>196</v>
      </c>
      <c r="K764" s="235">
        <v>5</v>
      </c>
      <c r="L764" s="236">
        <v>346.8</v>
      </c>
      <c r="M764" s="159">
        <v>1</v>
      </c>
      <c r="N764" s="163"/>
      <c r="O764" s="160">
        <f t="shared" si="96"/>
        <v>0</v>
      </c>
      <c r="P764" s="161">
        <v>4607109961261</v>
      </c>
      <c r="Q764" s="162"/>
      <c r="R764" s="162" t="str">
        <f t="shared" si="97"/>
        <v>фото</v>
      </c>
      <c r="S764" s="429" t="s">
        <v>10929</v>
      </c>
      <c r="U764" s="337"/>
    </row>
    <row r="765" spans="1:21" ht="56.65" customHeight="1">
      <c r="A765" s="166">
        <v>752</v>
      </c>
      <c r="B765" s="152">
        <v>1420</v>
      </c>
      <c r="C765" s="233" t="s">
        <v>872</v>
      </c>
      <c r="D765" s="420" t="s">
        <v>2186</v>
      </c>
      <c r="E765" s="284" t="s">
        <v>9092</v>
      </c>
      <c r="F765" s="284" t="s">
        <v>874</v>
      </c>
      <c r="G765" s="323" t="s">
        <v>873</v>
      </c>
      <c r="H765" s="155" t="str">
        <f t="shared" si="95"/>
        <v>фото</v>
      </c>
      <c r="I765" s="156" t="s">
        <v>9120</v>
      </c>
      <c r="J765" s="234" t="s">
        <v>196</v>
      </c>
      <c r="K765" s="235">
        <v>5</v>
      </c>
      <c r="L765" s="236">
        <v>501.1</v>
      </c>
      <c r="M765" s="159">
        <v>1</v>
      </c>
      <c r="N765" s="163"/>
      <c r="O765" s="160">
        <f t="shared" si="96"/>
        <v>0</v>
      </c>
      <c r="P765" s="161">
        <v>4607109964224</v>
      </c>
      <c r="Q765" s="162"/>
      <c r="R765" s="162" t="str">
        <f t="shared" si="97"/>
        <v>фото</v>
      </c>
      <c r="S765" s="429" t="s">
        <v>10929</v>
      </c>
      <c r="U765" s="337"/>
    </row>
    <row r="766" spans="1:21" ht="56.65" customHeight="1">
      <c r="A766" s="166">
        <v>753</v>
      </c>
      <c r="B766" s="152">
        <v>11487</v>
      </c>
      <c r="C766" s="233" t="s">
        <v>9259</v>
      </c>
      <c r="D766" s="420" t="s">
        <v>2186</v>
      </c>
      <c r="E766" s="284" t="s">
        <v>9092</v>
      </c>
      <c r="F766" s="284" t="s">
        <v>9270</v>
      </c>
      <c r="G766" s="323" t="s">
        <v>9264</v>
      </c>
      <c r="H766" s="155" t="str">
        <f t="shared" si="95"/>
        <v>фото</v>
      </c>
      <c r="I766" s="156" t="s">
        <v>9275</v>
      </c>
      <c r="J766" s="234" t="s">
        <v>197</v>
      </c>
      <c r="K766" s="235">
        <v>3</v>
      </c>
      <c r="L766" s="236">
        <v>278.10000000000002</v>
      </c>
      <c r="M766" s="159">
        <v>1</v>
      </c>
      <c r="N766" s="163"/>
      <c r="O766" s="160">
        <f t="shared" si="96"/>
        <v>0</v>
      </c>
      <c r="P766" s="161">
        <v>4607109931233</v>
      </c>
      <c r="Q766" s="162">
        <v>2023</v>
      </c>
      <c r="R766" s="162" t="str">
        <f t="shared" si="97"/>
        <v>фото</v>
      </c>
      <c r="S766" s="429" t="s">
        <v>10929</v>
      </c>
      <c r="U766" s="337"/>
    </row>
    <row r="767" spans="1:21" ht="56.65" customHeight="1">
      <c r="A767" s="166">
        <v>754</v>
      </c>
      <c r="B767" s="152">
        <v>5372</v>
      </c>
      <c r="C767" s="233" t="s">
        <v>1575</v>
      </c>
      <c r="D767" s="420" t="s">
        <v>2186</v>
      </c>
      <c r="E767" s="284" t="s">
        <v>9092</v>
      </c>
      <c r="F767" s="284" t="s">
        <v>1577</v>
      </c>
      <c r="G767" s="323" t="s">
        <v>1576</v>
      </c>
      <c r="H767" s="155" t="str">
        <f t="shared" si="95"/>
        <v>фото</v>
      </c>
      <c r="I767" s="156" t="s">
        <v>9119</v>
      </c>
      <c r="J767" s="234" t="s">
        <v>196</v>
      </c>
      <c r="K767" s="235">
        <v>5</v>
      </c>
      <c r="L767" s="236">
        <v>346.8</v>
      </c>
      <c r="M767" s="159">
        <v>1</v>
      </c>
      <c r="N767" s="163"/>
      <c r="O767" s="160">
        <f t="shared" si="96"/>
        <v>0</v>
      </c>
      <c r="P767" s="161">
        <v>4607109937518</v>
      </c>
      <c r="Q767" s="162"/>
      <c r="R767" s="162" t="str">
        <f t="shared" si="97"/>
        <v>фото</v>
      </c>
      <c r="S767" s="429" t="s">
        <v>10929</v>
      </c>
      <c r="U767" s="337"/>
    </row>
    <row r="768" spans="1:21" ht="52.5" customHeight="1">
      <c r="A768" s="166">
        <v>755</v>
      </c>
      <c r="B768" s="152">
        <v>9599</v>
      </c>
      <c r="C768" s="233" t="s">
        <v>10697</v>
      </c>
      <c r="D768" s="420" t="s">
        <v>2186</v>
      </c>
      <c r="E768" s="322" t="s">
        <v>9092</v>
      </c>
      <c r="F768" s="322" t="s">
        <v>10725</v>
      </c>
      <c r="G768" s="353" t="s">
        <v>10811</v>
      </c>
      <c r="H768" s="155" t="str">
        <f t="shared" si="95"/>
        <v>фото</v>
      </c>
      <c r="I768" s="156" t="s">
        <v>10052</v>
      </c>
      <c r="J768" s="234" t="s">
        <v>197</v>
      </c>
      <c r="K768" s="235">
        <v>5</v>
      </c>
      <c r="L768" s="236">
        <v>485.7</v>
      </c>
      <c r="M768" s="159">
        <v>1</v>
      </c>
      <c r="N768" s="163"/>
      <c r="O768" s="160">
        <f t="shared" si="96"/>
        <v>0</v>
      </c>
      <c r="P768" s="161">
        <v>4607105140981</v>
      </c>
      <c r="Q768" s="167" t="s">
        <v>222</v>
      </c>
      <c r="R768" s="473" t="str">
        <f t="shared" si="97"/>
        <v>фото</v>
      </c>
      <c r="S768" s="429" t="s">
        <v>10929</v>
      </c>
      <c r="U768" s="337"/>
    </row>
    <row r="769" spans="1:21" ht="52.5" customHeight="1">
      <c r="A769" s="166">
        <v>756</v>
      </c>
      <c r="B769" s="152">
        <v>3061</v>
      </c>
      <c r="C769" s="233" t="s">
        <v>10698</v>
      </c>
      <c r="D769" s="420" t="s">
        <v>2186</v>
      </c>
      <c r="E769" s="322" t="s">
        <v>9092</v>
      </c>
      <c r="F769" s="322" t="s">
        <v>10726</v>
      </c>
      <c r="G769" s="353" t="s">
        <v>10812</v>
      </c>
      <c r="H769" s="155" t="str">
        <f t="shared" si="95"/>
        <v>фото</v>
      </c>
      <c r="I769" s="156" t="s">
        <v>10903</v>
      </c>
      <c r="J769" s="234" t="s">
        <v>197</v>
      </c>
      <c r="K769" s="235">
        <v>5</v>
      </c>
      <c r="L769" s="236">
        <v>445.6</v>
      </c>
      <c r="M769" s="159">
        <v>1</v>
      </c>
      <c r="N769" s="163"/>
      <c r="O769" s="160">
        <f t="shared" si="96"/>
        <v>0</v>
      </c>
      <c r="P769" s="161">
        <v>4607105141018</v>
      </c>
      <c r="Q769" s="167" t="s">
        <v>222</v>
      </c>
      <c r="R769" s="473" t="str">
        <f t="shared" si="97"/>
        <v>фото</v>
      </c>
      <c r="S769" s="429" t="s">
        <v>10929</v>
      </c>
      <c r="U769" s="337"/>
    </row>
    <row r="770" spans="1:21" ht="56.65" customHeight="1">
      <c r="A770" s="166">
        <v>757</v>
      </c>
      <c r="B770" s="152">
        <v>16479</v>
      </c>
      <c r="C770" s="233" t="s">
        <v>9260</v>
      </c>
      <c r="D770" s="420" t="s">
        <v>2186</v>
      </c>
      <c r="E770" s="284" t="s">
        <v>9092</v>
      </c>
      <c r="F770" s="284" t="s">
        <v>9271</v>
      </c>
      <c r="G770" s="323" t="s">
        <v>9265</v>
      </c>
      <c r="H770" s="155" t="str">
        <f t="shared" si="95"/>
        <v>фото</v>
      </c>
      <c r="I770" s="156" t="s">
        <v>9276</v>
      </c>
      <c r="J770" s="234" t="s">
        <v>197</v>
      </c>
      <c r="K770" s="235">
        <v>5</v>
      </c>
      <c r="L770" s="236">
        <v>446.6</v>
      </c>
      <c r="M770" s="159">
        <v>1</v>
      </c>
      <c r="N770" s="163"/>
      <c r="O770" s="160">
        <f t="shared" si="96"/>
        <v>0</v>
      </c>
      <c r="P770" s="161">
        <v>4607109913093</v>
      </c>
      <c r="Q770" s="162"/>
      <c r="R770" s="162" t="str">
        <f t="shared" si="97"/>
        <v>фото</v>
      </c>
      <c r="S770" s="429" t="s">
        <v>10929</v>
      </c>
      <c r="U770" s="337"/>
    </row>
    <row r="771" spans="1:21" ht="56.65" customHeight="1">
      <c r="A771" s="166">
        <v>758</v>
      </c>
      <c r="B771" s="152">
        <v>1428</v>
      </c>
      <c r="C771" s="233" t="s">
        <v>305</v>
      </c>
      <c r="D771" s="420" t="s">
        <v>2186</v>
      </c>
      <c r="E771" s="284" t="s">
        <v>9092</v>
      </c>
      <c r="F771" s="284" t="s">
        <v>136</v>
      </c>
      <c r="G771" s="323" t="s">
        <v>137</v>
      </c>
      <c r="H771" s="155" t="str">
        <f t="shared" si="95"/>
        <v>фото</v>
      </c>
      <c r="I771" s="156" t="s">
        <v>9122</v>
      </c>
      <c r="J771" s="234" t="s">
        <v>196</v>
      </c>
      <c r="K771" s="235">
        <v>5</v>
      </c>
      <c r="L771" s="236">
        <v>501.1</v>
      </c>
      <c r="M771" s="159">
        <v>1</v>
      </c>
      <c r="N771" s="163"/>
      <c r="O771" s="160">
        <f t="shared" si="96"/>
        <v>0</v>
      </c>
      <c r="P771" s="161">
        <v>4607109964248</v>
      </c>
      <c r="Q771" s="162"/>
      <c r="R771" s="162" t="str">
        <f t="shared" si="97"/>
        <v>фото</v>
      </c>
      <c r="S771" s="429" t="s">
        <v>10929</v>
      </c>
      <c r="U771" s="337"/>
    </row>
    <row r="772" spans="1:21" ht="56.65" customHeight="1">
      <c r="A772" s="166">
        <v>759</v>
      </c>
      <c r="B772" s="152">
        <v>10678</v>
      </c>
      <c r="C772" s="233" t="s">
        <v>8672</v>
      </c>
      <c r="D772" s="420" t="s">
        <v>2186</v>
      </c>
      <c r="E772" s="284" t="s">
        <v>9092</v>
      </c>
      <c r="F772" s="284" t="s">
        <v>1248</v>
      </c>
      <c r="G772" s="323" t="s">
        <v>1578</v>
      </c>
      <c r="H772" s="155" t="str">
        <f t="shared" si="95"/>
        <v>фото</v>
      </c>
      <c r="I772" s="156" t="s">
        <v>9277</v>
      </c>
      <c r="J772" s="234" t="s">
        <v>196</v>
      </c>
      <c r="K772" s="235">
        <v>5</v>
      </c>
      <c r="L772" s="236">
        <v>314.89999999999998</v>
      </c>
      <c r="M772" s="159">
        <v>1</v>
      </c>
      <c r="N772" s="163"/>
      <c r="O772" s="160">
        <f t="shared" si="96"/>
        <v>0</v>
      </c>
      <c r="P772" s="161">
        <v>4607109926468</v>
      </c>
      <c r="Q772" s="162"/>
      <c r="R772" s="162" t="str">
        <f t="shared" si="97"/>
        <v>фото</v>
      </c>
      <c r="S772" s="429" t="s">
        <v>10929</v>
      </c>
      <c r="U772" s="337"/>
    </row>
    <row r="773" spans="1:21" ht="56.65" customHeight="1">
      <c r="A773" s="166">
        <v>760</v>
      </c>
      <c r="B773" s="152">
        <v>9428</v>
      </c>
      <c r="C773" s="233" t="s">
        <v>9980</v>
      </c>
      <c r="D773" s="420" t="s">
        <v>2186</v>
      </c>
      <c r="E773" s="322" t="s">
        <v>9092</v>
      </c>
      <c r="F773" s="322" t="s">
        <v>9998</v>
      </c>
      <c r="G773" s="353" t="s">
        <v>10023</v>
      </c>
      <c r="H773" s="155" t="str">
        <f t="shared" si="95"/>
        <v>фото</v>
      </c>
      <c r="I773" s="156" t="s">
        <v>10048</v>
      </c>
      <c r="J773" s="234" t="s">
        <v>197</v>
      </c>
      <c r="K773" s="235">
        <v>3</v>
      </c>
      <c r="L773" s="236">
        <v>270.10000000000002</v>
      </c>
      <c r="M773" s="159">
        <v>1</v>
      </c>
      <c r="N773" s="163"/>
      <c r="O773" s="160">
        <f t="shared" si="96"/>
        <v>0</v>
      </c>
      <c r="P773" s="161">
        <v>4607109931653</v>
      </c>
      <c r="Q773" s="167" t="s">
        <v>222</v>
      </c>
      <c r="R773" s="473" t="str">
        <f t="shared" si="97"/>
        <v>фото</v>
      </c>
      <c r="S773" s="429" t="s">
        <v>10929</v>
      </c>
      <c r="U773" s="337"/>
    </row>
    <row r="774" spans="1:21" ht="56.65" customHeight="1">
      <c r="A774" s="166">
        <v>761</v>
      </c>
      <c r="B774" s="152">
        <v>3630</v>
      </c>
      <c r="C774" s="233" t="s">
        <v>441</v>
      </c>
      <c r="D774" s="420" t="s">
        <v>2186</v>
      </c>
      <c r="E774" s="284" t="s">
        <v>9092</v>
      </c>
      <c r="F774" s="284" t="s">
        <v>425</v>
      </c>
      <c r="G774" s="323" t="s">
        <v>424</v>
      </c>
      <c r="H774" s="155" t="str">
        <f t="shared" si="95"/>
        <v>фото</v>
      </c>
      <c r="I774" s="156" t="s">
        <v>2197</v>
      </c>
      <c r="J774" s="234" t="s">
        <v>196</v>
      </c>
      <c r="K774" s="235">
        <v>5</v>
      </c>
      <c r="L774" s="236">
        <v>400.3</v>
      </c>
      <c r="M774" s="159">
        <v>1</v>
      </c>
      <c r="N774" s="163"/>
      <c r="O774" s="160">
        <f t="shared" si="96"/>
        <v>0</v>
      </c>
      <c r="P774" s="161">
        <v>4607109971482</v>
      </c>
      <c r="Q774" s="162"/>
      <c r="R774" s="162" t="str">
        <f t="shared" si="97"/>
        <v>фото</v>
      </c>
      <c r="S774" s="429" t="s">
        <v>10929</v>
      </c>
      <c r="U774" s="337"/>
    </row>
    <row r="775" spans="1:21" ht="56.65" customHeight="1">
      <c r="A775" s="166">
        <v>762</v>
      </c>
      <c r="B775" s="152">
        <v>2807</v>
      </c>
      <c r="C775" s="233" t="s">
        <v>1097</v>
      </c>
      <c r="D775" s="420" t="s">
        <v>2186</v>
      </c>
      <c r="E775" s="284" t="s">
        <v>9092</v>
      </c>
      <c r="F775" s="284" t="s">
        <v>1099</v>
      </c>
      <c r="G775" s="323" t="s">
        <v>1098</v>
      </c>
      <c r="H775" s="155" t="str">
        <f t="shared" si="95"/>
        <v>фото</v>
      </c>
      <c r="I775" s="156" t="s">
        <v>2198</v>
      </c>
      <c r="J775" s="234" t="s">
        <v>196</v>
      </c>
      <c r="K775" s="235">
        <v>5</v>
      </c>
      <c r="L775" s="236">
        <v>353</v>
      </c>
      <c r="M775" s="159">
        <v>1</v>
      </c>
      <c r="N775" s="163"/>
      <c r="O775" s="160">
        <f t="shared" si="96"/>
        <v>0</v>
      </c>
      <c r="P775" s="161">
        <v>4607109961391</v>
      </c>
      <c r="Q775" s="162"/>
      <c r="R775" s="162" t="str">
        <f t="shared" si="97"/>
        <v>фото</v>
      </c>
      <c r="S775" s="429" t="s">
        <v>10929</v>
      </c>
      <c r="U775" s="337"/>
    </row>
    <row r="776" spans="1:21" ht="56.65" customHeight="1">
      <c r="A776" s="166">
        <v>763</v>
      </c>
      <c r="B776" s="152">
        <v>1419</v>
      </c>
      <c r="C776" s="233" t="s">
        <v>1100</v>
      </c>
      <c r="D776" s="420" t="s">
        <v>2186</v>
      </c>
      <c r="E776" s="284" t="s">
        <v>9092</v>
      </c>
      <c r="F776" s="284" t="s">
        <v>1102</v>
      </c>
      <c r="G776" s="323" t="s">
        <v>1101</v>
      </c>
      <c r="H776" s="155" t="str">
        <f t="shared" si="95"/>
        <v>фото</v>
      </c>
      <c r="I776" s="156" t="s">
        <v>2199</v>
      </c>
      <c r="J776" s="234" t="s">
        <v>197</v>
      </c>
      <c r="K776" s="235">
        <v>5</v>
      </c>
      <c r="L776" s="236">
        <v>359.2</v>
      </c>
      <c r="M776" s="159">
        <v>1</v>
      </c>
      <c r="N776" s="163"/>
      <c r="O776" s="160">
        <f t="shared" si="96"/>
        <v>0</v>
      </c>
      <c r="P776" s="161">
        <v>4607109929582</v>
      </c>
      <c r="Q776" s="162"/>
      <c r="R776" s="162" t="str">
        <f t="shared" si="97"/>
        <v>фото</v>
      </c>
      <c r="S776" s="429" t="s">
        <v>10929</v>
      </c>
      <c r="U776" s="337"/>
    </row>
    <row r="777" spans="1:21" ht="56.65" customHeight="1">
      <c r="A777" s="166">
        <v>764</v>
      </c>
      <c r="B777" s="152">
        <v>13604</v>
      </c>
      <c r="C777" s="233" t="s">
        <v>1579</v>
      </c>
      <c r="D777" s="420" t="s">
        <v>2186</v>
      </c>
      <c r="E777" s="284" t="s">
        <v>9092</v>
      </c>
      <c r="F777" s="284" t="s">
        <v>1581</v>
      </c>
      <c r="G777" s="323" t="s">
        <v>1580</v>
      </c>
      <c r="H777" s="155" t="str">
        <f t="shared" si="95"/>
        <v>фото</v>
      </c>
      <c r="I777" s="156" t="s">
        <v>9278</v>
      </c>
      <c r="J777" s="234" t="s">
        <v>197</v>
      </c>
      <c r="K777" s="235">
        <v>5</v>
      </c>
      <c r="L777" s="236">
        <v>460</v>
      </c>
      <c r="M777" s="159">
        <v>1</v>
      </c>
      <c r="N777" s="163"/>
      <c r="O777" s="160">
        <f t="shared" si="96"/>
        <v>0</v>
      </c>
      <c r="P777" s="161">
        <v>4607109919736</v>
      </c>
      <c r="Q777" s="162"/>
      <c r="R777" s="162" t="str">
        <f t="shared" si="97"/>
        <v>фото</v>
      </c>
      <c r="S777" s="429" t="s">
        <v>10929</v>
      </c>
      <c r="U777" s="337"/>
    </row>
    <row r="778" spans="1:21" ht="56.65" customHeight="1">
      <c r="A778" s="166">
        <v>765</v>
      </c>
      <c r="B778" s="152">
        <v>9429</v>
      </c>
      <c r="C778" s="233" t="s">
        <v>9261</v>
      </c>
      <c r="D778" s="420" t="s">
        <v>2186</v>
      </c>
      <c r="E778" s="284" t="s">
        <v>9092</v>
      </c>
      <c r="F778" s="284" t="s">
        <v>9272</v>
      </c>
      <c r="G778" s="323" t="s">
        <v>9266</v>
      </c>
      <c r="H778" s="155" t="str">
        <f t="shared" si="95"/>
        <v>фото</v>
      </c>
      <c r="I778" s="156" t="s">
        <v>9279</v>
      </c>
      <c r="J778" s="234" t="s">
        <v>197</v>
      </c>
      <c r="K778" s="235">
        <v>3</v>
      </c>
      <c r="L778" s="236">
        <v>274.39999999999998</v>
      </c>
      <c r="M778" s="159">
        <v>1</v>
      </c>
      <c r="N778" s="163"/>
      <c r="O778" s="160">
        <f t="shared" si="96"/>
        <v>0</v>
      </c>
      <c r="P778" s="161">
        <v>4607109953501</v>
      </c>
      <c r="Q778" s="162"/>
      <c r="R778" s="162" t="str">
        <f t="shared" si="97"/>
        <v>фото</v>
      </c>
      <c r="S778" s="429" t="s">
        <v>10929</v>
      </c>
      <c r="U778" s="337"/>
    </row>
    <row r="779" spans="1:21" ht="56.65" customHeight="1">
      <c r="A779" s="166">
        <v>766</v>
      </c>
      <c r="B779" s="152">
        <v>2808</v>
      </c>
      <c r="C779" s="233" t="s">
        <v>877</v>
      </c>
      <c r="D779" s="420" t="s">
        <v>2186</v>
      </c>
      <c r="E779" s="284" t="s">
        <v>9092</v>
      </c>
      <c r="F779" s="284" t="s">
        <v>879</v>
      </c>
      <c r="G779" s="323" t="s">
        <v>878</v>
      </c>
      <c r="H779" s="155" t="str">
        <f t="shared" si="95"/>
        <v>фото</v>
      </c>
      <c r="I779" s="156" t="s">
        <v>2194</v>
      </c>
      <c r="J779" s="234" t="s">
        <v>196</v>
      </c>
      <c r="K779" s="235">
        <v>5</v>
      </c>
      <c r="L779" s="236">
        <v>333.4</v>
      </c>
      <c r="M779" s="159">
        <v>1</v>
      </c>
      <c r="N779" s="163"/>
      <c r="O779" s="160">
        <f t="shared" si="96"/>
        <v>0</v>
      </c>
      <c r="P779" s="161">
        <v>4607109960912</v>
      </c>
      <c r="Q779" s="162"/>
      <c r="R779" s="162" t="str">
        <f t="shared" si="97"/>
        <v>фото</v>
      </c>
      <c r="S779" s="429" t="s">
        <v>10929</v>
      </c>
      <c r="U779" s="337"/>
    </row>
    <row r="780" spans="1:21" ht="56.65" customHeight="1">
      <c r="A780" s="166">
        <v>767</v>
      </c>
      <c r="B780" s="152">
        <v>3225</v>
      </c>
      <c r="C780" s="233" t="s">
        <v>9981</v>
      </c>
      <c r="D780" s="420" t="s">
        <v>2186</v>
      </c>
      <c r="E780" s="284" t="s">
        <v>9092</v>
      </c>
      <c r="F780" s="284" t="s">
        <v>9999</v>
      </c>
      <c r="G780" s="323" t="s">
        <v>10024</v>
      </c>
      <c r="H780" s="155" t="str">
        <f t="shared" si="95"/>
        <v>фото</v>
      </c>
      <c r="I780" s="156" t="s">
        <v>10049</v>
      </c>
      <c r="J780" s="234" t="s">
        <v>197</v>
      </c>
      <c r="K780" s="235">
        <v>5</v>
      </c>
      <c r="L780" s="236">
        <v>446.6</v>
      </c>
      <c r="M780" s="159">
        <v>1</v>
      </c>
      <c r="N780" s="163"/>
      <c r="O780" s="160">
        <f t="shared" si="96"/>
        <v>0</v>
      </c>
      <c r="P780" s="161">
        <v>4607109988848</v>
      </c>
      <c r="Q780" s="162">
        <v>2024</v>
      </c>
      <c r="R780" s="162" t="str">
        <f t="shared" si="97"/>
        <v>фото</v>
      </c>
      <c r="S780" s="429" t="s">
        <v>10929</v>
      </c>
      <c r="U780" s="337"/>
    </row>
    <row r="781" spans="1:21" ht="56.65" customHeight="1">
      <c r="A781" s="166">
        <v>768</v>
      </c>
      <c r="B781" s="152">
        <v>224</v>
      </c>
      <c r="C781" s="233" t="s">
        <v>9982</v>
      </c>
      <c r="D781" s="420" t="s">
        <v>2186</v>
      </c>
      <c r="E781" s="284" t="s">
        <v>9092</v>
      </c>
      <c r="F781" s="284" t="s">
        <v>1138</v>
      </c>
      <c r="G781" s="323" t="s">
        <v>1137</v>
      </c>
      <c r="H781" s="155" t="str">
        <f t="shared" si="95"/>
        <v>фото</v>
      </c>
      <c r="I781" s="156" t="s">
        <v>10050</v>
      </c>
      <c r="J781" s="234" t="s">
        <v>196</v>
      </c>
      <c r="K781" s="235">
        <v>3</v>
      </c>
      <c r="L781" s="236">
        <v>214.5</v>
      </c>
      <c r="M781" s="159">
        <v>1</v>
      </c>
      <c r="N781" s="163"/>
      <c r="O781" s="160">
        <f t="shared" si="96"/>
        <v>0</v>
      </c>
      <c r="P781" s="161">
        <v>4607109929483</v>
      </c>
      <c r="Q781" s="162"/>
      <c r="R781" s="162" t="str">
        <f t="shared" si="97"/>
        <v>фото</v>
      </c>
      <c r="S781" s="429" t="s">
        <v>10929</v>
      </c>
      <c r="U781" s="337"/>
    </row>
    <row r="782" spans="1:21" ht="49.35" customHeight="1">
      <c r="A782" s="166">
        <v>769</v>
      </c>
      <c r="B782" s="152">
        <v>3789</v>
      </c>
      <c r="C782" s="233" t="s">
        <v>10699</v>
      </c>
      <c r="D782" s="420" t="s">
        <v>2186</v>
      </c>
      <c r="E782" s="322" t="s">
        <v>9092</v>
      </c>
      <c r="F782" s="322" t="s">
        <v>10727</v>
      </c>
      <c r="G782" s="353" t="s">
        <v>10813</v>
      </c>
      <c r="H782" s="155" t="str">
        <f t="shared" si="95"/>
        <v>фото</v>
      </c>
      <c r="I782" s="156" t="s">
        <v>10904</v>
      </c>
      <c r="J782" s="234" t="s">
        <v>197</v>
      </c>
      <c r="K782" s="235">
        <v>5</v>
      </c>
      <c r="L782" s="236">
        <v>445.6</v>
      </c>
      <c r="M782" s="159">
        <v>1</v>
      </c>
      <c r="N782" s="163"/>
      <c r="O782" s="160">
        <f t="shared" si="96"/>
        <v>0</v>
      </c>
      <c r="P782" s="161">
        <v>4607105143234</v>
      </c>
      <c r="Q782" s="167" t="s">
        <v>222</v>
      </c>
      <c r="R782" s="473" t="str">
        <f t="shared" si="97"/>
        <v>фото</v>
      </c>
      <c r="S782" s="429" t="s">
        <v>10929</v>
      </c>
      <c r="U782" s="337"/>
    </row>
    <row r="783" spans="1:21" ht="56.65" customHeight="1">
      <c r="A783" s="166">
        <v>770</v>
      </c>
      <c r="B783" s="152">
        <v>1436</v>
      </c>
      <c r="C783" s="233" t="s">
        <v>2216</v>
      </c>
      <c r="D783" s="420" t="s">
        <v>2186</v>
      </c>
      <c r="E783" s="284" t="s">
        <v>9092</v>
      </c>
      <c r="F783" s="284" t="s">
        <v>2218</v>
      </c>
      <c r="G783" s="323" t="s">
        <v>2217</v>
      </c>
      <c r="H783" s="155" t="str">
        <f t="shared" si="95"/>
        <v>фото</v>
      </c>
      <c r="I783" s="156" t="s">
        <v>2219</v>
      </c>
      <c r="J783" s="234" t="s">
        <v>196</v>
      </c>
      <c r="K783" s="235">
        <v>5</v>
      </c>
      <c r="L783" s="236">
        <v>346.8</v>
      </c>
      <c r="M783" s="159">
        <v>1</v>
      </c>
      <c r="N783" s="163"/>
      <c r="O783" s="160">
        <f t="shared" si="96"/>
        <v>0</v>
      </c>
      <c r="P783" s="161">
        <v>4607109964286</v>
      </c>
      <c r="Q783" s="162"/>
      <c r="R783" s="162" t="str">
        <f t="shared" si="97"/>
        <v>фото</v>
      </c>
      <c r="S783" s="429" t="s">
        <v>10929</v>
      </c>
      <c r="U783" s="337"/>
    </row>
    <row r="784" spans="1:21" ht="56.65" customHeight="1">
      <c r="A784" s="166">
        <v>771</v>
      </c>
      <c r="B784" s="152">
        <v>7159</v>
      </c>
      <c r="C784" s="233" t="s">
        <v>1287</v>
      </c>
      <c r="D784" s="420" t="s">
        <v>2186</v>
      </c>
      <c r="E784" s="284" t="s">
        <v>9092</v>
      </c>
      <c r="F784" s="284" t="s">
        <v>9096</v>
      </c>
      <c r="G784" s="323" t="s">
        <v>9101</v>
      </c>
      <c r="H784" s="155" t="str">
        <f t="shared" si="95"/>
        <v>фото</v>
      </c>
      <c r="I784" s="156" t="s">
        <v>9125</v>
      </c>
      <c r="J784" s="234" t="s">
        <v>197</v>
      </c>
      <c r="K784" s="235">
        <v>5</v>
      </c>
      <c r="L784" s="236">
        <v>510.4</v>
      </c>
      <c r="M784" s="159">
        <v>1</v>
      </c>
      <c r="N784" s="163"/>
      <c r="O784" s="160">
        <f t="shared" si="96"/>
        <v>0</v>
      </c>
      <c r="P784" s="161">
        <v>4607109948033</v>
      </c>
      <c r="Q784" s="162"/>
      <c r="R784" s="162" t="str">
        <f t="shared" si="97"/>
        <v>фото</v>
      </c>
      <c r="S784" s="429" t="s">
        <v>10929</v>
      </c>
      <c r="U784" s="337"/>
    </row>
    <row r="785" spans="1:21" ht="56.65" customHeight="1">
      <c r="A785" s="166">
        <v>772</v>
      </c>
      <c r="B785" s="152">
        <v>13611</v>
      </c>
      <c r="C785" s="233" t="s">
        <v>2220</v>
      </c>
      <c r="D785" s="420" t="s">
        <v>2186</v>
      </c>
      <c r="E785" s="284" t="s">
        <v>9092</v>
      </c>
      <c r="F785" s="284" t="s">
        <v>2222</v>
      </c>
      <c r="G785" s="323" t="s">
        <v>2221</v>
      </c>
      <c r="H785" s="155" t="str">
        <f t="shared" si="95"/>
        <v>фото</v>
      </c>
      <c r="I785" s="156" t="s">
        <v>9280</v>
      </c>
      <c r="J785" s="234" t="s">
        <v>196</v>
      </c>
      <c r="K785" s="235">
        <v>5</v>
      </c>
      <c r="L785" s="236">
        <v>366.4</v>
      </c>
      <c r="M785" s="159">
        <v>1</v>
      </c>
      <c r="N785" s="163"/>
      <c r="O785" s="160">
        <f t="shared" si="96"/>
        <v>0</v>
      </c>
      <c r="P785" s="161">
        <v>4607109919668</v>
      </c>
      <c r="Q785" s="162"/>
      <c r="R785" s="162" t="str">
        <f t="shared" si="97"/>
        <v>фото</v>
      </c>
      <c r="S785" s="429" t="s">
        <v>10929</v>
      </c>
      <c r="U785" s="337"/>
    </row>
    <row r="786" spans="1:21" ht="56.65" customHeight="1">
      <c r="A786" s="166">
        <v>773</v>
      </c>
      <c r="B786" s="152">
        <v>13612</v>
      </c>
      <c r="C786" s="233" t="s">
        <v>1585</v>
      </c>
      <c r="D786" s="420" t="s">
        <v>2186</v>
      </c>
      <c r="E786" s="284" t="s">
        <v>9092</v>
      </c>
      <c r="F786" s="284" t="s">
        <v>1587</v>
      </c>
      <c r="G786" s="323" t="s">
        <v>1586</v>
      </c>
      <c r="H786" s="155" t="str">
        <f t="shared" si="95"/>
        <v>фото</v>
      </c>
      <c r="I786" s="156" t="s">
        <v>2223</v>
      </c>
      <c r="J786" s="234" t="s">
        <v>196</v>
      </c>
      <c r="K786" s="235">
        <v>5</v>
      </c>
      <c r="L786" s="236">
        <v>362.2</v>
      </c>
      <c r="M786" s="159">
        <v>1</v>
      </c>
      <c r="N786" s="163"/>
      <c r="O786" s="160">
        <f t="shared" si="96"/>
        <v>0</v>
      </c>
      <c r="P786" s="161">
        <v>4607109919651</v>
      </c>
      <c r="Q786" s="162"/>
      <c r="R786" s="162" t="str">
        <f t="shared" si="97"/>
        <v>фото</v>
      </c>
      <c r="S786" s="429" t="s">
        <v>10929</v>
      </c>
      <c r="U786" s="337"/>
    </row>
    <row r="787" spans="1:21" ht="56.65" customHeight="1">
      <c r="A787" s="166">
        <v>774</v>
      </c>
      <c r="B787" s="152">
        <v>3795</v>
      </c>
      <c r="C787" s="233" t="s">
        <v>442</v>
      </c>
      <c r="D787" s="420" t="s">
        <v>2186</v>
      </c>
      <c r="E787" s="284" t="s">
        <v>9092</v>
      </c>
      <c r="F787" s="284" t="s">
        <v>427</v>
      </c>
      <c r="G787" s="323" t="s">
        <v>426</v>
      </c>
      <c r="H787" s="155" t="str">
        <f t="shared" si="95"/>
        <v>фото</v>
      </c>
      <c r="I787" s="156" t="s">
        <v>9281</v>
      </c>
      <c r="J787" s="234" t="s">
        <v>196</v>
      </c>
      <c r="K787" s="235">
        <v>5</v>
      </c>
      <c r="L787" s="236">
        <v>366.4</v>
      </c>
      <c r="M787" s="159">
        <v>1</v>
      </c>
      <c r="N787" s="163"/>
      <c r="O787" s="160">
        <f t="shared" si="96"/>
        <v>0</v>
      </c>
      <c r="P787" s="161">
        <v>4607109980132</v>
      </c>
      <c r="Q787" s="162"/>
      <c r="R787" s="162" t="str">
        <f t="shared" si="97"/>
        <v>фото</v>
      </c>
      <c r="S787" s="429" t="s">
        <v>10929</v>
      </c>
      <c r="U787" s="337"/>
    </row>
    <row r="788" spans="1:21" ht="56.65" customHeight="1">
      <c r="A788" s="166">
        <v>775</v>
      </c>
      <c r="B788" s="152">
        <v>3053</v>
      </c>
      <c r="C788" s="233" t="s">
        <v>2200</v>
      </c>
      <c r="D788" s="420" t="s">
        <v>2186</v>
      </c>
      <c r="E788" s="284" t="s">
        <v>9092</v>
      </c>
      <c r="F788" s="284" t="s">
        <v>2202</v>
      </c>
      <c r="G788" s="323" t="s">
        <v>2201</v>
      </c>
      <c r="H788" s="155" t="str">
        <f t="shared" si="95"/>
        <v>фото</v>
      </c>
      <c r="I788" s="156" t="s">
        <v>2203</v>
      </c>
      <c r="J788" s="234" t="s">
        <v>196</v>
      </c>
      <c r="K788" s="235">
        <v>5</v>
      </c>
      <c r="L788" s="236">
        <v>508.3</v>
      </c>
      <c r="M788" s="159">
        <v>1</v>
      </c>
      <c r="N788" s="163"/>
      <c r="O788" s="160">
        <f t="shared" si="96"/>
        <v>0</v>
      </c>
      <c r="P788" s="161">
        <v>4607109959800</v>
      </c>
      <c r="Q788" s="162"/>
      <c r="R788" s="162" t="str">
        <f t="shared" si="97"/>
        <v>фото</v>
      </c>
      <c r="S788" s="429" t="s">
        <v>10929</v>
      </c>
      <c r="U788" s="337"/>
    </row>
    <row r="789" spans="1:21" ht="56.65" customHeight="1">
      <c r="A789" s="166">
        <v>776</v>
      </c>
      <c r="B789" s="152">
        <v>4364</v>
      </c>
      <c r="C789" s="233" t="s">
        <v>1120</v>
      </c>
      <c r="D789" s="420" t="s">
        <v>2186</v>
      </c>
      <c r="E789" s="284" t="s">
        <v>9092</v>
      </c>
      <c r="F789" s="284" t="s">
        <v>1122</v>
      </c>
      <c r="G789" s="323" t="s">
        <v>1121</v>
      </c>
      <c r="H789" s="155" t="str">
        <f t="shared" si="95"/>
        <v>фото</v>
      </c>
      <c r="I789" s="156" t="s">
        <v>2228</v>
      </c>
      <c r="J789" s="234" t="s">
        <v>196</v>
      </c>
      <c r="K789" s="235">
        <v>5</v>
      </c>
      <c r="L789" s="236">
        <v>508.3</v>
      </c>
      <c r="M789" s="159">
        <v>1</v>
      </c>
      <c r="N789" s="163"/>
      <c r="O789" s="160">
        <f t="shared" si="96"/>
        <v>0</v>
      </c>
      <c r="P789" s="161">
        <v>4607109987858</v>
      </c>
      <c r="Q789" s="162"/>
      <c r="R789" s="162" t="str">
        <f t="shared" si="97"/>
        <v>фото</v>
      </c>
      <c r="S789" s="429" t="s">
        <v>10929</v>
      </c>
      <c r="U789" s="337"/>
    </row>
    <row r="790" spans="1:21" ht="56.65" customHeight="1">
      <c r="A790" s="166">
        <v>777</v>
      </c>
      <c r="B790" s="152">
        <v>5376</v>
      </c>
      <c r="C790" s="233" t="s">
        <v>2204</v>
      </c>
      <c r="D790" s="420" t="s">
        <v>2186</v>
      </c>
      <c r="E790" s="284" t="s">
        <v>9092</v>
      </c>
      <c r="F790" s="284" t="s">
        <v>2206</v>
      </c>
      <c r="G790" s="323" t="s">
        <v>2205</v>
      </c>
      <c r="H790" s="155" t="str">
        <f t="shared" si="95"/>
        <v>фото</v>
      </c>
      <c r="I790" s="156" t="s">
        <v>9282</v>
      </c>
      <c r="J790" s="234" t="s">
        <v>196</v>
      </c>
      <c r="K790" s="235">
        <v>5</v>
      </c>
      <c r="L790" s="236">
        <v>346.8</v>
      </c>
      <c r="M790" s="159">
        <v>1</v>
      </c>
      <c r="N790" s="163"/>
      <c r="O790" s="160">
        <f t="shared" si="96"/>
        <v>0</v>
      </c>
      <c r="P790" s="161">
        <v>4607109937471</v>
      </c>
      <c r="Q790" s="162"/>
      <c r="R790" s="162" t="str">
        <f t="shared" si="97"/>
        <v>фото</v>
      </c>
      <c r="S790" s="429" t="s">
        <v>10929</v>
      </c>
      <c r="U790" s="337"/>
    </row>
    <row r="791" spans="1:21" ht="56.65" customHeight="1">
      <c r="A791" s="166">
        <v>778</v>
      </c>
      <c r="B791" s="152">
        <v>4370</v>
      </c>
      <c r="C791" s="233" t="s">
        <v>1598</v>
      </c>
      <c r="D791" s="420" t="s">
        <v>2186</v>
      </c>
      <c r="E791" s="284" t="s">
        <v>9092</v>
      </c>
      <c r="F791" s="284" t="s">
        <v>893</v>
      </c>
      <c r="G791" s="323" t="s">
        <v>8618</v>
      </c>
      <c r="H791" s="155" t="str">
        <f t="shared" si="95"/>
        <v>фото</v>
      </c>
      <c r="I791" s="156" t="s">
        <v>9283</v>
      </c>
      <c r="J791" s="234" t="s">
        <v>197</v>
      </c>
      <c r="K791" s="235">
        <v>5</v>
      </c>
      <c r="L791" s="236">
        <v>452.8</v>
      </c>
      <c r="M791" s="159">
        <v>1</v>
      </c>
      <c r="N791" s="163"/>
      <c r="O791" s="160">
        <f t="shared" si="96"/>
        <v>0</v>
      </c>
      <c r="P791" s="161">
        <v>4607109987919</v>
      </c>
      <c r="Q791" s="162"/>
      <c r="R791" s="162" t="str">
        <f t="shared" si="97"/>
        <v>фото</v>
      </c>
      <c r="S791" s="429" t="s">
        <v>10929</v>
      </c>
      <c r="U791" s="337"/>
    </row>
    <row r="792" spans="1:21" ht="56.65" customHeight="1">
      <c r="A792" s="166">
        <v>779</v>
      </c>
      <c r="B792" s="152">
        <v>5342</v>
      </c>
      <c r="C792" s="233" t="s">
        <v>1599</v>
      </c>
      <c r="D792" s="420" t="s">
        <v>2186</v>
      </c>
      <c r="E792" s="284" t="s">
        <v>9092</v>
      </c>
      <c r="F792" s="284" t="s">
        <v>1601</v>
      </c>
      <c r="G792" s="323" t="s">
        <v>1600</v>
      </c>
      <c r="H792" s="155" t="str">
        <f t="shared" si="95"/>
        <v>фото</v>
      </c>
      <c r="I792" s="156" t="s">
        <v>2249</v>
      </c>
      <c r="J792" s="234" t="s">
        <v>196</v>
      </c>
      <c r="K792" s="235">
        <v>3</v>
      </c>
      <c r="L792" s="236">
        <v>314.5</v>
      </c>
      <c r="M792" s="159">
        <v>1</v>
      </c>
      <c r="N792" s="163"/>
      <c r="O792" s="160">
        <f t="shared" si="96"/>
        <v>0</v>
      </c>
      <c r="P792" s="161">
        <v>4607109929469</v>
      </c>
      <c r="Q792" s="162"/>
      <c r="R792" s="162" t="str">
        <f t="shared" si="97"/>
        <v>фото</v>
      </c>
      <c r="S792" s="429" t="s">
        <v>10929</v>
      </c>
      <c r="U792" s="337"/>
    </row>
    <row r="793" spans="1:21" ht="56.65" customHeight="1">
      <c r="A793" s="166">
        <v>780</v>
      </c>
      <c r="B793" s="152">
        <v>7183</v>
      </c>
      <c r="C793" s="233" t="s">
        <v>653</v>
      </c>
      <c r="D793" s="420" t="s">
        <v>2186</v>
      </c>
      <c r="E793" s="284" t="s">
        <v>9092</v>
      </c>
      <c r="F793" s="284" t="s">
        <v>655</v>
      </c>
      <c r="G793" s="323" t="s">
        <v>654</v>
      </c>
      <c r="H793" s="155" t="str">
        <f t="shared" si="95"/>
        <v>фото</v>
      </c>
      <c r="I793" s="156" t="s">
        <v>9129</v>
      </c>
      <c r="J793" s="234" t="s">
        <v>196</v>
      </c>
      <c r="K793" s="235">
        <v>5</v>
      </c>
      <c r="L793" s="236">
        <v>355</v>
      </c>
      <c r="M793" s="159">
        <v>1</v>
      </c>
      <c r="N793" s="163"/>
      <c r="O793" s="160">
        <f t="shared" si="96"/>
        <v>0</v>
      </c>
      <c r="P793" s="161">
        <v>4607109948279</v>
      </c>
      <c r="Q793" s="162"/>
      <c r="R793" s="162" t="str">
        <f t="shared" si="97"/>
        <v>фото</v>
      </c>
      <c r="S793" s="429" t="s">
        <v>10929</v>
      </c>
      <c r="U793" s="337"/>
    </row>
    <row r="794" spans="1:21" ht="56.65" customHeight="1">
      <c r="A794" s="166">
        <v>781</v>
      </c>
      <c r="B794" s="152">
        <v>5377</v>
      </c>
      <c r="C794" s="233" t="s">
        <v>888</v>
      </c>
      <c r="D794" s="420" t="s">
        <v>2186</v>
      </c>
      <c r="E794" s="284" t="s">
        <v>9092</v>
      </c>
      <c r="F794" s="284" t="s">
        <v>890</v>
      </c>
      <c r="G794" s="323" t="s">
        <v>889</v>
      </c>
      <c r="H794" s="155" t="str">
        <f t="shared" si="95"/>
        <v>фото</v>
      </c>
      <c r="I794" s="156" t="s">
        <v>2227</v>
      </c>
      <c r="J794" s="234" t="s">
        <v>196</v>
      </c>
      <c r="K794" s="235">
        <v>5</v>
      </c>
      <c r="L794" s="236">
        <v>346.8</v>
      </c>
      <c r="M794" s="159">
        <v>1</v>
      </c>
      <c r="N794" s="163"/>
      <c r="O794" s="160">
        <f t="shared" si="96"/>
        <v>0</v>
      </c>
      <c r="P794" s="161">
        <v>4607109937464</v>
      </c>
      <c r="Q794" s="162"/>
      <c r="R794" s="162" t="str">
        <f t="shared" ref="R794:R825" si="98">HYPERLINK("https://www.gardenbulbs.ru/images/Lilium_CL/thumbnails/"&amp;C794&amp;".jpg","фото")</f>
        <v>фото</v>
      </c>
      <c r="S794" s="429" t="s">
        <v>10929</v>
      </c>
      <c r="U794" s="337"/>
    </row>
    <row r="795" spans="1:21" ht="56.85" customHeight="1">
      <c r="A795" s="166">
        <v>782</v>
      </c>
      <c r="B795" s="152">
        <v>7152</v>
      </c>
      <c r="C795" s="233" t="s">
        <v>1104</v>
      </c>
      <c r="D795" s="420" t="s">
        <v>2186</v>
      </c>
      <c r="E795" s="284" t="s">
        <v>9092</v>
      </c>
      <c r="F795" s="284" t="s">
        <v>1106</v>
      </c>
      <c r="G795" s="323" t="s">
        <v>1105</v>
      </c>
      <c r="H795" s="155" t="str">
        <f t="shared" si="95"/>
        <v>фото</v>
      </c>
      <c r="I795" s="156" t="s">
        <v>2207</v>
      </c>
      <c r="J795" s="234" t="s">
        <v>196</v>
      </c>
      <c r="K795" s="235">
        <v>5</v>
      </c>
      <c r="L795" s="236">
        <v>501.1</v>
      </c>
      <c r="M795" s="159">
        <v>1</v>
      </c>
      <c r="N795" s="163"/>
      <c r="O795" s="160">
        <f t="shared" si="96"/>
        <v>0</v>
      </c>
      <c r="P795" s="161">
        <v>4607109947968</v>
      </c>
      <c r="Q795" s="162"/>
      <c r="R795" s="162" t="str">
        <f t="shared" si="98"/>
        <v>фото</v>
      </c>
      <c r="S795" s="429" t="s">
        <v>10929</v>
      </c>
      <c r="U795" s="337"/>
    </row>
    <row r="796" spans="1:21" ht="56.65" customHeight="1">
      <c r="A796" s="166">
        <v>783</v>
      </c>
      <c r="B796" s="152">
        <v>269</v>
      </c>
      <c r="C796" s="233" t="s">
        <v>323</v>
      </c>
      <c r="D796" s="420" t="s">
        <v>2186</v>
      </c>
      <c r="E796" s="284" t="s">
        <v>9092</v>
      </c>
      <c r="F796" s="284" t="s">
        <v>139</v>
      </c>
      <c r="G796" s="323" t="s">
        <v>140</v>
      </c>
      <c r="H796" s="155" t="str">
        <f t="shared" si="95"/>
        <v>фото</v>
      </c>
      <c r="I796" s="156" t="s">
        <v>9284</v>
      </c>
      <c r="J796" s="234" t="s">
        <v>196</v>
      </c>
      <c r="K796" s="235">
        <v>5</v>
      </c>
      <c r="L796" s="236">
        <v>299.5</v>
      </c>
      <c r="M796" s="159">
        <v>1</v>
      </c>
      <c r="N796" s="163"/>
      <c r="O796" s="160">
        <f t="shared" si="96"/>
        <v>0</v>
      </c>
      <c r="P796" s="161">
        <v>4607109961308</v>
      </c>
      <c r="Q796" s="162"/>
      <c r="R796" s="162" t="str">
        <f t="shared" si="98"/>
        <v>фото</v>
      </c>
      <c r="S796" s="429" t="s">
        <v>10929</v>
      </c>
      <c r="U796" s="337"/>
    </row>
    <row r="797" spans="1:21" ht="56.65" customHeight="1">
      <c r="A797" s="166">
        <v>784</v>
      </c>
      <c r="B797" s="152">
        <v>6535</v>
      </c>
      <c r="C797" s="233" t="s">
        <v>8673</v>
      </c>
      <c r="D797" s="420" t="s">
        <v>2186</v>
      </c>
      <c r="E797" s="284" t="s">
        <v>9092</v>
      </c>
      <c r="F797" s="284" t="s">
        <v>9273</v>
      </c>
      <c r="G797" s="323" t="s">
        <v>9267</v>
      </c>
      <c r="H797" s="155" t="str">
        <f t="shared" si="95"/>
        <v>фото</v>
      </c>
      <c r="I797" s="156" t="s">
        <v>9285</v>
      </c>
      <c r="J797" s="234" t="s">
        <v>197</v>
      </c>
      <c r="K797" s="235">
        <v>5</v>
      </c>
      <c r="L797" s="236">
        <v>446.6</v>
      </c>
      <c r="M797" s="159">
        <v>1</v>
      </c>
      <c r="N797" s="163"/>
      <c r="O797" s="160">
        <f t="shared" si="96"/>
        <v>0</v>
      </c>
      <c r="P797" s="161">
        <v>4607109931738</v>
      </c>
      <c r="Q797" s="162"/>
      <c r="R797" s="162" t="str">
        <f t="shared" si="98"/>
        <v>фото</v>
      </c>
      <c r="S797" s="429" t="s">
        <v>10929</v>
      </c>
      <c r="U797" s="337"/>
    </row>
    <row r="798" spans="1:21" ht="52.5" customHeight="1">
      <c r="A798" s="166">
        <v>785</v>
      </c>
      <c r="B798" s="152">
        <v>14747</v>
      </c>
      <c r="C798" s="233" t="s">
        <v>10700</v>
      </c>
      <c r="D798" s="420" t="s">
        <v>2186</v>
      </c>
      <c r="E798" s="322" t="s">
        <v>9092</v>
      </c>
      <c r="F798" s="322" t="s">
        <v>10728</v>
      </c>
      <c r="G798" s="353" t="s">
        <v>10814</v>
      </c>
      <c r="H798" s="155" t="str">
        <f t="shared" si="95"/>
        <v>фото</v>
      </c>
      <c r="I798" s="156" t="s">
        <v>10905</v>
      </c>
      <c r="J798" s="234" t="s">
        <v>197</v>
      </c>
      <c r="K798" s="235">
        <v>5</v>
      </c>
      <c r="L798" s="236">
        <v>405.5</v>
      </c>
      <c r="M798" s="159">
        <v>1</v>
      </c>
      <c r="N798" s="163"/>
      <c r="O798" s="160">
        <f t="shared" si="96"/>
        <v>0</v>
      </c>
      <c r="P798" s="161">
        <v>4607105141483</v>
      </c>
      <c r="Q798" s="167" t="s">
        <v>222</v>
      </c>
      <c r="R798" s="473" t="str">
        <f t="shared" si="98"/>
        <v>фото</v>
      </c>
      <c r="S798" s="429" t="s">
        <v>10929</v>
      </c>
      <c r="U798" s="337"/>
    </row>
    <row r="799" spans="1:21" ht="56.65" customHeight="1">
      <c r="A799" s="166">
        <v>786</v>
      </c>
      <c r="B799" s="152">
        <v>1402</v>
      </c>
      <c r="C799" s="233" t="s">
        <v>10585</v>
      </c>
      <c r="D799" s="420" t="s">
        <v>2186</v>
      </c>
      <c r="E799" s="322" t="s">
        <v>9092</v>
      </c>
      <c r="F799" s="322" t="s">
        <v>10613</v>
      </c>
      <c r="G799" s="353" t="s">
        <v>10646</v>
      </c>
      <c r="H799" s="155" t="str">
        <f t="shared" si="95"/>
        <v>фото</v>
      </c>
      <c r="I799" s="156" t="s">
        <v>10677</v>
      </c>
      <c r="J799" s="234" t="s">
        <v>196</v>
      </c>
      <c r="K799" s="235">
        <v>5</v>
      </c>
      <c r="L799" s="236">
        <v>362.2</v>
      </c>
      <c r="M799" s="159">
        <v>1</v>
      </c>
      <c r="N799" s="163"/>
      <c r="O799" s="160">
        <f t="shared" si="96"/>
        <v>0</v>
      </c>
      <c r="P799" s="161">
        <v>4607109951989</v>
      </c>
      <c r="Q799" s="167" t="s">
        <v>222</v>
      </c>
      <c r="R799" s="473" t="str">
        <f t="shared" si="98"/>
        <v>фото</v>
      </c>
      <c r="S799" s="429" t="s">
        <v>10929</v>
      </c>
      <c r="U799" s="337"/>
    </row>
    <row r="800" spans="1:21" ht="56.65" customHeight="1">
      <c r="A800" s="166">
        <v>787</v>
      </c>
      <c r="B800" s="152">
        <v>3641</v>
      </c>
      <c r="C800" s="233" t="s">
        <v>1632</v>
      </c>
      <c r="D800" s="420" t="s">
        <v>2186</v>
      </c>
      <c r="E800" s="284" t="s">
        <v>9092</v>
      </c>
      <c r="F800" s="284" t="s">
        <v>1103</v>
      </c>
      <c r="G800" s="323" t="s">
        <v>141</v>
      </c>
      <c r="H800" s="155" t="str">
        <f t="shared" si="95"/>
        <v>фото</v>
      </c>
      <c r="I800" s="156" t="s">
        <v>9123</v>
      </c>
      <c r="J800" s="234" t="s">
        <v>196</v>
      </c>
      <c r="K800" s="235">
        <v>5</v>
      </c>
      <c r="L800" s="236">
        <v>335.5</v>
      </c>
      <c r="M800" s="159">
        <v>1</v>
      </c>
      <c r="N800" s="163"/>
      <c r="O800" s="160">
        <f t="shared" si="96"/>
        <v>0</v>
      </c>
      <c r="P800" s="161">
        <v>4607109971512</v>
      </c>
      <c r="Q800" s="162"/>
      <c r="R800" s="162" t="str">
        <f t="shared" si="98"/>
        <v>фото</v>
      </c>
      <c r="S800" s="429" t="s">
        <v>10929</v>
      </c>
      <c r="U800" s="337"/>
    </row>
    <row r="801" spans="1:21" ht="56.65" customHeight="1">
      <c r="A801" s="166">
        <v>788</v>
      </c>
      <c r="B801" s="152">
        <v>2827</v>
      </c>
      <c r="C801" s="233" t="s">
        <v>9983</v>
      </c>
      <c r="D801" s="420" t="s">
        <v>2186</v>
      </c>
      <c r="E801" s="284" t="s">
        <v>9092</v>
      </c>
      <c r="F801" s="284" t="s">
        <v>10000</v>
      </c>
      <c r="G801" s="323" t="s">
        <v>10025</v>
      </c>
      <c r="H801" s="155" t="str">
        <f t="shared" si="95"/>
        <v>фото</v>
      </c>
      <c r="I801" s="156" t="s">
        <v>10051</v>
      </c>
      <c r="J801" s="234" t="s">
        <v>197</v>
      </c>
      <c r="K801" s="235">
        <v>5</v>
      </c>
      <c r="L801" s="236">
        <v>452.8</v>
      </c>
      <c r="M801" s="159">
        <v>1</v>
      </c>
      <c r="N801" s="163"/>
      <c r="O801" s="160">
        <f t="shared" si="96"/>
        <v>0</v>
      </c>
      <c r="P801" s="161">
        <v>4607109990575</v>
      </c>
      <c r="Q801" s="162">
        <v>2024</v>
      </c>
      <c r="R801" s="162" t="str">
        <f t="shared" si="98"/>
        <v>фото</v>
      </c>
      <c r="S801" s="429" t="s">
        <v>10929</v>
      </c>
      <c r="U801" s="337"/>
    </row>
    <row r="802" spans="1:21" ht="56.65" customHeight="1">
      <c r="A802" s="166">
        <v>789</v>
      </c>
      <c r="B802" s="152">
        <v>13606</v>
      </c>
      <c r="C802" s="233" t="s">
        <v>1582</v>
      </c>
      <c r="D802" s="420" t="s">
        <v>2186</v>
      </c>
      <c r="E802" s="284" t="s">
        <v>9092</v>
      </c>
      <c r="F802" s="284" t="s">
        <v>1584</v>
      </c>
      <c r="G802" s="323" t="s">
        <v>1583</v>
      </c>
      <c r="H802" s="155" t="str">
        <f t="shared" si="95"/>
        <v>фото</v>
      </c>
      <c r="I802" s="156" t="s">
        <v>9286</v>
      </c>
      <c r="J802" s="234" t="s">
        <v>196</v>
      </c>
      <c r="K802" s="235">
        <v>5</v>
      </c>
      <c r="L802" s="236">
        <v>339.6</v>
      </c>
      <c r="M802" s="159">
        <v>1</v>
      </c>
      <c r="N802" s="163"/>
      <c r="O802" s="160">
        <f t="shared" si="96"/>
        <v>0</v>
      </c>
      <c r="P802" s="161">
        <v>4607109919712</v>
      </c>
      <c r="Q802" s="162"/>
      <c r="R802" s="162" t="str">
        <f t="shared" si="98"/>
        <v>фото</v>
      </c>
      <c r="S802" s="429" t="s">
        <v>10929</v>
      </c>
      <c r="U802" s="337"/>
    </row>
    <row r="803" spans="1:21" ht="56.65" customHeight="1">
      <c r="A803" s="166">
        <v>790</v>
      </c>
      <c r="B803" s="152">
        <v>1460</v>
      </c>
      <c r="C803" s="233" t="s">
        <v>310</v>
      </c>
      <c r="D803" s="420" t="s">
        <v>2186</v>
      </c>
      <c r="E803" s="284" t="s">
        <v>9092</v>
      </c>
      <c r="F803" s="284" t="s">
        <v>142</v>
      </c>
      <c r="G803" s="323" t="s">
        <v>143</v>
      </c>
      <c r="H803" s="155" t="str">
        <f t="shared" si="95"/>
        <v>фото</v>
      </c>
      <c r="I803" s="156" t="s">
        <v>2229</v>
      </c>
      <c r="J803" s="234" t="s">
        <v>196</v>
      </c>
      <c r="K803" s="235">
        <v>5</v>
      </c>
      <c r="L803" s="236">
        <v>346.8</v>
      </c>
      <c r="M803" s="159">
        <v>1</v>
      </c>
      <c r="N803" s="163"/>
      <c r="O803" s="160">
        <f t="shared" si="96"/>
        <v>0</v>
      </c>
      <c r="P803" s="161">
        <v>4607109964293</v>
      </c>
      <c r="Q803" s="162"/>
      <c r="R803" s="162" t="str">
        <f t="shared" si="98"/>
        <v>фото</v>
      </c>
      <c r="S803" s="429" t="s">
        <v>10929</v>
      </c>
      <c r="U803" s="337"/>
    </row>
    <row r="804" spans="1:21" ht="56.65" customHeight="1">
      <c r="A804" s="166">
        <v>791</v>
      </c>
      <c r="B804" s="152">
        <v>11454</v>
      </c>
      <c r="C804" s="233" t="s">
        <v>9984</v>
      </c>
      <c r="D804" s="420" t="s">
        <v>2186</v>
      </c>
      <c r="E804" s="284" t="s">
        <v>9092</v>
      </c>
      <c r="F804" s="284" t="s">
        <v>10001</v>
      </c>
      <c r="G804" s="323" t="s">
        <v>10026</v>
      </c>
      <c r="H804" s="155" t="str">
        <f t="shared" si="95"/>
        <v>фото</v>
      </c>
      <c r="I804" s="156" t="s">
        <v>10052</v>
      </c>
      <c r="J804" s="234" t="s">
        <v>197</v>
      </c>
      <c r="K804" s="235">
        <v>5</v>
      </c>
      <c r="L804" s="236">
        <v>460</v>
      </c>
      <c r="M804" s="159">
        <v>1</v>
      </c>
      <c r="N804" s="163"/>
      <c r="O804" s="160">
        <f t="shared" si="96"/>
        <v>0</v>
      </c>
      <c r="P804" s="161">
        <v>4607109948286</v>
      </c>
      <c r="Q804" s="162">
        <v>2024</v>
      </c>
      <c r="R804" s="162" t="str">
        <f t="shared" si="98"/>
        <v>фото</v>
      </c>
      <c r="S804" s="429" t="s">
        <v>10929</v>
      </c>
      <c r="U804" s="337"/>
    </row>
    <row r="805" spans="1:21" ht="52.5" customHeight="1">
      <c r="A805" s="166">
        <v>792</v>
      </c>
      <c r="B805" s="152">
        <v>4349</v>
      </c>
      <c r="C805" s="233" t="s">
        <v>9985</v>
      </c>
      <c r="D805" s="420" t="s">
        <v>2186</v>
      </c>
      <c r="E805" s="284" t="s">
        <v>9092</v>
      </c>
      <c r="F805" s="284" t="s">
        <v>10002</v>
      </c>
      <c r="G805" s="323" t="s">
        <v>10027</v>
      </c>
      <c r="H805" s="155" t="str">
        <f t="shared" si="95"/>
        <v>фото</v>
      </c>
      <c r="I805" s="156" t="s">
        <v>10053</v>
      </c>
      <c r="J805" s="234" t="s">
        <v>197</v>
      </c>
      <c r="K805" s="235">
        <v>5</v>
      </c>
      <c r="L805" s="236">
        <v>446.6</v>
      </c>
      <c r="M805" s="159">
        <v>1</v>
      </c>
      <c r="N805" s="163"/>
      <c r="O805" s="160">
        <f t="shared" si="96"/>
        <v>0</v>
      </c>
      <c r="P805" s="161">
        <v>4607109961063</v>
      </c>
      <c r="Q805" s="162">
        <v>2024</v>
      </c>
      <c r="R805" s="162" t="str">
        <f t="shared" si="98"/>
        <v>фото</v>
      </c>
      <c r="S805" s="429" t="s">
        <v>10929</v>
      </c>
      <c r="U805" s="337"/>
    </row>
    <row r="806" spans="1:21" ht="52.5" customHeight="1">
      <c r="A806" s="166">
        <v>793</v>
      </c>
      <c r="B806" s="152">
        <v>8785</v>
      </c>
      <c r="C806" s="233" t="s">
        <v>10701</v>
      </c>
      <c r="D806" s="420" t="s">
        <v>2186</v>
      </c>
      <c r="E806" s="322" t="s">
        <v>9092</v>
      </c>
      <c r="F806" s="322" t="s">
        <v>10729</v>
      </c>
      <c r="G806" s="353" t="s">
        <v>10815</v>
      </c>
      <c r="H806" s="155" t="str">
        <f t="shared" si="95"/>
        <v>фото</v>
      </c>
      <c r="I806" s="156" t="s">
        <v>10906</v>
      </c>
      <c r="J806" s="234" t="s">
        <v>197</v>
      </c>
      <c r="K806" s="235">
        <v>5</v>
      </c>
      <c r="L806" s="236">
        <v>446.6</v>
      </c>
      <c r="M806" s="159">
        <v>1</v>
      </c>
      <c r="N806" s="163"/>
      <c r="O806" s="160">
        <f t="shared" si="96"/>
        <v>0</v>
      </c>
      <c r="P806" s="161">
        <v>4607105142251</v>
      </c>
      <c r="Q806" s="167" t="s">
        <v>222</v>
      </c>
      <c r="R806" s="473" t="str">
        <f t="shared" si="98"/>
        <v>фото</v>
      </c>
      <c r="S806" s="429" t="s">
        <v>10929</v>
      </c>
      <c r="U806" s="337"/>
    </row>
    <row r="807" spans="1:21" ht="56.65" customHeight="1">
      <c r="A807" s="166">
        <v>794</v>
      </c>
      <c r="B807" s="152">
        <v>3055</v>
      </c>
      <c r="C807" s="233" t="s">
        <v>311</v>
      </c>
      <c r="D807" s="420" t="s">
        <v>2186</v>
      </c>
      <c r="E807" s="284" t="s">
        <v>9092</v>
      </c>
      <c r="F807" s="284" t="s">
        <v>144</v>
      </c>
      <c r="G807" s="323" t="s">
        <v>145</v>
      </c>
      <c r="H807" s="155" t="str">
        <f t="shared" si="95"/>
        <v>фото</v>
      </c>
      <c r="I807" s="156" t="s">
        <v>2230</v>
      </c>
      <c r="J807" s="234" t="s">
        <v>196</v>
      </c>
      <c r="K807" s="235">
        <v>5</v>
      </c>
      <c r="L807" s="236">
        <v>501.1</v>
      </c>
      <c r="M807" s="159">
        <v>1</v>
      </c>
      <c r="N807" s="163"/>
      <c r="O807" s="160">
        <f t="shared" si="96"/>
        <v>0</v>
      </c>
      <c r="P807" s="161">
        <v>4607109959824</v>
      </c>
      <c r="Q807" s="162"/>
      <c r="R807" s="162" t="str">
        <f t="shared" si="98"/>
        <v>фото</v>
      </c>
      <c r="S807" s="429" t="s">
        <v>10929</v>
      </c>
      <c r="U807" s="337"/>
    </row>
    <row r="808" spans="1:21" ht="56.65" customHeight="1">
      <c r="A808" s="166">
        <v>795</v>
      </c>
      <c r="B808" s="152">
        <v>11207</v>
      </c>
      <c r="C808" s="233" t="s">
        <v>8674</v>
      </c>
      <c r="D808" s="420" t="s">
        <v>2186</v>
      </c>
      <c r="E808" s="284" t="s">
        <v>9092</v>
      </c>
      <c r="F808" s="284" t="s">
        <v>8609</v>
      </c>
      <c r="G808" s="323" t="s">
        <v>8608</v>
      </c>
      <c r="H808" s="155" t="str">
        <f t="shared" si="95"/>
        <v>фото</v>
      </c>
      <c r="I808" s="156" t="s">
        <v>8702</v>
      </c>
      <c r="J808" s="234" t="s">
        <v>196</v>
      </c>
      <c r="K808" s="235">
        <v>5</v>
      </c>
      <c r="L808" s="236">
        <v>326.2</v>
      </c>
      <c r="M808" s="159">
        <v>1</v>
      </c>
      <c r="N808" s="163"/>
      <c r="O808" s="160">
        <f t="shared" si="96"/>
        <v>0</v>
      </c>
      <c r="P808" s="161">
        <v>4607109971222</v>
      </c>
      <c r="Q808" s="162"/>
      <c r="R808" s="162" t="str">
        <f t="shared" si="98"/>
        <v>фото</v>
      </c>
      <c r="S808" s="429" t="s">
        <v>10929</v>
      </c>
      <c r="U808" s="337"/>
    </row>
    <row r="809" spans="1:21" ht="56.65" customHeight="1">
      <c r="A809" s="166">
        <v>796</v>
      </c>
      <c r="B809" s="152">
        <v>13616</v>
      </c>
      <c r="C809" s="233" t="s">
        <v>9986</v>
      </c>
      <c r="D809" s="420" t="s">
        <v>2186</v>
      </c>
      <c r="E809" s="284" t="s">
        <v>9092</v>
      </c>
      <c r="F809" s="284" t="s">
        <v>10003</v>
      </c>
      <c r="G809" s="323" t="s">
        <v>10028</v>
      </c>
      <c r="H809" s="155" t="str">
        <f t="shared" si="95"/>
        <v>фото</v>
      </c>
      <c r="I809" s="156" t="s">
        <v>10054</v>
      </c>
      <c r="J809" s="234" t="s">
        <v>196</v>
      </c>
      <c r="K809" s="235">
        <v>5</v>
      </c>
      <c r="L809" s="236">
        <v>368.4</v>
      </c>
      <c r="M809" s="159">
        <v>1</v>
      </c>
      <c r="N809" s="163"/>
      <c r="O809" s="160">
        <f t="shared" si="96"/>
        <v>0</v>
      </c>
      <c r="P809" s="161">
        <v>4607109919613</v>
      </c>
      <c r="Q809" s="162">
        <v>2024</v>
      </c>
      <c r="R809" s="162" t="str">
        <f t="shared" si="98"/>
        <v>фото</v>
      </c>
      <c r="S809" s="429" t="s">
        <v>10929</v>
      </c>
      <c r="U809" s="337"/>
    </row>
    <row r="810" spans="1:21" ht="56.65" customHeight="1">
      <c r="A810" s="166">
        <v>797</v>
      </c>
      <c r="B810" s="152">
        <v>5378</v>
      </c>
      <c r="C810" s="233" t="s">
        <v>1123</v>
      </c>
      <c r="D810" s="420" t="s">
        <v>2186</v>
      </c>
      <c r="E810" s="284" t="s">
        <v>9092</v>
      </c>
      <c r="F810" s="284" t="s">
        <v>1125</v>
      </c>
      <c r="G810" s="323" t="s">
        <v>1124</v>
      </c>
      <c r="H810" s="155" t="str">
        <f t="shared" si="95"/>
        <v>фото</v>
      </c>
      <c r="I810" s="156" t="s">
        <v>2231</v>
      </c>
      <c r="J810" s="234" t="s">
        <v>196</v>
      </c>
      <c r="K810" s="235">
        <v>5</v>
      </c>
      <c r="L810" s="236">
        <v>346.8</v>
      </c>
      <c r="M810" s="159">
        <v>1</v>
      </c>
      <c r="N810" s="163"/>
      <c r="O810" s="160">
        <f t="shared" si="96"/>
        <v>0</v>
      </c>
      <c r="P810" s="161">
        <v>4607109937457</v>
      </c>
      <c r="Q810" s="162"/>
      <c r="R810" s="162" t="str">
        <f t="shared" si="98"/>
        <v>фото</v>
      </c>
      <c r="S810" s="429" t="s">
        <v>10929</v>
      </c>
      <c r="U810" s="337"/>
    </row>
    <row r="811" spans="1:21" ht="56.65" customHeight="1">
      <c r="A811" s="166">
        <v>798</v>
      </c>
      <c r="B811" s="152">
        <v>5380</v>
      </c>
      <c r="C811" s="233" t="s">
        <v>1126</v>
      </c>
      <c r="D811" s="420" t="s">
        <v>2186</v>
      </c>
      <c r="E811" s="284" t="s">
        <v>9092</v>
      </c>
      <c r="F811" s="284" t="s">
        <v>1128</v>
      </c>
      <c r="G811" s="323" t="s">
        <v>1127</v>
      </c>
      <c r="H811" s="155" t="str">
        <f t="shared" si="95"/>
        <v>фото</v>
      </c>
      <c r="I811" s="156" t="s">
        <v>9287</v>
      </c>
      <c r="J811" s="234" t="s">
        <v>196</v>
      </c>
      <c r="K811" s="235">
        <v>5</v>
      </c>
      <c r="L811" s="236">
        <v>501.1</v>
      </c>
      <c r="M811" s="159">
        <v>1</v>
      </c>
      <c r="N811" s="163"/>
      <c r="O811" s="160">
        <f t="shared" si="96"/>
        <v>0</v>
      </c>
      <c r="P811" s="161">
        <v>4607109937433</v>
      </c>
      <c r="Q811" s="162"/>
      <c r="R811" s="162" t="str">
        <f t="shared" si="98"/>
        <v>фото</v>
      </c>
      <c r="S811" s="429" t="s">
        <v>10929</v>
      </c>
      <c r="U811" s="337"/>
    </row>
    <row r="812" spans="1:21" ht="56.65" customHeight="1">
      <c r="A812" s="166">
        <v>799</v>
      </c>
      <c r="B812" s="152">
        <v>1473</v>
      </c>
      <c r="C812" s="233" t="s">
        <v>312</v>
      </c>
      <c r="D812" s="420" t="s">
        <v>2186</v>
      </c>
      <c r="E812" s="284" t="s">
        <v>9092</v>
      </c>
      <c r="F812" s="284" t="s">
        <v>146</v>
      </c>
      <c r="G812" s="323" t="s">
        <v>147</v>
      </c>
      <c r="H812" s="155" t="str">
        <f t="shared" si="95"/>
        <v>фото</v>
      </c>
      <c r="I812" s="156" t="s">
        <v>9126</v>
      </c>
      <c r="J812" s="234" t="s">
        <v>196</v>
      </c>
      <c r="K812" s="235">
        <v>5</v>
      </c>
      <c r="L812" s="236">
        <v>501.1</v>
      </c>
      <c r="M812" s="159">
        <v>1</v>
      </c>
      <c r="N812" s="163"/>
      <c r="O812" s="160">
        <f t="shared" si="96"/>
        <v>0</v>
      </c>
      <c r="P812" s="161">
        <v>4607109964316</v>
      </c>
      <c r="Q812" s="162"/>
      <c r="R812" s="162" t="str">
        <f t="shared" si="98"/>
        <v>фото</v>
      </c>
      <c r="S812" s="429" t="s">
        <v>10929</v>
      </c>
      <c r="U812" s="337"/>
    </row>
    <row r="813" spans="1:21" ht="56.65" customHeight="1">
      <c r="A813" s="166">
        <v>800</v>
      </c>
      <c r="B813" s="152">
        <v>4365</v>
      </c>
      <c r="C813" s="233" t="s">
        <v>444</v>
      </c>
      <c r="D813" s="420" t="s">
        <v>2186</v>
      </c>
      <c r="E813" s="284" t="s">
        <v>9092</v>
      </c>
      <c r="F813" s="284" t="s">
        <v>56</v>
      </c>
      <c r="G813" s="323" t="s">
        <v>55</v>
      </c>
      <c r="H813" s="155" t="str">
        <f t="shared" si="95"/>
        <v>фото</v>
      </c>
      <c r="I813" s="156" t="s">
        <v>2232</v>
      </c>
      <c r="J813" s="234" t="s">
        <v>196</v>
      </c>
      <c r="K813" s="235">
        <v>5</v>
      </c>
      <c r="L813" s="236">
        <v>501.1</v>
      </c>
      <c r="M813" s="159">
        <v>1</v>
      </c>
      <c r="N813" s="163"/>
      <c r="O813" s="160">
        <f t="shared" si="96"/>
        <v>0</v>
      </c>
      <c r="P813" s="161">
        <v>4607109987865</v>
      </c>
      <c r="Q813" s="162"/>
      <c r="R813" s="162" t="str">
        <f t="shared" si="98"/>
        <v>фото</v>
      </c>
      <c r="S813" s="429" t="s">
        <v>10929</v>
      </c>
      <c r="U813" s="337"/>
    </row>
    <row r="814" spans="1:21" ht="56.65" customHeight="1">
      <c r="A814" s="166">
        <v>801</v>
      </c>
      <c r="B814" s="152">
        <v>3056</v>
      </c>
      <c r="C814" s="233" t="s">
        <v>313</v>
      </c>
      <c r="D814" s="420" t="s">
        <v>2186</v>
      </c>
      <c r="E814" s="284" t="s">
        <v>9092</v>
      </c>
      <c r="F814" s="284" t="s">
        <v>148</v>
      </c>
      <c r="G814" s="323" t="s">
        <v>149</v>
      </c>
      <c r="H814" s="155" t="str">
        <f t="shared" si="95"/>
        <v>фото</v>
      </c>
      <c r="I814" s="156" t="s">
        <v>2233</v>
      </c>
      <c r="J814" s="234" t="s">
        <v>196</v>
      </c>
      <c r="K814" s="235">
        <v>5</v>
      </c>
      <c r="L814" s="236">
        <v>335.5</v>
      </c>
      <c r="M814" s="159">
        <v>1</v>
      </c>
      <c r="N814" s="163"/>
      <c r="O814" s="160">
        <f t="shared" si="96"/>
        <v>0</v>
      </c>
      <c r="P814" s="161">
        <v>4607109959831</v>
      </c>
      <c r="Q814" s="162"/>
      <c r="R814" s="162" t="str">
        <f t="shared" si="98"/>
        <v>фото</v>
      </c>
      <c r="S814" s="429" t="s">
        <v>10929</v>
      </c>
      <c r="U814" s="337"/>
    </row>
    <row r="815" spans="1:21" ht="56.65" customHeight="1">
      <c r="A815" s="166">
        <v>802</v>
      </c>
      <c r="B815" s="152">
        <v>16500</v>
      </c>
      <c r="C815" s="233" t="s">
        <v>9262</v>
      </c>
      <c r="D815" s="420" t="s">
        <v>2186</v>
      </c>
      <c r="E815" s="284" t="s">
        <v>9092</v>
      </c>
      <c r="F815" s="284" t="s">
        <v>9274</v>
      </c>
      <c r="G815" s="323" t="s">
        <v>9268</v>
      </c>
      <c r="H815" s="155" t="str">
        <f t="shared" si="95"/>
        <v>фото</v>
      </c>
      <c r="I815" s="156" t="s">
        <v>9288</v>
      </c>
      <c r="J815" s="234" t="s">
        <v>197</v>
      </c>
      <c r="K815" s="235">
        <v>3</v>
      </c>
      <c r="L815" s="236">
        <v>274.39999999999998</v>
      </c>
      <c r="M815" s="159">
        <v>1</v>
      </c>
      <c r="N815" s="163"/>
      <c r="O815" s="160">
        <f t="shared" si="96"/>
        <v>0</v>
      </c>
      <c r="P815" s="161">
        <v>4607109912881</v>
      </c>
      <c r="Q815" s="162"/>
      <c r="R815" s="162" t="str">
        <f t="shared" si="98"/>
        <v>фото</v>
      </c>
      <c r="S815" s="429" t="s">
        <v>10929</v>
      </c>
      <c r="U815" s="337"/>
    </row>
    <row r="816" spans="1:21" ht="56.65" customHeight="1">
      <c r="A816" s="166">
        <v>803</v>
      </c>
      <c r="B816" s="152">
        <v>10581</v>
      </c>
      <c r="C816" s="233" t="s">
        <v>8675</v>
      </c>
      <c r="D816" s="420" t="s">
        <v>2186</v>
      </c>
      <c r="E816" s="284" t="s">
        <v>9092</v>
      </c>
      <c r="F816" s="284" t="s">
        <v>8611</v>
      </c>
      <c r="G816" s="323" t="s">
        <v>8610</v>
      </c>
      <c r="H816" s="155" t="str">
        <f t="shared" si="95"/>
        <v>фото</v>
      </c>
      <c r="I816" s="156" t="s">
        <v>9289</v>
      </c>
      <c r="J816" s="234" t="s">
        <v>197</v>
      </c>
      <c r="K816" s="235">
        <v>5</v>
      </c>
      <c r="L816" s="236">
        <v>446.6</v>
      </c>
      <c r="M816" s="159">
        <v>1</v>
      </c>
      <c r="N816" s="163"/>
      <c r="O816" s="160">
        <f t="shared" si="96"/>
        <v>0</v>
      </c>
      <c r="P816" s="161">
        <v>4607109937563</v>
      </c>
      <c r="Q816" s="162"/>
      <c r="R816" s="162" t="str">
        <f t="shared" si="98"/>
        <v>фото</v>
      </c>
      <c r="S816" s="429" t="s">
        <v>10929</v>
      </c>
      <c r="U816" s="337"/>
    </row>
    <row r="817" spans="1:21" ht="56.65" customHeight="1">
      <c r="A817" s="166">
        <v>804</v>
      </c>
      <c r="B817" s="152">
        <v>440</v>
      </c>
      <c r="C817" s="233" t="s">
        <v>1129</v>
      </c>
      <c r="D817" s="420" t="s">
        <v>2186</v>
      </c>
      <c r="E817" s="284" t="s">
        <v>9092</v>
      </c>
      <c r="F817" s="284" t="s">
        <v>150</v>
      </c>
      <c r="G817" s="323" t="s">
        <v>1130</v>
      </c>
      <c r="H817" s="155" t="str">
        <f t="shared" si="95"/>
        <v>фото</v>
      </c>
      <c r="I817" s="156" t="s">
        <v>2234</v>
      </c>
      <c r="J817" s="234" t="s">
        <v>196</v>
      </c>
      <c r="K817" s="235">
        <v>5</v>
      </c>
      <c r="L817" s="236">
        <v>339.6</v>
      </c>
      <c r="M817" s="159">
        <v>1</v>
      </c>
      <c r="N817" s="163"/>
      <c r="O817" s="160">
        <f t="shared" si="96"/>
        <v>0</v>
      </c>
      <c r="P817" s="161">
        <v>4607109962145</v>
      </c>
      <c r="Q817" s="162"/>
      <c r="R817" s="162" t="str">
        <f t="shared" si="98"/>
        <v>фото</v>
      </c>
      <c r="S817" s="429" t="s">
        <v>10929</v>
      </c>
      <c r="U817" s="337"/>
    </row>
    <row r="818" spans="1:21" ht="56.65" customHeight="1">
      <c r="A818" s="166">
        <v>805</v>
      </c>
      <c r="B818" s="152">
        <v>3653</v>
      </c>
      <c r="C818" s="233" t="s">
        <v>2326</v>
      </c>
      <c r="D818" s="420" t="s">
        <v>2186</v>
      </c>
      <c r="E818" s="284" t="s">
        <v>9092</v>
      </c>
      <c r="F818" s="284" t="s">
        <v>892</v>
      </c>
      <c r="G818" s="323" t="s">
        <v>891</v>
      </c>
      <c r="H818" s="155" t="str">
        <f t="shared" si="95"/>
        <v>фото</v>
      </c>
      <c r="I818" s="156" t="s">
        <v>2235</v>
      </c>
      <c r="J818" s="234" t="s">
        <v>196</v>
      </c>
      <c r="K818" s="235">
        <v>5</v>
      </c>
      <c r="L818" s="236">
        <v>339.6</v>
      </c>
      <c r="M818" s="159">
        <v>1</v>
      </c>
      <c r="N818" s="163"/>
      <c r="O818" s="160">
        <f t="shared" si="96"/>
        <v>0</v>
      </c>
      <c r="P818" s="161">
        <v>4607109971536</v>
      </c>
      <c r="Q818" s="162"/>
      <c r="R818" s="162" t="str">
        <f t="shared" si="98"/>
        <v>фото</v>
      </c>
      <c r="S818" s="429" t="s">
        <v>10929</v>
      </c>
      <c r="U818" s="337"/>
    </row>
    <row r="819" spans="1:21" ht="56.65" customHeight="1">
      <c r="A819" s="166">
        <v>806</v>
      </c>
      <c r="B819" s="152">
        <v>3057</v>
      </c>
      <c r="C819" s="233" t="s">
        <v>314</v>
      </c>
      <c r="D819" s="420" t="s">
        <v>2186</v>
      </c>
      <c r="E819" s="284" t="s">
        <v>9092</v>
      </c>
      <c r="F819" s="284" t="s">
        <v>151</v>
      </c>
      <c r="G819" s="323" t="s">
        <v>152</v>
      </c>
      <c r="H819" s="155" t="str">
        <f t="shared" si="95"/>
        <v>фото</v>
      </c>
      <c r="I819" s="156" t="s">
        <v>2236</v>
      </c>
      <c r="J819" s="234" t="s">
        <v>196</v>
      </c>
      <c r="K819" s="235">
        <v>5</v>
      </c>
      <c r="L819" s="236">
        <v>346.8</v>
      </c>
      <c r="M819" s="159">
        <v>1</v>
      </c>
      <c r="N819" s="163"/>
      <c r="O819" s="160">
        <f t="shared" si="96"/>
        <v>0</v>
      </c>
      <c r="P819" s="161">
        <v>4607109959848</v>
      </c>
      <c r="Q819" s="162"/>
      <c r="R819" s="162" t="str">
        <f t="shared" si="98"/>
        <v>фото</v>
      </c>
      <c r="S819" s="429" t="s">
        <v>10929</v>
      </c>
      <c r="U819" s="337"/>
    </row>
    <row r="820" spans="1:21" ht="56.65" customHeight="1">
      <c r="A820" s="166">
        <v>807</v>
      </c>
      <c r="B820" s="152">
        <v>2124</v>
      </c>
      <c r="C820" s="233" t="s">
        <v>9132</v>
      </c>
      <c r="D820" s="420" t="s">
        <v>2186</v>
      </c>
      <c r="E820" s="284" t="s">
        <v>9092</v>
      </c>
      <c r="F820" s="284" t="s">
        <v>8613</v>
      </c>
      <c r="G820" s="323" t="s">
        <v>8612</v>
      </c>
      <c r="H820" s="155" t="str">
        <f t="shared" si="95"/>
        <v>фото</v>
      </c>
      <c r="I820" s="156" t="s">
        <v>8703</v>
      </c>
      <c r="J820" s="234" t="s">
        <v>196</v>
      </c>
      <c r="K820" s="235">
        <v>5</v>
      </c>
      <c r="L820" s="236">
        <v>483.6</v>
      </c>
      <c r="M820" s="159">
        <v>1</v>
      </c>
      <c r="N820" s="163"/>
      <c r="O820" s="160">
        <f t="shared" si="96"/>
        <v>0</v>
      </c>
      <c r="P820" s="161">
        <v>4607109964194</v>
      </c>
      <c r="Q820" s="162"/>
      <c r="R820" s="162" t="str">
        <f t="shared" si="98"/>
        <v>фото</v>
      </c>
      <c r="S820" s="429" t="s">
        <v>10929</v>
      </c>
      <c r="U820" s="337"/>
    </row>
    <row r="821" spans="1:21" ht="56.65" customHeight="1">
      <c r="A821" s="166">
        <v>808</v>
      </c>
      <c r="B821" s="152">
        <v>4367</v>
      </c>
      <c r="C821" s="233" t="s">
        <v>445</v>
      </c>
      <c r="D821" s="420" t="s">
        <v>2186</v>
      </c>
      <c r="E821" s="284" t="s">
        <v>9092</v>
      </c>
      <c r="F821" s="284" t="s">
        <v>238</v>
      </c>
      <c r="G821" s="323" t="s">
        <v>237</v>
      </c>
      <c r="H821" s="155" t="str">
        <f t="shared" si="95"/>
        <v>фото</v>
      </c>
      <c r="I821" s="156" t="s">
        <v>9290</v>
      </c>
      <c r="J821" s="234" t="s">
        <v>197</v>
      </c>
      <c r="K821" s="235">
        <v>5</v>
      </c>
      <c r="L821" s="236">
        <v>418.8</v>
      </c>
      <c r="M821" s="159">
        <v>1</v>
      </c>
      <c r="N821" s="163"/>
      <c r="O821" s="160">
        <f t="shared" si="96"/>
        <v>0</v>
      </c>
      <c r="P821" s="161">
        <v>4607109987889</v>
      </c>
      <c r="Q821" s="162"/>
      <c r="R821" s="162" t="str">
        <f t="shared" si="98"/>
        <v>фото</v>
      </c>
      <c r="S821" s="429" t="s">
        <v>10929</v>
      </c>
      <c r="U821" s="337"/>
    </row>
    <row r="822" spans="1:21" ht="56.65" customHeight="1">
      <c r="A822" s="166">
        <v>809</v>
      </c>
      <c r="B822" s="152">
        <v>166</v>
      </c>
      <c r="C822" s="233" t="s">
        <v>446</v>
      </c>
      <c r="D822" s="420" t="s">
        <v>2186</v>
      </c>
      <c r="E822" s="284" t="s">
        <v>9092</v>
      </c>
      <c r="F822" s="284" t="s">
        <v>241</v>
      </c>
      <c r="G822" s="323" t="s">
        <v>240</v>
      </c>
      <c r="H822" s="155" t="str">
        <f t="shared" si="95"/>
        <v>фото</v>
      </c>
      <c r="I822" s="156" t="s">
        <v>2238</v>
      </c>
      <c r="J822" s="234" t="s">
        <v>196</v>
      </c>
      <c r="K822" s="235">
        <v>5</v>
      </c>
      <c r="L822" s="236">
        <v>501.1</v>
      </c>
      <c r="M822" s="159">
        <v>1</v>
      </c>
      <c r="N822" s="163"/>
      <c r="O822" s="160">
        <f t="shared" si="96"/>
        <v>0</v>
      </c>
      <c r="P822" s="161">
        <v>4607109948149</v>
      </c>
      <c r="Q822" s="162"/>
      <c r="R822" s="162" t="str">
        <f t="shared" si="98"/>
        <v>фото</v>
      </c>
      <c r="S822" s="429" t="s">
        <v>10929</v>
      </c>
      <c r="U822" s="337"/>
    </row>
    <row r="823" spans="1:21" ht="56.65" customHeight="1">
      <c r="A823" s="166">
        <v>810</v>
      </c>
      <c r="B823" s="152">
        <v>7146</v>
      </c>
      <c r="C823" s="233" t="s">
        <v>880</v>
      </c>
      <c r="D823" s="420" t="s">
        <v>2186</v>
      </c>
      <c r="E823" s="284" t="s">
        <v>9092</v>
      </c>
      <c r="F823" s="284" t="s">
        <v>882</v>
      </c>
      <c r="G823" s="323" t="s">
        <v>881</v>
      </c>
      <c r="H823" s="155" t="str">
        <f t="shared" si="95"/>
        <v>фото</v>
      </c>
      <c r="I823" s="156" t="s">
        <v>9121</v>
      </c>
      <c r="J823" s="234" t="s">
        <v>196</v>
      </c>
      <c r="K823" s="235">
        <v>5</v>
      </c>
      <c r="L823" s="236">
        <v>501.1</v>
      </c>
      <c r="M823" s="159">
        <v>1</v>
      </c>
      <c r="N823" s="163"/>
      <c r="O823" s="160">
        <f t="shared" si="96"/>
        <v>0</v>
      </c>
      <c r="P823" s="161">
        <v>4607109947906</v>
      </c>
      <c r="Q823" s="162"/>
      <c r="R823" s="162" t="str">
        <f t="shared" si="98"/>
        <v>фото</v>
      </c>
      <c r="S823" s="429" t="s">
        <v>10929</v>
      </c>
      <c r="U823" s="337"/>
    </row>
    <row r="824" spans="1:21" ht="56.65" customHeight="1">
      <c r="A824" s="166">
        <v>811</v>
      </c>
      <c r="B824" s="152">
        <v>3658</v>
      </c>
      <c r="C824" s="233" t="s">
        <v>315</v>
      </c>
      <c r="D824" s="420" t="s">
        <v>2186</v>
      </c>
      <c r="E824" s="284" t="s">
        <v>9092</v>
      </c>
      <c r="F824" s="284" t="s">
        <v>153</v>
      </c>
      <c r="G824" s="323" t="s">
        <v>1591</v>
      </c>
      <c r="H824" s="155" t="str">
        <f t="shared" ref="H824:H854" si="99">HYPERLINK("https://www.gardenbulbs.ru/images/Lilium_CL/thumbnails/"&amp;C824&amp;".jpg","фото")</f>
        <v>фото</v>
      </c>
      <c r="I824" s="156" t="s">
        <v>2239</v>
      </c>
      <c r="J824" s="234" t="s">
        <v>196</v>
      </c>
      <c r="K824" s="235">
        <v>5</v>
      </c>
      <c r="L824" s="236">
        <v>335.5</v>
      </c>
      <c r="M824" s="159">
        <v>1</v>
      </c>
      <c r="N824" s="163"/>
      <c r="O824" s="160">
        <f t="shared" si="96"/>
        <v>0</v>
      </c>
      <c r="P824" s="161">
        <v>4607109971550</v>
      </c>
      <c r="Q824" s="162"/>
      <c r="R824" s="162" t="str">
        <f t="shared" si="98"/>
        <v>фото</v>
      </c>
      <c r="S824" s="429" t="s">
        <v>10929</v>
      </c>
      <c r="U824" s="337"/>
    </row>
    <row r="825" spans="1:21" ht="56.65" customHeight="1">
      <c r="A825" s="166">
        <v>812</v>
      </c>
      <c r="B825" s="152">
        <v>7172</v>
      </c>
      <c r="C825" s="233" t="s">
        <v>9987</v>
      </c>
      <c r="D825" s="420" t="s">
        <v>2186</v>
      </c>
      <c r="E825" s="284" t="s">
        <v>9092</v>
      </c>
      <c r="F825" s="284" t="s">
        <v>10004</v>
      </c>
      <c r="G825" s="323" t="s">
        <v>10029</v>
      </c>
      <c r="H825" s="155" t="str">
        <f t="shared" si="99"/>
        <v>фото</v>
      </c>
      <c r="I825" s="156" t="s">
        <v>10055</v>
      </c>
      <c r="J825" s="234" t="s">
        <v>196</v>
      </c>
      <c r="K825" s="235">
        <v>5</v>
      </c>
      <c r="L825" s="236">
        <v>362.2</v>
      </c>
      <c r="M825" s="159">
        <v>1</v>
      </c>
      <c r="N825" s="163"/>
      <c r="O825" s="160">
        <f t="shared" si="96"/>
        <v>0</v>
      </c>
      <c r="P825" s="161">
        <v>4607109948163</v>
      </c>
      <c r="Q825" s="162"/>
      <c r="R825" s="162" t="str">
        <f t="shared" si="98"/>
        <v>фото</v>
      </c>
      <c r="S825" s="429" t="s">
        <v>10929</v>
      </c>
      <c r="U825" s="337"/>
    </row>
    <row r="826" spans="1:21" ht="56.85" customHeight="1">
      <c r="A826" s="166">
        <v>813</v>
      </c>
      <c r="B826" s="152">
        <v>2815</v>
      </c>
      <c r="C826" s="233" t="s">
        <v>316</v>
      </c>
      <c r="D826" s="420" t="s">
        <v>2186</v>
      </c>
      <c r="E826" s="284" t="s">
        <v>9092</v>
      </c>
      <c r="F826" s="284" t="s">
        <v>154</v>
      </c>
      <c r="G826" s="323" t="s">
        <v>155</v>
      </c>
      <c r="H826" s="155" t="str">
        <f t="shared" si="99"/>
        <v>фото</v>
      </c>
      <c r="I826" s="156" t="s">
        <v>2240</v>
      </c>
      <c r="J826" s="234" t="s">
        <v>196</v>
      </c>
      <c r="K826" s="235">
        <v>5</v>
      </c>
      <c r="L826" s="236">
        <v>339.6</v>
      </c>
      <c r="M826" s="159">
        <v>1</v>
      </c>
      <c r="N826" s="163"/>
      <c r="O826" s="160">
        <f t="shared" ref="O826:O854" si="100">IF(ISERROR(L826*N826),0,L826*N826)</f>
        <v>0</v>
      </c>
      <c r="P826" s="161">
        <v>4607109961049</v>
      </c>
      <c r="Q826" s="162"/>
      <c r="R826" s="162" t="str">
        <f t="shared" ref="R826:R854" si="101">HYPERLINK("https://www.gardenbulbs.ru/images/Lilium_CL/thumbnails/"&amp;C826&amp;".jpg","фото")</f>
        <v>фото</v>
      </c>
      <c r="S826" s="429" t="s">
        <v>10929</v>
      </c>
      <c r="U826" s="337"/>
    </row>
    <row r="827" spans="1:21" ht="56.65" customHeight="1">
      <c r="A827" s="166">
        <v>814</v>
      </c>
      <c r="B827" s="152">
        <v>7174</v>
      </c>
      <c r="C827" s="233" t="s">
        <v>1131</v>
      </c>
      <c r="D827" s="420" t="s">
        <v>2186</v>
      </c>
      <c r="E827" s="284" t="s">
        <v>9092</v>
      </c>
      <c r="F827" s="284" t="s">
        <v>1133</v>
      </c>
      <c r="G827" s="323" t="s">
        <v>1132</v>
      </c>
      <c r="H827" s="155" t="str">
        <f t="shared" si="99"/>
        <v>фото</v>
      </c>
      <c r="I827" s="156" t="s">
        <v>9127</v>
      </c>
      <c r="J827" s="234" t="s">
        <v>196</v>
      </c>
      <c r="K827" s="235">
        <v>5</v>
      </c>
      <c r="L827" s="236">
        <v>501.1</v>
      </c>
      <c r="M827" s="159">
        <v>1</v>
      </c>
      <c r="N827" s="163"/>
      <c r="O827" s="160">
        <f t="shared" si="100"/>
        <v>0</v>
      </c>
      <c r="P827" s="161">
        <v>4607109948187</v>
      </c>
      <c r="Q827" s="162"/>
      <c r="R827" s="162" t="str">
        <f t="shared" si="101"/>
        <v>фото</v>
      </c>
      <c r="S827" s="429" t="s">
        <v>10929</v>
      </c>
      <c r="U827" s="337"/>
    </row>
    <row r="828" spans="1:21" ht="56.65" customHeight="1">
      <c r="A828" s="166">
        <v>815</v>
      </c>
      <c r="B828" s="152">
        <v>267</v>
      </c>
      <c r="C828" s="233" t="s">
        <v>317</v>
      </c>
      <c r="D828" s="420" t="s">
        <v>2186</v>
      </c>
      <c r="E828" s="284" t="s">
        <v>9092</v>
      </c>
      <c r="F828" s="284" t="s">
        <v>156</v>
      </c>
      <c r="G828" s="323" t="s">
        <v>157</v>
      </c>
      <c r="H828" s="155" t="str">
        <f t="shared" si="99"/>
        <v>фото</v>
      </c>
      <c r="I828" s="156" t="s">
        <v>2241</v>
      </c>
      <c r="J828" s="234" t="s">
        <v>196</v>
      </c>
      <c r="K828" s="235">
        <v>5</v>
      </c>
      <c r="L828" s="236">
        <v>333.4</v>
      </c>
      <c r="M828" s="159">
        <v>1</v>
      </c>
      <c r="N828" s="163"/>
      <c r="O828" s="160">
        <f t="shared" si="100"/>
        <v>0</v>
      </c>
      <c r="P828" s="161">
        <v>4607109961285</v>
      </c>
      <c r="Q828" s="162"/>
      <c r="R828" s="162" t="str">
        <f t="shared" si="101"/>
        <v>фото</v>
      </c>
      <c r="S828" s="429" t="s">
        <v>10929</v>
      </c>
      <c r="U828" s="337"/>
    </row>
    <row r="829" spans="1:21" ht="56.65" customHeight="1">
      <c r="A829" s="166">
        <v>816</v>
      </c>
      <c r="B829" s="152">
        <v>10683</v>
      </c>
      <c r="C829" s="233" t="s">
        <v>1592</v>
      </c>
      <c r="D829" s="420" t="s">
        <v>2186</v>
      </c>
      <c r="E829" s="284" t="s">
        <v>9092</v>
      </c>
      <c r="F829" s="284" t="s">
        <v>1594</v>
      </c>
      <c r="G829" s="323" t="s">
        <v>1593</v>
      </c>
      <c r="H829" s="155" t="str">
        <f t="shared" si="99"/>
        <v>фото</v>
      </c>
      <c r="I829" s="156" t="s">
        <v>9291</v>
      </c>
      <c r="J829" s="234" t="s">
        <v>197</v>
      </c>
      <c r="K829" s="235">
        <v>5</v>
      </c>
      <c r="L829" s="236">
        <v>405.5</v>
      </c>
      <c r="M829" s="159">
        <v>1</v>
      </c>
      <c r="N829" s="163"/>
      <c r="O829" s="160">
        <f t="shared" si="100"/>
        <v>0</v>
      </c>
      <c r="P829" s="161">
        <v>4607109979952</v>
      </c>
      <c r="Q829" s="162"/>
      <c r="R829" s="162" t="str">
        <f t="shared" si="101"/>
        <v>фото</v>
      </c>
      <c r="S829" s="429" t="s">
        <v>10929</v>
      </c>
      <c r="U829" s="337"/>
    </row>
    <row r="830" spans="1:21" ht="56.65" customHeight="1">
      <c r="A830" s="166">
        <v>817</v>
      </c>
      <c r="B830" s="152">
        <v>2816</v>
      </c>
      <c r="C830" s="233" t="s">
        <v>318</v>
      </c>
      <c r="D830" s="420" t="s">
        <v>2186</v>
      </c>
      <c r="E830" s="284" t="s">
        <v>9092</v>
      </c>
      <c r="F830" s="284" t="s">
        <v>158</v>
      </c>
      <c r="G830" s="323" t="s">
        <v>159</v>
      </c>
      <c r="H830" s="155" t="str">
        <f t="shared" si="99"/>
        <v>фото</v>
      </c>
      <c r="I830" s="156" t="s">
        <v>9292</v>
      </c>
      <c r="J830" s="234" t="s">
        <v>196</v>
      </c>
      <c r="K830" s="235">
        <v>5</v>
      </c>
      <c r="L830" s="236">
        <v>508.3</v>
      </c>
      <c r="M830" s="159">
        <v>1</v>
      </c>
      <c r="N830" s="163"/>
      <c r="O830" s="160">
        <f t="shared" si="100"/>
        <v>0</v>
      </c>
      <c r="P830" s="161">
        <v>4607109961872</v>
      </c>
      <c r="Q830" s="162"/>
      <c r="R830" s="162" t="str">
        <f t="shared" si="101"/>
        <v>фото</v>
      </c>
      <c r="S830" s="429" t="s">
        <v>10929</v>
      </c>
      <c r="U830" s="337"/>
    </row>
    <row r="831" spans="1:21" ht="56.65" customHeight="1">
      <c r="A831" s="166">
        <v>818</v>
      </c>
      <c r="B831" s="152">
        <v>1499</v>
      </c>
      <c r="C831" s="233" t="s">
        <v>319</v>
      </c>
      <c r="D831" s="420" t="s">
        <v>2186</v>
      </c>
      <c r="E831" s="284" t="s">
        <v>9092</v>
      </c>
      <c r="F831" s="284" t="s">
        <v>160</v>
      </c>
      <c r="G831" s="323" t="s">
        <v>161</v>
      </c>
      <c r="H831" s="155" t="str">
        <f t="shared" si="99"/>
        <v>фото</v>
      </c>
      <c r="I831" s="156" t="s">
        <v>9293</v>
      </c>
      <c r="J831" s="234" t="s">
        <v>196</v>
      </c>
      <c r="K831" s="235">
        <v>5</v>
      </c>
      <c r="L831" s="236">
        <v>501.1</v>
      </c>
      <c r="M831" s="159">
        <v>1</v>
      </c>
      <c r="N831" s="163"/>
      <c r="O831" s="160">
        <f t="shared" si="100"/>
        <v>0</v>
      </c>
      <c r="P831" s="161">
        <v>4607109964347</v>
      </c>
      <c r="Q831" s="162"/>
      <c r="R831" s="162" t="str">
        <f t="shared" si="101"/>
        <v>фото</v>
      </c>
      <c r="S831" s="429" t="s">
        <v>10929</v>
      </c>
      <c r="U831" s="337"/>
    </row>
    <row r="832" spans="1:21" ht="56.65" customHeight="1">
      <c r="A832" s="166">
        <v>819</v>
      </c>
      <c r="B832" s="152">
        <v>3060</v>
      </c>
      <c r="C832" s="233" t="s">
        <v>321</v>
      </c>
      <c r="D832" s="420" t="s">
        <v>2186</v>
      </c>
      <c r="E832" s="284" t="s">
        <v>9092</v>
      </c>
      <c r="F832" s="284" t="s">
        <v>162</v>
      </c>
      <c r="G832" s="323" t="s">
        <v>163</v>
      </c>
      <c r="H832" s="155" t="str">
        <f t="shared" si="99"/>
        <v>фото</v>
      </c>
      <c r="I832" s="156" t="s">
        <v>9294</v>
      </c>
      <c r="J832" s="234" t="s">
        <v>196</v>
      </c>
      <c r="K832" s="235">
        <v>5</v>
      </c>
      <c r="L832" s="236">
        <v>346.8</v>
      </c>
      <c r="M832" s="159">
        <v>1</v>
      </c>
      <c r="N832" s="163"/>
      <c r="O832" s="160">
        <f t="shared" si="100"/>
        <v>0</v>
      </c>
      <c r="P832" s="161">
        <v>4607109959879</v>
      </c>
      <c r="Q832" s="162"/>
      <c r="R832" s="162" t="str">
        <f t="shared" si="101"/>
        <v>фото</v>
      </c>
      <c r="S832" s="429" t="s">
        <v>10929</v>
      </c>
      <c r="U832" s="337"/>
    </row>
    <row r="833" spans="1:21" ht="56.65" customHeight="1">
      <c r="A833" s="166">
        <v>820</v>
      </c>
      <c r="B833" s="152">
        <v>10461</v>
      </c>
      <c r="C833" s="233" t="s">
        <v>8676</v>
      </c>
      <c r="D833" s="420" t="s">
        <v>2186</v>
      </c>
      <c r="E833" s="284" t="s">
        <v>9092</v>
      </c>
      <c r="F833" s="284" t="s">
        <v>8615</v>
      </c>
      <c r="G833" s="323" t="s">
        <v>8614</v>
      </c>
      <c r="H833" s="155" t="str">
        <f t="shared" si="99"/>
        <v>фото</v>
      </c>
      <c r="I833" s="156" t="s">
        <v>8704</v>
      </c>
      <c r="J833" s="234" t="s">
        <v>196</v>
      </c>
      <c r="K833" s="235">
        <v>5</v>
      </c>
      <c r="L833" s="236">
        <v>501.1</v>
      </c>
      <c r="M833" s="159">
        <v>1</v>
      </c>
      <c r="N833" s="163"/>
      <c r="O833" s="160">
        <f t="shared" si="100"/>
        <v>0</v>
      </c>
      <c r="P833" s="161">
        <v>4607109987896</v>
      </c>
      <c r="Q833" s="162"/>
      <c r="R833" s="162" t="str">
        <f t="shared" si="101"/>
        <v>фото</v>
      </c>
      <c r="S833" s="429" t="s">
        <v>10929</v>
      </c>
      <c r="U833" s="337"/>
    </row>
    <row r="834" spans="1:21" ht="56.65" customHeight="1">
      <c r="A834" s="166">
        <v>821</v>
      </c>
      <c r="B834" s="152">
        <v>10684</v>
      </c>
      <c r="C834" s="233" t="s">
        <v>1595</v>
      </c>
      <c r="D834" s="420" t="s">
        <v>2186</v>
      </c>
      <c r="E834" s="284" t="s">
        <v>9092</v>
      </c>
      <c r="F834" s="284" t="s">
        <v>1597</v>
      </c>
      <c r="G834" s="323" t="s">
        <v>1596</v>
      </c>
      <c r="H834" s="155" t="str">
        <f t="shared" si="99"/>
        <v>фото</v>
      </c>
      <c r="I834" s="156" t="s">
        <v>2242</v>
      </c>
      <c r="J834" s="234" t="s">
        <v>197</v>
      </c>
      <c r="K834" s="235">
        <v>5</v>
      </c>
      <c r="L834" s="236">
        <v>405.5</v>
      </c>
      <c r="M834" s="159">
        <v>1</v>
      </c>
      <c r="N834" s="163"/>
      <c r="O834" s="160">
        <f t="shared" si="100"/>
        <v>0</v>
      </c>
      <c r="P834" s="161">
        <v>4607109926420</v>
      </c>
      <c r="Q834" s="162"/>
      <c r="R834" s="162" t="str">
        <f t="shared" si="101"/>
        <v>фото</v>
      </c>
      <c r="S834" s="429" t="s">
        <v>10929</v>
      </c>
      <c r="U834" s="337"/>
    </row>
    <row r="835" spans="1:21" ht="56.65" customHeight="1">
      <c r="A835" s="166">
        <v>822</v>
      </c>
      <c r="B835" s="152">
        <v>451</v>
      </c>
      <c r="C835" s="233" t="s">
        <v>322</v>
      </c>
      <c r="D835" s="420" t="s">
        <v>2186</v>
      </c>
      <c r="E835" s="284" t="s">
        <v>9092</v>
      </c>
      <c r="F835" s="284" t="s">
        <v>164</v>
      </c>
      <c r="G835" s="323" t="s">
        <v>165</v>
      </c>
      <c r="H835" s="155" t="str">
        <f t="shared" si="99"/>
        <v>фото</v>
      </c>
      <c r="I835" s="156" t="s">
        <v>2243</v>
      </c>
      <c r="J835" s="234" t="s">
        <v>196</v>
      </c>
      <c r="K835" s="235">
        <v>5</v>
      </c>
      <c r="L835" s="236">
        <v>360.2</v>
      </c>
      <c r="M835" s="159">
        <v>1</v>
      </c>
      <c r="N835" s="163"/>
      <c r="O835" s="160">
        <f t="shared" si="100"/>
        <v>0</v>
      </c>
      <c r="P835" s="161">
        <v>4607109962169</v>
      </c>
      <c r="Q835" s="162"/>
      <c r="R835" s="162" t="str">
        <f t="shared" si="101"/>
        <v>фото</v>
      </c>
      <c r="S835" s="429" t="s">
        <v>10929</v>
      </c>
      <c r="U835" s="337"/>
    </row>
    <row r="836" spans="1:21" ht="56.65" customHeight="1">
      <c r="A836" s="166">
        <v>823</v>
      </c>
      <c r="B836" s="152">
        <v>2984</v>
      </c>
      <c r="C836" s="233" t="s">
        <v>1134</v>
      </c>
      <c r="D836" s="420" t="s">
        <v>2186</v>
      </c>
      <c r="E836" s="284" t="s">
        <v>9092</v>
      </c>
      <c r="F836" s="284" t="s">
        <v>1136</v>
      </c>
      <c r="G836" s="323" t="s">
        <v>1135</v>
      </c>
      <c r="H836" s="155" t="str">
        <f t="shared" si="99"/>
        <v>фото</v>
      </c>
      <c r="I836" s="156" t="s">
        <v>9128</v>
      </c>
      <c r="J836" s="234" t="s">
        <v>196</v>
      </c>
      <c r="K836" s="235">
        <v>5</v>
      </c>
      <c r="L836" s="236">
        <v>339.6</v>
      </c>
      <c r="M836" s="159">
        <v>1</v>
      </c>
      <c r="N836" s="163"/>
      <c r="O836" s="160">
        <f t="shared" si="100"/>
        <v>0</v>
      </c>
      <c r="P836" s="161">
        <v>4607109959886</v>
      </c>
      <c r="Q836" s="162"/>
      <c r="R836" s="162" t="str">
        <f t="shared" si="101"/>
        <v>фото</v>
      </c>
      <c r="S836" s="429" t="s">
        <v>10929</v>
      </c>
      <c r="U836" s="337"/>
    </row>
    <row r="837" spans="1:21" ht="56.65" customHeight="1">
      <c r="A837" s="166">
        <v>824</v>
      </c>
      <c r="B837" s="152">
        <v>3791</v>
      </c>
      <c r="C837" s="233" t="s">
        <v>8677</v>
      </c>
      <c r="D837" s="420" t="s">
        <v>2186</v>
      </c>
      <c r="E837" s="284" t="s">
        <v>9092</v>
      </c>
      <c r="F837" s="284" t="s">
        <v>8617</v>
      </c>
      <c r="G837" s="323" t="s">
        <v>8616</v>
      </c>
      <c r="H837" s="155" t="str">
        <f t="shared" si="99"/>
        <v>фото</v>
      </c>
      <c r="I837" s="156" t="s">
        <v>8705</v>
      </c>
      <c r="J837" s="234" t="s">
        <v>196</v>
      </c>
      <c r="K837" s="235">
        <v>5</v>
      </c>
      <c r="L837" s="236">
        <v>394.1</v>
      </c>
      <c r="M837" s="159">
        <v>1</v>
      </c>
      <c r="N837" s="163"/>
      <c r="O837" s="160">
        <f t="shared" si="100"/>
        <v>0</v>
      </c>
      <c r="P837" s="161">
        <v>4607109929506</v>
      </c>
      <c r="Q837" s="162"/>
      <c r="R837" s="162" t="str">
        <f t="shared" si="101"/>
        <v>фото</v>
      </c>
      <c r="S837" s="429" t="s">
        <v>10929</v>
      </c>
      <c r="U837" s="337"/>
    </row>
    <row r="838" spans="1:21" ht="56.65" customHeight="1">
      <c r="A838" s="166">
        <v>825</v>
      </c>
      <c r="B838" s="152">
        <v>3804</v>
      </c>
      <c r="C838" s="233" t="s">
        <v>650</v>
      </c>
      <c r="D838" s="420" t="s">
        <v>2186</v>
      </c>
      <c r="E838" s="284" t="s">
        <v>9092</v>
      </c>
      <c r="F838" s="284" t="s">
        <v>652</v>
      </c>
      <c r="G838" s="323" t="s">
        <v>651</v>
      </c>
      <c r="H838" s="155" t="str">
        <f t="shared" si="99"/>
        <v>фото</v>
      </c>
      <c r="I838" s="156" t="s">
        <v>2248</v>
      </c>
      <c r="J838" s="234" t="s">
        <v>196</v>
      </c>
      <c r="K838" s="235">
        <v>5</v>
      </c>
      <c r="L838" s="236">
        <v>321.10000000000002</v>
      </c>
      <c r="M838" s="159">
        <v>1</v>
      </c>
      <c r="N838" s="163"/>
      <c r="O838" s="160">
        <f t="shared" si="100"/>
        <v>0</v>
      </c>
      <c r="P838" s="161">
        <v>4607109980224</v>
      </c>
      <c r="Q838" s="162"/>
      <c r="R838" s="162" t="str">
        <f t="shared" si="101"/>
        <v>фото</v>
      </c>
      <c r="S838" s="429" t="s">
        <v>10929</v>
      </c>
      <c r="U838" s="337"/>
    </row>
    <row r="839" spans="1:21" ht="56.65" customHeight="1">
      <c r="A839" s="166">
        <v>826</v>
      </c>
      <c r="B839" s="152">
        <v>7132</v>
      </c>
      <c r="C839" s="233" t="s">
        <v>9988</v>
      </c>
      <c r="D839" s="420" t="s">
        <v>2186</v>
      </c>
      <c r="E839" s="284" t="s">
        <v>9092</v>
      </c>
      <c r="F839" s="284" t="s">
        <v>10005</v>
      </c>
      <c r="G839" s="323" t="s">
        <v>10030</v>
      </c>
      <c r="H839" s="155" t="str">
        <f t="shared" si="99"/>
        <v>фото</v>
      </c>
      <c r="I839" s="156" t="s">
        <v>10056</v>
      </c>
      <c r="J839" s="234" t="s">
        <v>197</v>
      </c>
      <c r="K839" s="235">
        <v>5</v>
      </c>
      <c r="L839" s="236">
        <v>412.7</v>
      </c>
      <c r="M839" s="159">
        <v>1</v>
      </c>
      <c r="N839" s="163"/>
      <c r="O839" s="160">
        <f t="shared" si="100"/>
        <v>0</v>
      </c>
      <c r="P839" s="161">
        <v>4607109930007</v>
      </c>
      <c r="Q839" s="162">
        <v>2024</v>
      </c>
      <c r="R839" s="162" t="str">
        <f t="shared" si="101"/>
        <v>фото</v>
      </c>
      <c r="S839" s="429" t="s">
        <v>10929</v>
      </c>
      <c r="U839" s="337"/>
    </row>
    <row r="840" spans="1:21" ht="56.65" customHeight="1">
      <c r="A840" s="166">
        <v>827</v>
      </c>
      <c r="B840" s="152">
        <v>10682</v>
      </c>
      <c r="C840" s="233" t="s">
        <v>1286</v>
      </c>
      <c r="D840" s="420" t="s">
        <v>2186</v>
      </c>
      <c r="E840" s="284" t="s">
        <v>9092</v>
      </c>
      <c r="F840" s="284" t="s">
        <v>1250</v>
      </c>
      <c r="G840" s="323" t="s">
        <v>1249</v>
      </c>
      <c r="H840" s="155" t="str">
        <f t="shared" si="99"/>
        <v>фото</v>
      </c>
      <c r="I840" s="156" t="s">
        <v>9295</v>
      </c>
      <c r="J840" s="234" t="s">
        <v>196</v>
      </c>
      <c r="K840" s="235">
        <v>5</v>
      </c>
      <c r="L840" s="236">
        <v>366.4</v>
      </c>
      <c r="M840" s="159">
        <v>1</v>
      </c>
      <c r="N840" s="163"/>
      <c r="O840" s="160">
        <f t="shared" si="100"/>
        <v>0</v>
      </c>
      <c r="P840" s="161">
        <v>4607109926437</v>
      </c>
      <c r="Q840" s="162"/>
      <c r="R840" s="162" t="str">
        <f t="shared" si="101"/>
        <v>фото</v>
      </c>
      <c r="S840" s="429" t="s">
        <v>10929</v>
      </c>
      <c r="U840" s="337"/>
    </row>
    <row r="841" spans="1:21" ht="56.65" customHeight="1">
      <c r="A841" s="166">
        <v>828</v>
      </c>
      <c r="B841" s="152">
        <v>4363</v>
      </c>
      <c r="C841" s="233" t="s">
        <v>307</v>
      </c>
      <c r="D841" s="420" t="s">
        <v>2186</v>
      </c>
      <c r="E841" s="284" t="s">
        <v>9092</v>
      </c>
      <c r="F841" s="284" t="s">
        <v>24</v>
      </c>
      <c r="G841" s="323" t="s">
        <v>23</v>
      </c>
      <c r="H841" s="155" t="str">
        <f t="shared" si="99"/>
        <v>фото</v>
      </c>
      <c r="I841" s="156" t="s">
        <v>2213</v>
      </c>
      <c r="J841" s="234" t="s">
        <v>196</v>
      </c>
      <c r="K841" s="235">
        <v>5</v>
      </c>
      <c r="L841" s="236">
        <v>346.8</v>
      </c>
      <c r="M841" s="159">
        <v>1</v>
      </c>
      <c r="N841" s="163"/>
      <c r="O841" s="160">
        <f t="shared" si="100"/>
        <v>0</v>
      </c>
      <c r="P841" s="161">
        <v>4607109987841</v>
      </c>
      <c r="Q841" s="162"/>
      <c r="R841" s="162" t="str">
        <f t="shared" si="101"/>
        <v>фото</v>
      </c>
      <c r="S841" s="429" t="s">
        <v>10929</v>
      </c>
      <c r="U841" s="337"/>
    </row>
    <row r="842" spans="1:21" ht="56.65" customHeight="1">
      <c r="A842" s="166">
        <v>829</v>
      </c>
      <c r="B842" s="152">
        <v>3064</v>
      </c>
      <c r="C842" s="233" t="s">
        <v>306</v>
      </c>
      <c r="D842" s="420" t="s">
        <v>2186</v>
      </c>
      <c r="E842" s="284" t="s">
        <v>9092</v>
      </c>
      <c r="F842" s="284" t="s">
        <v>166</v>
      </c>
      <c r="G842" s="323" t="s">
        <v>167</v>
      </c>
      <c r="H842" s="155" t="str">
        <f t="shared" si="99"/>
        <v>фото</v>
      </c>
      <c r="I842" s="156" t="s">
        <v>2212</v>
      </c>
      <c r="J842" s="234" t="s">
        <v>196</v>
      </c>
      <c r="K842" s="235">
        <v>5</v>
      </c>
      <c r="L842" s="236">
        <v>339.6</v>
      </c>
      <c r="M842" s="159">
        <v>1</v>
      </c>
      <c r="N842" s="163"/>
      <c r="O842" s="160">
        <f t="shared" si="100"/>
        <v>0</v>
      </c>
      <c r="P842" s="161">
        <v>4607109959923</v>
      </c>
      <c r="Q842" s="162"/>
      <c r="R842" s="162" t="str">
        <f t="shared" si="101"/>
        <v>фото</v>
      </c>
      <c r="S842" s="429" t="s">
        <v>10929</v>
      </c>
      <c r="U842" s="337"/>
    </row>
    <row r="843" spans="1:21" ht="56.65" customHeight="1">
      <c r="A843" s="166">
        <v>830</v>
      </c>
      <c r="B843" s="152">
        <v>7157</v>
      </c>
      <c r="C843" s="233" t="s">
        <v>443</v>
      </c>
      <c r="D843" s="420" t="s">
        <v>2186</v>
      </c>
      <c r="E843" s="284" t="s">
        <v>9092</v>
      </c>
      <c r="F843" s="284" t="s">
        <v>236</v>
      </c>
      <c r="G843" s="323" t="s">
        <v>235</v>
      </c>
      <c r="H843" s="155" t="str">
        <f t="shared" si="99"/>
        <v>фото</v>
      </c>
      <c r="I843" s="156" t="s">
        <v>9296</v>
      </c>
      <c r="J843" s="234" t="s">
        <v>196</v>
      </c>
      <c r="K843" s="235">
        <v>5</v>
      </c>
      <c r="L843" s="236">
        <v>362.2</v>
      </c>
      <c r="M843" s="159">
        <v>1</v>
      </c>
      <c r="N843" s="163"/>
      <c r="O843" s="160">
        <f t="shared" si="100"/>
        <v>0</v>
      </c>
      <c r="P843" s="161">
        <v>4607109948019</v>
      </c>
      <c r="Q843" s="162"/>
      <c r="R843" s="162" t="str">
        <f t="shared" si="101"/>
        <v>фото</v>
      </c>
      <c r="S843" s="429" t="s">
        <v>10929</v>
      </c>
      <c r="U843" s="337"/>
    </row>
    <row r="844" spans="1:21" ht="56.65" customHeight="1">
      <c r="A844" s="166">
        <v>831</v>
      </c>
      <c r="B844" s="152">
        <v>1529</v>
      </c>
      <c r="C844" s="233" t="s">
        <v>308</v>
      </c>
      <c r="D844" s="420" t="s">
        <v>2186</v>
      </c>
      <c r="E844" s="284" t="s">
        <v>9092</v>
      </c>
      <c r="F844" s="284" t="s">
        <v>168</v>
      </c>
      <c r="G844" s="323" t="s">
        <v>169</v>
      </c>
      <c r="H844" s="155" t="str">
        <f t="shared" si="99"/>
        <v>фото</v>
      </c>
      <c r="I844" s="156" t="s">
        <v>2215</v>
      </c>
      <c r="J844" s="234" t="s">
        <v>196</v>
      </c>
      <c r="K844" s="235">
        <v>5</v>
      </c>
      <c r="L844" s="236">
        <v>501.1</v>
      </c>
      <c r="M844" s="159">
        <v>1</v>
      </c>
      <c r="N844" s="163"/>
      <c r="O844" s="160">
        <f t="shared" si="100"/>
        <v>0</v>
      </c>
      <c r="P844" s="161">
        <v>4607109964279</v>
      </c>
      <c r="Q844" s="162"/>
      <c r="R844" s="162" t="str">
        <f t="shared" si="101"/>
        <v>фото</v>
      </c>
      <c r="S844" s="429" t="s">
        <v>10929</v>
      </c>
      <c r="U844" s="337"/>
    </row>
    <row r="845" spans="1:21" ht="56.65" customHeight="1">
      <c r="A845" s="166">
        <v>832</v>
      </c>
      <c r="B845" s="152">
        <v>7158</v>
      </c>
      <c r="C845" s="233" t="s">
        <v>1110</v>
      </c>
      <c r="D845" s="420" t="s">
        <v>2186</v>
      </c>
      <c r="E845" s="284" t="s">
        <v>9092</v>
      </c>
      <c r="F845" s="284" t="s">
        <v>1112</v>
      </c>
      <c r="G845" s="323" t="s">
        <v>1111</v>
      </c>
      <c r="H845" s="155" t="str">
        <f t="shared" si="99"/>
        <v>фото</v>
      </c>
      <c r="I845" s="156" t="s">
        <v>2214</v>
      </c>
      <c r="J845" s="234" t="s">
        <v>196</v>
      </c>
      <c r="K845" s="235">
        <v>5</v>
      </c>
      <c r="L845" s="236">
        <v>468.2</v>
      </c>
      <c r="M845" s="159">
        <v>1</v>
      </c>
      <c r="N845" s="163"/>
      <c r="O845" s="160">
        <f t="shared" si="100"/>
        <v>0</v>
      </c>
      <c r="P845" s="161">
        <v>4607109948026</v>
      </c>
      <c r="Q845" s="162"/>
      <c r="R845" s="162" t="str">
        <f t="shared" si="101"/>
        <v>фото</v>
      </c>
      <c r="S845" s="429" t="s">
        <v>10929</v>
      </c>
      <c r="U845" s="337"/>
    </row>
    <row r="846" spans="1:21" ht="56.65" customHeight="1">
      <c r="A846" s="166">
        <v>833</v>
      </c>
      <c r="B846" s="152">
        <v>7190</v>
      </c>
      <c r="C846" s="233" t="s">
        <v>1113</v>
      </c>
      <c r="D846" s="420" t="s">
        <v>2186</v>
      </c>
      <c r="E846" s="284" t="s">
        <v>9092</v>
      </c>
      <c r="F846" s="284" t="s">
        <v>1115</v>
      </c>
      <c r="G846" s="323" t="s">
        <v>1114</v>
      </c>
      <c r="H846" s="155" t="str">
        <f t="shared" si="99"/>
        <v>фото</v>
      </c>
      <c r="I846" s="156" t="s">
        <v>9124</v>
      </c>
      <c r="J846" s="234" t="s">
        <v>196</v>
      </c>
      <c r="K846" s="235">
        <v>5</v>
      </c>
      <c r="L846" s="236">
        <v>328.3</v>
      </c>
      <c r="M846" s="159">
        <v>1</v>
      </c>
      <c r="N846" s="163"/>
      <c r="O846" s="160">
        <f t="shared" si="100"/>
        <v>0</v>
      </c>
      <c r="P846" s="161">
        <v>4607109980002</v>
      </c>
      <c r="Q846" s="162"/>
      <c r="R846" s="162" t="str">
        <f t="shared" si="101"/>
        <v>фото</v>
      </c>
      <c r="S846" s="429" t="s">
        <v>10929</v>
      </c>
      <c r="U846" s="337"/>
    </row>
    <row r="847" spans="1:21" ht="56.65" customHeight="1">
      <c r="A847" s="166">
        <v>834</v>
      </c>
      <c r="B847" s="152">
        <v>1506</v>
      </c>
      <c r="C847" s="233" t="s">
        <v>1116</v>
      </c>
      <c r="D847" s="420" t="s">
        <v>2186</v>
      </c>
      <c r="E847" s="284" t="s">
        <v>9092</v>
      </c>
      <c r="F847" s="284" t="s">
        <v>1118</v>
      </c>
      <c r="G847" s="323" t="s">
        <v>1117</v>
      </c>
      <c r="H847" s="155" t="str">
        <f t="shared" si="99"/>
        <v>фото</v>
      </c>
      <c r="I847" s="156" t="s">
        <v>9297</v>
      </c>
      <c r="J847" s="234" t="s">
        <v>196</v>
      </c>
      <c r="K847" s="235">
        <v>5</v>
      </c>
      <c r="L847" s="236">
        <v>366.4</v>
      </c>
      <c r="M847" s="159">
        <v>1</v>
      </c>
      <c r="N847" s="163"/>
      <c r="O847" s="160">
        <f t="shared" si="100"/>
        <v>0</v>
      </c>
      <c r="P847" s="161">
        <v>4607109980248</v>
      </c>
      <c r="Q847" s="162"/>
      <c r="R847" s="162" t="str">
        <f t="shared" si="101"/>
        <v>фото</v>
      </c>
      <c r="S847" s="429" t="s">
        <v>10929</v>
      </c>
      <c r="U847" s="337"/>
    </row>
    <row r="848" spans="1:21" ht="56.65" customHeight="1">
      <c r="A848" s="166">
        <v>835</v>
      </c>
      <c r="B848" s="152">
        <v>3051</v>
      </c>
      <c r="C848" s="233" t="s">
        <v>1119</v>
      </c>
      <c r="D848" s="420" t="s">
        <v>2186</v>
      </c>
      <c r="E848" s="284" t="s">
        <v>9092</v>
      </c>
      <c r="F848" s="284" t="s">
        <v>884</v>
      </c>
      <c r="G848" s="323" t="s">
        <v>883</v>
      </c>
      <c r="H848" s="155" t="str">
        <f t="shared" si="99"/>
        <v>фото</v>
      </c>
      <c r="I848" s="156" t="s">
        <v>2224</v>
      </c>
      <c r="J848" s="234" t="s">
        <v>196</v>
      </c>
      <c r="K848" s="235">
        <v>5</v>
      </c>
      <c r="L848" s="236">
        <v>346.8</v>
      </c>
      <c r="M848" s="159">
        <v>1</v>
      </c>
      <c r="N848" s="163"/>
      <c r="O848" s="160">
        <f t="shared" si="100"/>
        <v>0</v>
      </c>
      <c r="P848" s="161">
        <v>4607109959787</v>
      </c>
      <c r="Q848" s="162"/>
      <c r="R848" s="162" t="str">
        <f t="shared" si="101"/>
        <v>фото</v>
      </c>
      <c r="S848" s="429" t="s">
        <v>10929</v>
      </c>
      <c r="U848" s="337"/>
    </row>
    <row r="849" spans="1:21" ht="56.65" customHeight="1">
      <c r="A849" s="166">
        <v>836</v>
      </c>
      <c r="B849" s="152">
        <v>2221</v>
      </c>
      <c r="C849" s="233" t="s">
        <v>885</v>
      </c>
      <c r="D849" s="420" t="s">
        <v>2186</v>
      </c>
      <c r="E849" s="284" t="s">
        <v>9092</v>
      </c>
      <c r="F849" s="284" t="s">
        <v>887</v>
      </c>
      <c r="G849" s="323" t="s">
        <v>886</v>
      </c>
      <c r="H849" s="155" t="str">
        <f t="shared" si="99"/>
        <v>фото</v>
      </c>
      <c r="I849" s="156" t="s">
        <v>2226</v>
      </c>
      <c r="J849" s="234" t="s">
        <v>196</v>
      </c>
      <c r="K849" s="235">
        <v>5</v>
      </c>
      <c r="L849" s="236">
        <v>346.8</v>
      </c>
      <c r="M849" s="159">
        <v>1</v>
      </c>
      <c r="N849" s="163"/>
      <c r="O849" s="160">
        <f t="shared" si="100"/>
        <v>0</v>
      </c>
      <c r="P849" s="161">
        <v>4607109929544</v>
      </c>
      <c r="Q849" s="162"/>
      <c r="R849" s="162" t="str">
        <f t="shared" si="101"/>
        <v>фото</v>
      </c>
      <c r="S849" s="429" t="s">
        <v>10929</v>
      </c>
      <c r="U849" s="337"/>
    </row>
    <row r="850" spans="1:21" ht="56.65" customHeight="1">
      <c r="A850" s="166">
        <v>837</v>
      </c>
      <c r="B850" s="152">
        <v>470</v>
      </c>
      <c r="C850" s="233" t="s">
        <v>309</v>
      </c>
      <c r="D850" s="420" t="s">
        <v>2186</v>
      </c>
      <c r="E850" s="284" t="s">
        <v>9092</v>
      </c>
      <c r="F850" s="284" t="s">
        <v>170</v>
      </c>
      <c r="G850" s="323" t="s">
        <v>171</v>
      </c>
      <c r="H850" s="155" t="str">
        <f t="shared" si="99"/>
        <v>фото</v>
      </c>
      <c r="I850" s="156" t="s">
        <v>2225</v>
      </c>
      <c r="J850" s="234" t="s">
        <v>196</v>
      </c>
      <c r="K850" s="235">
        <v>5</v>
      </c>
      <c r="L850" s="236">
        <v>373.6</v>
      </c>
      <c r="M850" s="159">
        <v>1</v>
      </c>
      <c r="N850" s="163"/>
      <c r="O850" s="160">
        <f t="shared" si="100"/>
        <v>0</v>
      </c>
      <c r="P850" s="161">
        <v>4607109962138</v>
      </c>
      <c r="Q850" s="162"/>
      <c r="R850" s="162" t="str">
        <f t="shared" si="101"/>
        <v>фото</v>
      </c>
      <c r="S850" s="429" t="s">
        <v>10929</v>
      </c>
      <c r="U850" s="337"/>
    </row>
    <row r="851" spans="1:21" ht="56.65" customHeight="1">
      <c r="A851" s="166">
        <v>838</v>
      </c>
      <c r="B851" s="152">
        <v>2817</v>
      </c>
      <c r="C851" s="233" t="s">
        <v>2245</v>
      </c>
      <c r="D851" s="420" t="s">
        <v>2186</v>
      </c>
      <c r="E851" s="284" t="s">
        <v>9092</v>
      </c>
      <c r="F851" s="284" t="s">
        <v>2247</v>
      </c>
      <c r="G851" s="323" t="s">
        <v>2246</v>
      </c>
      <c r="H851" s="155" t="str">
        <f t="shared" si="99"/>
        <v>фото</v>
      </c>
      <c r="I851" s="156" t="s">
        <v>9298</v>
      </c>
      <c r="J851" s="234" t="s">
        <v>196</v>
      </c>
      <c r="K851" s="235">
        <v>5</v>
      </c>
      <c r="L851" s="236">
        <v>314.89999999999998</v>
      </c>
      <c r="M851" s="159">
        <v>1</v>
      </c>
      <c r="N851" s="163"/>
      <c r="O851" s="160">
        <f t="shared" si="100"/>
        <v>0</v>
      </c>
      <c r="P851" s="161">
        <v>4607109948224</v>
      </c>
      <c r="Q851" s="162"/>
      <c r="R851" s="162" t="str">
        <f t="shared" si="101"/>
        <v>фото</v>
      </c>
      <c r="S851" s="429" t="s">
        <v>10929</v>
      </c>
      <c r="U851" s="337"/>
    </row>
    <row r="852" spans="1:21" ht="56.65" customHeight="1">
      <c r="A852" s="166">
        <v>839</v>
      </c>
      <c r="B852" s="152">
        <v>1531</v>
      </c>
      <c r="C852" s="233" t="s">
        <v>9263</v>
      </c>
      <c r="D852" s="420" t="s">
        <v>2186</v>
      </c>
      <c r="E852" s="284" t="s">
        <v>9092</v>
      </c>
      <c r="F852" s="284" t="s">
        <v>649</v>
      </c>
      <c r="G852" s="323" t="s">
        <v>9269</v>
      </c>
      <c r="H852" s="155" t="str">
        <f t="shared" si="99"/>
        <v>фото</v>
      </c>
      <c r="I852" s="156" t="s">
        <v>9299</v>
      </c>
      <c r="J852" s="234" t="s">
        <v>196</v>
      </c>
      <c r="K852" s="235">
        <v>5</v>
      </c>
      <c r="L852" s="236">
        <v>501.1</v>
      </c>
      <c r="M852" s="159">
        <v>1</v>
      </c>
      <c r="N852" s="163"/>
      <c r="O852" s="160">
        <f t="shared" si="100"/>
        <v>0</v>
      </c>
      <c r="P852" s="161">
        <v>4607109964354</v>
      </c>
      <c r="Q852" s="162"/>
      <c r="R852" s="162" t="str">
        <f t="shared" si="101"/>
        <v>фото</v>
      </c>
      <c r="S852" s="429" t="s">
        <v>10929</v>
      </c>
      <c r="U852" s="337"/>
    </row>
    <row r="853" spans="1:21" ht="56.65" customHeight="1">
      <c r="A853" s="166">
        <v>840</v>
      </c>
      <c r="B853" s="152">
        <v>7138</v>
      </c>
      <c r="C853" s="233" t="s">
        <v>1107</v>
      </c>
      <c r="D853" s="420" t="s">
        <v>2186</v>
      </c>
      <c r="E853" s="284" t="s">
        <v>9092</v>
      </c>
      <c r="F853" s="284" t="s">
        <v>1109</v>
      </c>
      <c r="G853" s="323" t="s">
        <v>1108</v>
      </c>
      <c r="H853" s="155" t="str">
        <f t="shared" si="99"/>
        <v>фото</v>
      </c>
      <c r="I853" s="156" t="s">
        <v>9300</v>
      </c>
      <c r="J853" s="234" t="s">
        <v>197</v>
      </c>
      <c r="K853" s="235">
        <v>3</v>
      </c>
      <c r="L853" s="236">
        <v>266.39999999999998</v>
      </c>
      <c r="M853" s="159">
        <v>1</v>
      </c>
      <c r="N853" s="163"/>
      <c r="O853" s="160">
        <f t="shared" si="100"/>
        <v>0</v>
      </c>
      <c r="P853" s="161">
        <v>4607109929575</v>
      </c>
      <c r="Q853" s="162"/>
      <c r="R853" s="162" t="str">
        <f t="shared" si="101"/>
        <v>фото</v>
      </c>
      <c r="S853" s="429" t="s">
        <v>10929</v>
      </c>
      <c r="U853" s="337"/>
    </row>
    <row r="854" spans="1:21" ht="56.65" customHeight="1">
      <c r="A854" s="166">
        <v>841</v>
      </c>
      <c r="B854" s="152">
        <v>16488</v>
      </c>
      <c r="C854" s="233" t="s">
        <v>2208</v>
      </c>
      <c r="D854" s="420" t="s">
        <v>2186</v>
      </c>
      <c r="E854" s="284" t="s">
        <v>9092</v>
      </c>
      <c r="F854" s="284" t="s">
        <v>2210</v>
      </c>
      <c r="G854" s="323" t="s">
        <v>2209</v>
      </c>
      <c r="H854" s="155" t="str">
        <f t="shared" si="99"/>
        <v>фото</v>
      </c>
      <c r="I854" s="156" t="s">
        <v>9301</v>
      </c>
      <c r="J854" s="234" t="s">
        <v>197</v>
      </c>
      <c r="K854" s="235">
        <v>5</v>
      </c>
      <c r="L854" s="236">
        <v>439.4</v>
      </c>
      <c r="M854" s="159">
        <v>1</v>
      </c>
      <c r="N854" s="163"/>
      <c r="O854" s="160">
        <f t="shared" si="100"/>
        <v>0</v>
      </c>
      <c r="P854" s="161">
        <v>4607109913000</v>
      </c>
      <c r="Q854" s="162"/>
      <c r="R854" s="162" t="str">
        <f t="shared" si="101"/>
        <v>фото</v>
      </c>
      <c r="S854" s="429" t="s">
        <v>10929</v>
      </c>
      <c r="U854" s="337"/>
    </row>
    <row r="855" spans="1:21" ht="15.75">
      <c r="A855" s="166">
        <v>842</v>
      </c>
      <c r="B855" s="238"/>
      <c r="C855" s="238"/>
      <c r="D855" s="237"/>
      <c r="E855" s="174" t="s">
        <v>9940</v>
      </c>
      <c r="F855" s="174"/>
      <c r="G855" s="237"/>
      <c r="H855" s="239"/>
      <c r="I855" s="240"/>
      <c r="J855" s="238"/>
      <c r="K855" s="238"/>
      <c r="L855" s="238"/>
      <c r="M855" s="238"/>
      <c r="N855" s="238"/>
      <c r="O855" s="151"/>
      <c r="P855" s="151"/>
      <c r="Q855" s="151"/>
      <c r="R855" s="489"/>
      <c r="S855" s="169"/>
    </row>
    <row r="856" spans="1:21" ht="56.65" customHeight="1">
      <c r="A856" s="166">
        <v>843</v>
      </c>
      <c r="B856" s="152">
        <v>2200</v>
      </c>
      <c r="C856" s="233" t="s">
        <v>8678</v>
      </c>
      <c r="D856" s="420" t="s">
        <v>2290</v>
      </c>
      <c r="E856" s="284" t="s">
        <v>9092</v>
      </c>
      <c r="F856" s="284" t="s">
        <v>8620</v>
      </c>
      <c r="G856" s="323" t="s">
        <v>8619</v>
      </c>
      <c r="H856" s="155" t="str">
        <f t="shared" ref="H856:H873" si="102">HYPERLINK("https://www.gardenbulbs.ru/images/Lilium_CL/thumbnails/"&amp;C856&amp;".jpg","фото")</f>
        <v>фото</v>
      </c>
      <c r="I856" s="156" t="s">
        <v>8706</v>
      </c>
      <c r="J856" s="234" t="s">
        <v>196</v>
      </c>
      <c r="K856" s="235">
        <v>2</v>
      </c>
      <c r="L856" s="236">
        <v>482.1</v>
      </c>
      <c r="M856" s="159">
        <v>1</v>
      </c>
      <c r="N856" s="163"/>
      <c r="O856" s="160">
        <f t="shared" ref="O856:O873" si="103">IF(ISERROR(L856*N856),0,L856*N856)</f>
        <v>0</v>
      </c>
      <c r="P856" s="161">
        <v>4607109937778</v>
      </c>
      <c r="Q856" s="162"/>
      <c r="R856" s="162" t="str">
        <f t="shared" ref="R856:R873" si="104">HYPERLINK("https://www.gardenbulbs.ru/images/Lilium_CL/thumbnails/"&amp;C856&amp;".jpg","фото")</f>
        <v>фото</v>
      </c>
      <c r="S856" s="429" t="s">
        <v>10930</v>
      </c>
      <c r="U856" s="337"/>
    </row>
    <row r="857" spans="1:21" ht="64.5" customHeight="1">
      <c r="A857" s="166">
        <v>844</v>
      </c>
      <c r="B857" s="152">
        <v>14786</v>
      </c>
      <c r="C857" s="233" t="s">
        <v>10702</v>
      </c>
      <c r="D857" s="420" t="s">
        <v>2290</v>
      </c>
      <c r="E857" s="322" t="s">
        <v>9092</v>
      </c>
      <c r="F857" s="322" t="s">
        <v>10730</v>
      </c>
      <c r="G857" s="353" t="s">
        <v>10816</v>
      </c>
      <c r="H857" s="155" t="str">
        <f t="shared" si="102"/>
        <v>фото</v>
      </c>
      <c r="I857" s="156" t="s">
        <v>10907</v>
      </c>
      <c r="J857" s="234" t="s">
        <v>196</v>
      </c>
      <c r="K857" s="235">
        <v>2</v>
      </c>
      <c r="L857" s="236">
        <v>487.9</v>
      </c>
      <c r="M857" s="159">
        <v>1</v>
      </c>
      <c r="N857" s="163"/>
      <c r="O857" s="160">
        <f t="shared" si="103"/>
        <v>0</v>
      </c>
      <c r="P857" s="161">
        <v>4607105140820</v>
      </c>
      <c r="Q857" s="167" t="s">
        <v>222</v>
      </c>
      <c r="R857" s="473" t="str">
        <f t="shared" si="104"/>
        <v>фото</v>
      </c>
      <c r="S857" s="429" t="s">
        <v>10930</v>
      </c>
      <c r="U857" s="337"/>
    </row>
    <row r="858" spans="1:21" ht="56.65" customHeight="1">
      <c r="A858" s="166">
        <v>845</v>
      </c>
      <c r="B858" s="152">
        <v>3042</v>
      </c>
      <c r="C858" s="233" t="s">
        <v>900</v>
      </c>
      <c r="D858" s="420" t="s">
        <v>2290</v>
      </c>
      <c r="E858" s="284" t="s">
        <v>9092</v>
      </c>
      <c r="F858" s="284" t="s">
        <v>901</v>
      </c>
      <c r="G858" s="323" t="s">
        <v>1613</v>
      </c>
      <c r="H858" s="155" t="str">
        <f t="shared" si="102"/>
        <v>фото</v>
      </c>
      <c r="I858" s="156" t="s">
        <v>2291</v>
      </c>
      <c r="J858" s="234" t="s">
        <v>196</v>
      </c>
      <c r="K858" s="235">
        <v>2</v>
      </c>
      <c r="L858" s="236">
        <v>487.9</v>
      </c>
      <c r="M858" s="159">
        <v>1</v>
      </c>
      <c r="N858" s="163"/>
      <c r="O858" s="160">
        <f t="shared" si="103"/>
        <v>0</v>
      </c>
      <c r="P858" s="161">
        <v>4607109959985</v>
      </c>
      <c r="Q858" s="162"/>
      <c r="R858" s="162" t="str">
        <f t="shared" si="104"/>
        <v>фото</v>
      </c>
      <c r="S858" s="429" t="s">
        <v>10930</v>
      </c>
      <c r="U858" s="337"/>
    </row>
    <row r="859" spans="1:21" ht="56.65" customHeight="1">
      <c r="A859" s="166">
        <v>846</v>
      </c>
      <c r="B859" s="152">
        <v>279</v>
      </c>
      <c r="C859" s="233" t="s">
        <v>331</v>
      </c>
      <c r="D859" s="420" t="s">
        <v>2290</v>
      </c>
      <c r="E859" s="284" t="s">
        <v>9092</v>
      </c>
      <c r="F859" s="284" t="s">
        <v>182</v>
      </c>
      <c r="G859" s="323" t="s">
        <v>183</v>
      </c>
      <c r="H859" s="155" t="str">
        <f t="shared" si="102"/>
        <v>фото</v>
      </c>
      <c r="I859" s="156" t="s">
        <v>2292</v>
      </c>
      <c r="J859" s="234" t="s">
        <v>196</v>
      </c>
      <c r="K859" s="235">
        <v>3</v>
      </c>
      <c r="L859" s="236">
        <v>363.9</v>
      </c>
      <c r="M859" s="159">
        <v>1</v>
      </c>
      <c r="N859" s="163"/>
      <c r="O859" s="160">
        <f t="shared" si="103"/>
        <v>0</v>
      </c>
      <c r="P859" s="161">
        <v>4607109961551</v>
      </c>
      <c r="Q859" s="162"/>
      <c r="R859" s="162" t="str">
        <f t="shared" si="104"/>
        <v>фото</v>
      </c>
      <c r="S859" s="429" t="s">
        <v>10930</v>
      </c>
      <c r="U859" s="337"/>
    </row>
    <row r="860" spans="1:21" ht="56.65" customHeight="1">
      <c r="A860" s="166">
        <v>847</v>
      </c>
      <c r="B860" s="152">
        <v>281</v>
      </c>
      <c r="C860" s="233" t="s">
        <v>9131</v>
      </c>
      <c r="D860" s="420" t="s">
        <v>2290</v>
      </c>
      <c r="E860" s="284" t="s">
        <v>9092</v>
      </c>
      <c r="F860" s="284" t="s">
        <v>184</v>
      </c>
      <c r="G860" s="323" t="s">
        <v>185</v>
      </c>
      <c r="H860" s="155" t="str">
        <f t="shared" si="102"/>
        <v>фото</v>
      </c>
      <c r="I860" s="156" t="s">
        <v>2300</v>
      </c>
      <c r="J860" s="234" t="s">
        <v>196</v>
      </c>
      <c r="K860" s="235">
        <v>5</v>
      </c>
      <c r="L860" s="236">
        <v>595.79999999999995</v>
      </c>
      <c r="M860" s="159">
        <v>1</v>
      </c>
      <c r="N860" s="163"/>
      <c r="O860" s="160">
        <f t="shared" si="103"/>
        <v>0</v>
      </c>
      <c r="P860" s="161">
        <v>4607109961575</v>
      </c>
      <c r="Q860" s="162"/>
      <c r="R860" s="162" t="str">
        <f t="shared" si="104"/>
        <v>фото</v>
      </c>
      <c r="S860" s="429" t="s">
        <v>10930</v>
      </c>
      <c r="U860" s="337"/>
    </row>
    <row r="861" spans="1:21" ht="56.65" customHeight="1">
      <c r="A861" s="166">
        <v>848</v>
      </c>
      <c r="B861" s="152">
        <v>16516</v>
      </c>
      <c r="C861" s="233" t="s">
        <v>2296</v>
      </c>
      <c r="D861" s="420" t="s">
        <v>2290</v>
      </c>
      <c r="E861" s="284" t="s">
        <v>9092</v>
      </c>
      <c r="F861" s="284" t="s">
        <v>2298</v>
      </c>
      <c r="G861" s="323" t="s">
        <v>2297</v>
      </c>
      <c r="H861" s="155" t="str">
        <f t="shared" si="102"/>
        <v>фото</v>
      </c>
      <c r="I861" s="156" t="s">
        <v>2299</v>
      </c>
      <c r="J861" s="234" t="s">
        <v>196</v>
      </c>
      <c r="K861" s="235">
        <v>2</v>
      </c>
      <c r="L861" s="236">
        <v>487.9</v>
      </c>
      <c r="M861" s="159">
        <v>1</v>
      </c>
      <c r="N861" s="163"/>
      <c r="O861" s="160">
        <f t="shared" si="103"/>
        <v>0</v>
      </c>
      <c r="P861" s="161">
        <v>4607109912720</v>
      </c>
      <c r="Q861" s="162"/>
      <c r="R861" s="162" t="str">
        <f t="shared" si="104"/>
        <v>фото</v>
      </c>
      <c r="S861" s="429" t="s">
        <v>10930</v>
      </c>
      <c r="U861" s="337"/>
    </row>
    <row r="862" spans="1:21" ht="56.65" customHeight="1">
      <c r="A862" s="166">
        <v>849</v>
      </c>
      <c r="B862" s="152">
        <v>3043</v>
      </c>
      <c r="C862" s="233" t="s">
        <v>8679</v>
      </c>
      <c r="D862" s="420" t="s">
        <v>2290</v>
      </c>
      <c r="E862" s="284" t="s">
        <v>9092</v>
      </c>
      <c r="F862" s="284" t="s">
        <v>903</v>
      </c>
      <c r="G862" s="323" t="s">
        <v>902</v>
      </c>
      <c r="H862" s="155" t="str">
        <f t="shared" si="102"/>
        <v>фото</v>
      </c>
      <c r="I862" s="156" t="s">
        <v>2293</v>
      </c>
      <c r="J862" s="234" t="s">
        <v>196</v>
      </c>
      <c r="K862" s="235">
        <v>2</v>
      </c>
      <c r="L862" s="236">
        <v>487.9</v>
      </c>
      <c r="M862" s="159">
        <v>1</v>
      </c>
      <c r="N862" s="163"/>
      <c r="O862" s="160">
        <f t="shared" si="103"/>
        <v>0</v>
      </c>
      <c r="P862" s="161">
        <v>4607109959992</v>
      </c>
      <c r="Q862" s="162"/>
      <c r="R862" s="162" t="str">
        <f t="shared" si="104"/>
        <v>фото</v>
      </c>
      <c r="S862" s="429" t="s">
        <v>10930</v>
      </c>
      <c r="U862" s="337"/>
    </row>
    <row r="863" spans="1:21" ht="56.65" customHeight="1">
      <c r="A863" s="166">
        <v>850</v>
      </c>
      <c r="B863" s="152">
        <v>9435</v>
      </c>
      <c r="C863" s="233" t="s">
        <v>8680</v>
      </c>
      <c r="D863" s="420" t="s">
        <v>2290</v>
      </c>
      <c r="E863" s="284" t="s">
        <v>9092</v>
      </c>
      <c r="F863" s="284" t="s">
        <v>1252</v>
      </c>
      <c r="G863" s="323" t="s">
        <v>1251</v>
      </c>
      <c r="H863" s="155" t="str">
        <f t="shared" si="102"/>
        <v>фото</v>
      </c>
      <c r="I863" s="156" t="s">
        <v>2294</v>
      </c>
      <c r="J863" s="234" t="s">
        <v>196</v>
      </c>
      <c r="K863" s="235">
        <v>5</v>
      </c>
      <c r="L863" s="236">
        <v>568</v>
      </c>
      <c r="M863" s="159">
        <v>1</v>
      </c>
      <c r="N863" s="163"/>
      <c r="O863" s="160">
        <f t="shared" si="103"/>
        <v>0</v>
      </c>
      <c r="P863" s="161">
        <v>4607109953556</v>
      </c>
      <c r="Q863" s="162"/>
      <c r="R863" s="162" t="str">
        <f t="shared" si="104"/>
        <v>фото</v>
      </c>
      <c r="S863" s="429" t="s">
        <v>10930</v>
      </c>
      <c r="U863" s="337"/>
    </row>
    <row r="864" spans="1:21" ht="56.65" customHeight="1">
      <c r="A864" s="166">
        <v>851</v>
      </c>
      <c r="B864" s="152">
        <v>282</v>
      </c>
      <c r="C864" s="233" t="s">
        <v>332</v>
      </c>
      <c r="D864" s="420" t="s">
        <v>2290</v>
      </c>
      <c r="E864" s="284" t="s">
        <v>9092</v>
      </c>
      <c r="F864" s="284" t="s">
        <v>1614</v>
      </c>
      <c r="G864" s="323" t="s">
        <v>186</v>
      </c>
      <c r="H864" s="155" t="str">
        <f t="shared" si="102"/>
        <v>фото</v>
      </c>
      <c r="I864" s="156" t="s">
        <v>2301</v>
      </c>
      <c r="J864" s="234" t="s">
        <v>196</v>
      </c>
      <c r="K864" s="235">
        <v>5</v>
      </c>
      <c r="L864" s="236">
        <v>595.79999999999995</v>
      </c>
      <c r="M864" s="159">
        <v>1</v>
      </c>
      <c r="N864" s="163"/>
      <c r="O864" s="160">
        <f t="shared" si="103"/>
        <v>0</v>
      </c>
      <c r="P864" s="161">
        <v>4607109961582</v>
      </c>
      <c r="Q864" s="162"/>
      <c r="R864" s="162" t="str">
        <f t="shared" si="104"/>
        <v>фото</v>
      </c>
      <c r="S864" s="429" t="s">
        <v>10930</v>
      </c>
      <c r="U864" s="337"/>
    </row>
    <row r="865" spans="1:21" ht="56.65" customHeight="1">
      <c r="A865" s="166">
        <v>852</v>
      </c>
      <c r="B865" s="152">
        <v>7188</v>
      </c>
      <c r="C865" s="233" t="s">
        <v>1288</v>
      </c>
      <c r="D865" s="420" t="s">
        <v>2290</v>
      </c>
      <c r="E865" s="284" t="s">
        <v>9092</v>
      </c>
      <c r="F865" s="284" t="s">
        <v>1254</v>
      </c>
      <c r="G865" s="323" t="s">
        <v>1253</v>
      </c>
      <c r="H865" s="155" t="str">
        <f t="shared" si="102"/>
        <v>фото</v>
      </c>
      <c r="I865" s="156" t="s">
        <v>2302</v>
      </c>
      <c r="J865" s="234" t="s">
        <v>196</v>
      </c>
      <c r="K865" s="235">
        <v>5</v>
      </c>
      <c r="L865" s="236">
        <v>535.1</v>
      </c>
      <c r="M865" s="159">
        <v>1</v>
      </c>
      <c r="N865" s="163"/>
      <c r="O865" s="160">
        <f t="shared" si="103"/>
        <v>0</v>
      </c>
      <c r="P865" s="161">
        <v>4607109948323</v>
      </c>
      <c r="Q865" s="162"/>
      <c r="R865" s="162" t="str">
        <f t="shared" si="104"/>
        <v>фото</v>
      </c>
      <c r="S865" s="429" t="s">
        <v>10930</v>
      </c>
      <c r="U865" s="337"/>
    </row>
    <row r="866" spans="1:21" ht="56.65" customHeight="1">
      <c r="A866" s="166">
        <v>853</v>
      </c>
      <c r="B866" s="152">
        <v>9438</v>
      </c>
      <c r="C866" s="233" t="s">
        <v>1615</v>
      </c>
      <c r="D866" s="420" t="s">
        <v>2290</v>
      </c>
      <c r="E866" s="284" t="s">
        <v>9092</v>
      </c>
      <c r="F866" s="284" t="s">
        <v>1617</v>
      </c>
      <c r="G866" s="323" t="s">
        <v>1616</v>
      </c>
      <c r="H866" s="488" t="str">
        <f>HYPERLINK("https://www.gardenbulbs.ru/images/Lilium_CL/thumbnails/"&amp;C866&amp;".jpg","фото")</f>
        <v>фото</v>
      </c>
      <c r="I866" s="156" t="s">
        <v>2305</v>
      </c>
      <c r="J866" s="234" t="s">
        <v>196</v>
      </c>
      <c r="K866" s="235">
        <v>2</v>
      </c>
      <c r="L866" s="236">
        <v>487.9</v>
      </c>
      <c r="M866" s="159">
        <v>1</v>
      </c>
      <c r="N866" s="163"/>
      <c r="O866" s="160">
        <f t="shared" si="103"/>
        <v>0</v>
      </c>
      <c r="P866" s="161">
        <v>4607109988824</v>
      </c>
      <c r="Q866" s="162"/>
      <c r="R866" s="162" t="str">
        <f t="shared" si="104"/>
        <v>фото</v>
      </c>
      <c r="S866" s="429" t="s">
        <v>10930</v>
      </c>
      <c r="U866" s="337"/>
    </row>
    <row r="867" spans="1:21" ht="56.65" customHeight="1">
      <c r="A867" s="166">
        <v>854</v>
      </c>
      <c r="B867" s="152">
        <v>9439</v>
      </c>
      <c r="C867" s="233" t="s">
        <v>10703</v>
      </c>
      <c r="D867" s="420" t="s">
        <v>2290</v>
      </c>
      <c r="E867" s="284" t="s">
        <v>9092</v>
      </c>
      <c r="F867" s="284" t="s">
        <v>10731</v>
      </c>
      <c r="G867" s="323" t="s">
        <v>10817</v>
      </c>
      <c r="H867" s="155" t="str">
        <f t="shared" si="102"/>
        <v>фото</v>
      </c>
      <c r="I867" s="156" t="s">
        <v>10908</v>
      </c>
      <c r="J867" s="234" t="s">
        <v>196</v>
      </c>
      <c r="K867" s="235">
        <v>2</v>
      </c>
      <c r="L867" s="236">
        <v>474.3</v>
      </c>
      <c r="M867" s="159">
        <v>1</v>
      </c>
      <c r="N867" s="163"/>
      <c r="O867" s="160">
        <f t="shared" si="103"/>
        <v>0</v>
      </c>
      <c r="P867" s="161">
        <v>4607109975411</v>
      </c>
      <c r="Q867" s="162"/>
      <c r="R867" s="162" t="str">
        <f t="shared" si="104"/>
        <v>фото</v>
      </c>
      <c r="S867" s="429" t="s">
        <v>10930</v>
      </c>
      <c r="U867" s="337"/>
    </row>
    <row r="868" spans="1:21" ht="56.65" customHeight="1">
      <c r="A868" s="166">
        <v>855</v>
      </c>
      <c r="B868" s="152">
        <v>5776</v>
      </c>
      <c r="C868" s="233" t="s">
        <v>1618</v>
      </c>
      <c r="D868" s="420" t="s">
        <v>2290</v>
      </c>
      <c r="E868" s="284" t="s">
        <v>9092</v>
      </c>
      <c r="F868" s="284" t="s">
        <v>1620</v>
      </c>
      <c r="G868" s="323" t="s">
        <v>1619</v>
      </c>
      <c r="H868" s="155" t="str">
        <f t="shared" si="102"/>
        <v>фото</v>
      </c>
      <c r="I868" s="156" t="s">
        <v>2313</v>
      </c>
      <c r="J868" s="234" t="s">
        <v>196</v>
      </c>
      <c r="K868" s="235">
        <v>2</v>
      </c>
      <c r="L868" s="236">
        <v>487.9</v>
      </c>
      <c r="M868" s="159">
        <v>1</v>
      </c>
      <c r="N868" s="163"/>
      <c r="O868" s="160">
        <f t="shared" si="103"/>
        <v>0</v>
      </c>
      <c r="P868" s="161">
        <v>4607109931226</v>
      </c>
      <c r="Q868" s="162"/>
      <c r="R868" s="162" t="str">
        <f t="shared" si="104"/>
        <v>фото</v>
      </c>
      <c r="S868" s="429" t="s">
        <v>10930</v>
      </c>
      <c r="U868" s="337"/>
    </row>
    <row r="869" spans="1:21" ht="56.65" customHeight="1">
      <c r="A869" s="166">
        <v>856</v>
      </c>
      <c r="B869" s="152">
        <v>16515</v>
      </c>
      <c r="C869" s="233" t="s">
        <v>2306</v>
      </c>
      <c r="D869" s="420" t="s">
        <v>2290</v>
      </c>
      <c r="E869" s="284" t="s">
        <v>9092</v>
      </c>
      <c r="F869" s="284" t="s">
        <v>2308</v>
      </c>
      <c r="G869" s="323" t="s">
        <v>2307</v>
      </c>
      <c r="H869" s="155" t="str">
        <f t="shared" si="102"/>
        <v>фото</v>
      </c>
      <c r="I869" s="156" t="s">
        <v>2309</v>
      </c>
      <c r="J869" s="234" t="s">
        <v>194</v>
      </c>
      <c r="K869" s="235">
        <v>2</v>
      </c>
      <c r="L869" s="236">
        <v>426.2</v>
      </c>
      <c r="M869" s="159">
        <v>1</v>
      </c>
      <c r="N869" s="163"/>
      <c r="O869" s="160">
        <f t="shared" si="103"/>
        <v>0</v>
      </c>
      <c r="P869" s="161">
        <v>4607109912737</v>
      </c>
      <c r="Q869" s="162"/>
      <c r="R869" s="162" t="str">
        <f t="shared" si="104"/>
        <v>фото</v>
      </c>
      <c r="S869" s="429" t="s">
        <v>10930</v>
      </c>
      <c r="U869" s="337"/>
    </row>
    <row r="870" spans="1:21" ht="56.65" customHeight="1">
      <c r="A870" s="166">
        <v>857</v>
      </c>
      <c r="B870" s="152">
        <v>458</v>
      </c>
      <c r="C870" s="233" t="s">
        <v>1148</v>
      </c>
      <c r="D870" s="420" t="s">
        <v>2290</v>
      </c>
      <c r="E870" s="284" t="s">
        <v>9092</v>
      </c>
      <c r="F870" s="284" t="s">
        <v>1150</v>
      </c>
      <c r="G870" s="323" t="s">
        <v>1149</v>
      </c>
      <c r="H870" s="155" t="str">
        <f t="shared" si="102"/>
        <v>фото</v>
      </c>
      <c r="I870" s="156" t="s">
        <v>2311</v>
      </c>
      <c r="J870" s="234" t="s">
        <v>196</v>
      </c>
      <c r="K870" s="235">
        <v>5</v>
      </c>
      <c r="L870" s="236">
        <v>595.79999999999995</v>
      </c>
      <c r="M870" s="159">
        <v>1</v>
      </c>
      <c r="N870" s="163"/>
      <c r="O870" s="160">
        <f t="shared" si="103"/>
        <v>0</v>
      </c>
      <c r="P870" s="161">
        <v>4607109962237</v>
      </c>
      <c r="Q870" s="162"/>
      <c r="R870" s="162" t="str">
        <f t="shared" si="104"/>
        <v>фото</v>
      </c>
      <c r="S870" s="429" t="s">
        <v>10930</v>
      </c>
      <c r="U870" s="337"/>
    </row>
    <row r="871" spans="1:21" ht="56.65" customHeight="1">
      <c r="A871" s="166">
        <v>858</v>
      </c>
      <c r="B871" s="152">
        <v>7192</v>
      </c>
      <c r="C871" s="233" t="s">
        <v>1289</v>
      </c>
      <c r="D871" s="420" t="s">
        <v>2290</v>
      </c>
      <c r="E871" s="284" t="s">
        <v>9092</v>
      </c>
      <c r="F871" s="284" t="s">
        <v>1256</v>
      </c>
      <c r="G871" s="323" t="s">
        <v>1255</v>
      </c>
      <c r="H871" s="155" t="str">
        <f t="shared" si="102"/>
        <v>фото</v>
      </c>
      <c r="I871" s="156" t="s">
        <v>2312</v>
      </c>
      <c r="J871" s="234" t="s">
        <v>196</v>
      </c>
      <c r="K871" s="235">
        <v>5</v>
      </c>
      <c r="L871" s="236">
        <v>595.79999999999995</v>
      </c>
      <c r="M871" s="159">
        <v>1</v>
      </c>
      <c r="N871" s="163"/>
      <c r="O871" s="160">
        <f t="shared" si="103"/>
        <v>0</v>
      </c>
      <c r="P871" s="161">
        <v>4607109948361</v>
      </c>
      <c r="Q871" s="162"/>
      <c r="R871" s="162" t="str">
        <f t="shared" si="104"/>
        <v>фото</v>
      </c>
      <c r="S871" s="429" t="s">
        <v>10930</v>
      </c>
      <c r="U871" s="337"/>
    </row>
    <row r="872" spans="1:21" ht="56.65" customHeight="1">
      <c r="A872" s="166">
        <v>859</v>
      </c>
      <c r="B872" s="152">
        <v>10686</v>
      </c>
      <c r="C872" s="233" t="s">
        <v>8681</v>
      </c>
      <c r="D872" s="420" t="s">
        <v>2290</v>
      </c>
      <c r="E872" s="284" t="s">
        <v>9092</v>
      </c>
      <c r="F872" s="284" t="s">
        <v>8622</v>
      </c>
      <c r="G872" s="323" t="s">
        <v>8621</v>
      </c>
      <c r="H872" s="155" t="str">
        <f t="shared" si="102"/>
        <v>фото</v>
      </c>
      <c r="I872" s="156" t="s">
        <v>8707</v>
      </c>
      <c r="J872" s="234" t="s">
        <v>196</v>
      </c>
      <c r="K872" s="235">
        <v>2</v>
      </c>
      <c r="L872" s="236">
        <v>487.9</v>
      </c>
      <c r="M872" s="159">
        <v>1</v>
      </c>
      <c r="N872" s="163"/>
      <c r="O872" s="160">
        <f t="shared" si="103"/>
        <v>0</v>
      </c>
      <c r="P872" s="161">
        <v>4607109926406</v>
      </c>
      <c r="Q872" s="162"/>
      <c r="R872" s="162" t="str">
        <f t="shared" si="104"/>
        <v>фото</v>
      </c>
      <c r="S872" s="429" t="s">
        <v>10930</v>
      </c>
      <c r="U872" s="337"/>
    </row>
    <row r="873" spans="1:21" ht="56.65" customHeight="1">
      <c r="A873" s="166">
        <v>860</v>
      </c>
      <c r="B873" s="152">
        <v>6377</v>
      </c>
      <c r="C873" s="233" t="s">
        <v>1145</v>
      </c>
      <c r="D873" s="420" t="s">
        <v>2290</v>
      </c>
      <c r="E873" s="284" t="s">
        <v>9092</v>
      </c>
      <c r="F873" s="284" t="s">
        <v>1147</v>
      </c>
      <c r="G873" s="323" t="s">
        <v>1146</v>
      </c>
      <c r="H873" s="155" t="str">
        <f t="shared" si="102"/>
        <v>фото</v>
      </c>
      <c r="I873" s="156" t="s">
        <v>2295</v>
      </c>
      <c r="J873" s="234" t="s">
        <v>196</v>
      </c>
      <c r="K873" s="235">
        <v>2</v>
      </c>
      <c r="L873" s="236">
        <v>370.2</v>
      </c>
      <c r="M873" s="159">
        <v>1</v>
      </c>
      <c r="N873" s="163"/>
      <c r="O873" s="160">
        <f t="shared" si="103"/>
        <v>0</v>
      </c>
      <c r="P873" s="161">
        <v>4607109929438</v>
      </c>
      <c r="Q873" s="162"/>
      <c r="R873" s="162" t="str">
        <f t="shared" si="104"/>
        <v>фото</v>
      </c>
      <c r="S873" s="429" t="s">
        <v>10930</v>
      </c>
      <c r="U873" s="337"/>
    </row>
    <row r="874" spans="1:21" ht="15.75">
      <c r="A874" s="166">
        <v>861</v>
      </c>
      <c r="B874" s="238"/>
      <c r="C874" s="238"/>
      <c r="D874" s="237"/>
      <c r="E874" s="174" t="s">
        <v>9370</v>
      </c>
      <c r="F874" s="174"/>
      <c r="G874" s="237"/>
      <c r="H874" s="239"/>
      <c r="I874" s="240"/>
      <c r="J874" s="238"/>
      <c r="K874" s="238"/>
      <c r="L874" s="238"/>
      <c r="M874" s="238"/>
      <c r="N874" s="238"/>
      <c r="O874" s="151"/>
      <c r="P874" s="151"/>
      <c r="Q874" s="151"/>
      <c r="R874" s="489"/>
      <c r="S874" s="169"/>
    </row>
    <row r="875" spans="1:21" ht="56.85" customHeight="1">
      <c r="A875" s="166">
        <v>862</v>
      </c>
      <c r="B875" s="152">
        <v>270</v>
      </c>
      <c r="C875" s="233" t="s">
        <v>324</v>
      </c>
      <c r="D875" s="420" t="s">
        <v>2279</v>
      </c>
      <c r="E875" s="284" t="s">
        <v>9092</v>
      </c>
      <c r="F875" s="284" t="s">
        <v>172</v>
      </c>
      <c r="G875" s="323" t="s">
        <v>173</v>
      </c>
      <c r="H875" s="155" t="str">
        <f t="shared" ref="H875:H884" si="105">HYPERLINK("https://www.gardenbulbs.ru/images/Lilium_CL/thumbnails/"&amp;C875&amp;".jpg","фото")</f>
        <v>фото</v>
      </c>
      <c r="I875" s="156" t="s">
        <v>2280</v>
      </c>
      <c r="J875" s="234" t="s">
        <v>196</v>
      </c>
      <c r="K875" s="235">
        <v>5</v>
      </c>
      <c r="L875" s="236">
        <v>501.1</v>
      </c>
      <c r="M875" s="159">
        <v>1</v>
      </c>
      <c r="N875" s="163"/>
      <c r="O875" s="160">
        <f t="shared" ref="O875:O884" si="106">IF(ISERROR(L875*N875),0,L875*N875)</f>
        <v>0</v>
      </c>
      <c r="P875" s="161">
        <v>4607109961315</v>
      </c>
      <c r="Q875" s="162"/>
      <c r="R875" s="162" t="str">
        <f t="shared" ref="R875:R884" si="107">HYPERLINK("https://www.gardenbulbs.ru/images/Lilium_CL/thumbnails/"&amp;C875&amp;".jpg","фото")</f>
        <v>фото</v>
      </c>
      <c r="S875" s="429" t="s">
        <v>10931</v>
      </c>
      <c r="U875" s="337"/>
    </row>
    <row r="876" spans="1:21" ht="56.85" customHeight="1">
      <c r="A876" s="166">
        <v>863</v>
      </c>
      <c r="B876" s="152">
        <v>271</v>
      </c>
      <c r="C876" s="233" t="s">
        <v>325</v>
      </c>
      <c r="D876" s="420" t="s">
        <v>2279</v>
      </c>
      <c r="E876" s="284" t="s">
        <v>9092</v>
      </c>
      <c r="F876" s="284" t="s">
        <v>174</v>
      </c>
      <c r="G876" s="323" t="s">
        <v>175</v>
      </c>
      <c r="H876" s="155" t="str">
        <f t="shared" si="105"/>
        <v>фото</v>
      </c>
      <c r="I876" s="156" t="s">
        <v>2281</v>
      </c>
      <c r="J876" s="234" t="s">
        <v>196</v>
      </c>
      <c r="K876" s="235">
        <v>5</v>
      </c>
      <c r="L876" s="236">
        <v>501.1</v>
      </c>
      <c r="M876" s="159">
        <v>1</v>
      </c>
      <c r="N876" s="163"/>
      <c r="O876" s="160">
        <f t="shared" si="106"/>
        <v>0</v>
      </c>
      <c r="P876" s="161">
        <v>4607109961322</v>
      </c>
      <c r="Q876" s="162"/>
      <c r="R876" s="162" t="str">
        <f t="shared" si="107"/>
        <v>фото</v>
      </c>
      <c r="S876" s="429" t="s">
        <v>10931</v>
      </c>
      <c r="U876" s="337"/>
    </row>
    <row r="877" spans="1:21" ht="56.65" customHeight="1">
      <c r="A877" s="166">
        <v>864</v>
      </c>
      <c r="B877" s="152">
        <v>3807</v>
      </c>
      <c r="C877" s="233" t="s">
        <v>330</v>
      </c>
      <c r="D877" s="420" t="s">
        <v>2279</v>
      </c>
      <c r="E877" s="284" t="s">
        <v>9092</v>
      </c>
      <c r="F877" s="284" t="s">
        <v>246</v>
      </c>
      <c r="G877" s="323" t="s">
        <v>245</v>
      </c>
      <c r="H877" s="155" t="str">
        <f t="shared" si="105"/>
        <v>фото</v>
      </c>
      <c r="I877" s="156" t="s">
        <v>2288</v>
      </c>
      <c r="J877" s="234" t="s">
        <v>196</v>
      </c>
      <c r="K877" s="235">
        <v>5</v>
      </c>
      <c r="L877" s="236">
        <v>501.1</v>
      </c>
      <c r="M877" s="159">
        <v>1</v>
      </c>
      <c r="N877" s="163"/>
      <c r="O877" s="160">
        <f t="shared" si="106"/>
        <v>0</v>
      </c>
      <c r="P877" s="161">
        <v>4607109980255</v>
      </c>
      <c r="Q877" s="162"/>
      <c r="R877" s="162" t="str">
        <f t="shared" si="107"/>
        <v>фото</v>
      </c>
      <c r="S877" s="429" t="s">
        <v>10931</v>
      </c>
      <c r="U877" s="337"/>
    </row>
    <row r="878" spans="1:21" ht="56.65" customHeight="1">
      <c r="A878" s="166">
        <v>865</v>
      </c>
      <c r="B878" s="152">
        <v>3808</v>
      </c>
      <c r="C878" s="233" t="s">
        <v>326</v>
      </c>
      <c r="D878" s="420" t="s">
        <v>2279</v>
      </c>
      <c r="E878" s="284" t="s">
        <v>9092</v>
      </c>
      <c r="F878" s="284" t="s">
        <v>244</v>
      </c>
      <c r="G878" s="323" t="s">
        <v>243</v>
      </c>
      <c r="H878" s="155" t="str">
        <f t="shared" si="105"/>
        <v>фото</v>
      </c>
      <c r="I878" s="156" t="s">
        <v>2282</v>
      </c>
      <c r="J878" s="234" t="s">
        <v>196</v>
      </c>
      <c r="K878" s="235">
        <v>5</v>
      </c>
      <c r="L878" s="236">
        <v>474.4</v>
      </c>
      <c r="M878" s="159">
        <v>1</v>
      </c>
      <c r="N878" s="163"/>
      <c r="O878" s="160">
        <f t="shared" si="106"/>
        <v>0</v>
      </c>
      <c r="P878" s="161">
        <v>4607109980262</v>
      </c>
      <c r="Q878" s="162"/>
      <c r="R878" s="162" t="str">
        <f t="shared" si="107"/>
        <v>фото</v>
      </c>
      <c r="S878" s="429" t="s">
        <v>10931</v>
      </c>
      <c r="U878" s="337"/>
    </row>
    <row r="879" spans="1:21" ht="56.65" customHeight="1">
      <c r="A879" s="166">
        <v>866</v>
      </c>
      <c r="B879" s="152">
        <v>272</v>
      </c>
      <c r="C879" s="233" t="s">
        <v>327</v>
      </c>
      <c r="D879" s="420" t="s">
        <v>2279</v>
      </c>
      <c r="E879" s="284" t="s">
        <v>9092</v>
      </c>
      <c r="F879" s="284" t="s">
        <v>176</v>
      </c>
      <c r="G879" s="323" t="s">
        <v>177</v>
      </c>
      <c r="H879" s="155" t="str">
        <f t="shared" si="105"/>
        <v>фото</v>
      </c>
      <c r="I879" s="156" t="s">
        <v>2283</v>
      </c>
      <c r="J879" s="234" t="s">
        <v>196</v>
      </c>
      <c r="K879" s="235">
        <v>5</v>
      </c>
      <c r="L879" s="236">
        <v>501.1</v>
      </c>
      <c r="M879" s="159">
        <v>1</v>
      </c>
      <c r="N879" s="163"/>
      <c r="O879" s="160">
        <f t="shared" si="106"/>
        <v>0</v>
      </c>
      <c r="P879" s="161">
        <v>4607109961339</v>
      </c>
      <c r="Q879" s="162"/>
      <c r="R879" s="162" t="str">
        <f t="shared" si="107"/>
        <v>фото</v>
      </c>
      <c r="S879" s="429" t="s">
        <v>10931</v>
      </c>
      <c r="U879" s="337"/>
    </row>
    <row r="880" spans="1:21" ht="56.65" customHeight="1">
      <c r="A880" s="166">
        <v>867</v>
      </c>
      <c r="B880" s="152">
        <v>169</v>
      </c>
      <c r="C880" s="233" t="s">
        <v>1606</v>
      </c>
      <c r="D880" s="420" t="s">
        <v>2279</v>
      </c>
      <c r="E880" s="284" t="s">
        <v>9092</v>
      </c>
      <c r="F880" s="284" t="s">
        <v>1608</v>
      </c>
      <c r="G880" s="323" t="s">
        <v>1607</v>
      </c>
      <c r="H880" s="155" t="str">
        <f t="shared" si="105"/>
        <v>фото</v>
      </c>
      <c r="I880" s="156" t="s">
        <v>2284</v>
      </c>
      <c r="J880" s="234" t="s">
        <v>196</v>
      </c>
      <c r="K880" s="235">
        <v>5</v>
      </c>
      <c r="L880" s="236">
        <v>501.1</v>
      </c>
      <c r="M880" s="159">
        <v>1</v>
      </c>
      <c r="N880" s="163"/>
      <c r="O880" s="160">
        <f t="shared" si="106"/>
        <v>0</v>
      </c>
      <c r="P880" s="161">
        <v>4607109980279</v>
      </c>
      <c r="Q880" s="162"/>
      <c r="R880" s="162" t="str">
        <f t="shared" si="107"/>
        <v>фото</v>
      </c>
      <c r="S880" s="429" t="s">
        <v>10931</v>
      </c>
      <c r="U880" s="337"/>
    </row>
    <row r="881" spans="1:21" ht="56.65" customHeight="1">
      <c r="A881" s="166">
        <v>868</v>
      </c>
      <c r="B881" s="152">
        <v>273</v>
      </c>
      <c r="C881" s="233" t="s">
        <v>328</v>
      </c>
      <c r="D881" s="420" t="s">
        <v>2279</v>
      </c>
      <c r="E881" s="284" t="s">
        <v>9092</v>
      </c>
      <c r="F881" s="284" t="s">
        <v>178</v>
      </c>
      <c r="G881" s="323" t="s">
        <v>1609</v>
      </c>
      <c r="H881" s="155" t="str">
        <f t="shared" si="105"/>
        <v>фото</v>
      </c>
      <c r="I881" s="156" t="s">
        <v>2285</v>
      </c>
      <c r="J881" s="234" t="s">
        <v>196</v>
      </c>
      <c r="K881" s="235">
        <v>5</v>
      </c>
      <c r="L881" s="236">
        <v>501.1</v>
      </c>
      <c r="M881" s="159">
        <v>1</v>
      </c>
      <c r="N881" s="163"/>
      <c r="O881" s="160">
        <f t="shared" si="106"/>
        <v>0</v>
      </c>
      <c r="P881" s="161">
        <v>4607109961346</v>
      </c>
      <c r="Q881" s="162"/>
      <c r="R881" s="162" t="str">
        <f t="shared" si="107"/>
        <v>фото</v>
      </c>
      <c r="S881" s="429" t="s">
        <v>10931</v>
      </c>
      <c r="U881" s="337"/>
    </row>
    <row r="882" spans="1:21" ht="56.65" customHeight="1">
      <c r="A882" s="166">
        <v>869</v>
      </c>
      <c r="B882" s="152">
        <v>274</v>
      </c>
      <c r="C882" s="233" t="s">
        <v>329</v>
      </c>
      <c r="D882" s="420" t="s">
        <v>2279</v>
      </c>
      <c r="E882" s="284" t="s">
        <v>9092</v>
      </c>
      <c r="F882" s="284" t="s">
        <v>179</v>
      </c>
      <c r="G882" s="323" t="s">
        <v>180</v>
      </c>
      <c r="H882" s="155" t="str">
        <f t="shared" si="105"/>
        <v>фото</v>
      </c>
      <c r="I882" s="156" t="s">
        <v>2286</v>
      </c>
      <c r="J882" s="234" t="s">
        <v>196</v>
      </c>
      <c r="K882" s="235">
        <v>5</v>
      </c>
      <c r="L882" s="236">
        <v>501.1</v>
      </c>
      <c r="M882" s="159">
        <v>1</v>
      </c>
      <c r="N882" s="163"/>
      <c r="O882" s="160">
        <f t="shared" si="106"/>
        <v>0</v>
      </c>
      <c r="P882" s="161">
        <v>4607109961353</v>
      </c>
      <c r="Q882" s="162"/>
      <c r="R882" s="162" t="str">
        <f t="shared" si="107"/>
        <v>фото</v>
      </c>
      <c r="S882" s="429" t="s">
        <v>10931</v>
      </c>
      <c r="U882" s="337"/>
    </row>
    <row r="883" spans="1:21" ht="56.65" customHeight="1">
      <c r="A883" s="166">
        <v>870</v>
      </c>
      <c r="B883" s="152">
        <v>13625</v>
      </c>
      <c r="C883" s="233" t="s">
        <v>1610</v>
      </c>
      <c r="D883" s="420" t="s">
        <v>2279</v>
      </c>
      <c r="E883" s="284" t="s">
        <v>9092</v>
      </c>
      <c r="F883" s="284" t="s">
        <v>1612</v>
      </c>
      <c r="G883" s="323" t="s">
        <v>1611</v>
      </c>
      <c r="H883" s="155" t="str">
        <f t="shared" si="105"/>
        <v>фото</v>
      </c>
      <c r="I883" s="156" t="s">
        <v>2289</v>
      </c>
      <c r="J883" s="234" t="s">
        <v>196</v>
      </c>
      <c r="K883" s="235">
        <v>5</v>
      </c>
      <c r="L883" s="236">
        <v>486.7</v>
      </c>
      <c r="M883" s="159">
        <v>1</v>
      </c>
      <c r="N883" s="163"/>
      <c r="O883" s="160">
        <f t="shared" si="106"/>
        <v>0</v>
      </c>
      <c r="P883" s="161">
        <v>4607109919538</v>
      </c>
      <c r="Q883" s="162"/>
      <c r="R883" s="162" t="str">
        <f t="shared" si="107"/>
        <v>фото</v>
      </c>
      <c r="S883" s="429" t="s">
        <v>10931</v>
      </c>
      <c r="U883" s="337"/>
    </row>
    <row r="884" spans="1:21" ht="56.65" customHeight="1">
      <c r="A884" s="166">
        <v>871</v>
      </c>
      <c r="B884" s="152">
        <v>3810</v>
      </c>
      <c r="C884" s="233" t="s">
        <v>894</v>
      </c>
      <c r="D884" s="420" t="s">
        <v>2279</v>
      </c>
      <c r="E884" s="284" t="s">
        <v>9092</v>
      </c>
      <c r="F884" s="284" t="s">
        <v>896</v>
      </c>
      <c r="G884" s="323" t="s">
        <v>895</v>
      </c>
      <c r="H884" s="155" t="str">
        <f t="shared" si="105"/>
        <v>фото</v>
      </c>
      <c r="I884" s="156" t="s">
        <v>2287</v>
      </c>
      <c r="J884" s="234" t="s">
        <v>196</v>
      </c>
      <c r="K884" s="235">
        <v>5</v>
      </c>
      <c r="L884" s="236">
        <v>501.1</v>
      </c>
      <c r="M884" s="159">
        <v>1</v>
      </c>
      <c r="N884" s="163"/>
      <c r="O884" s="160">
        <f t="shared" si="106"/>
        <v>0</v>
      </c>
      <c r="P884" s="161">
        <v>4607109980286</v>
      </c>
      <c r="Q884" s="162"/>
      <c r="R884" s="162" t="str">
        <f t="shared" si="107"/>
        <v>фото</v>
      </c>
      <c r="S884" s="429" t="s">
        <v>10931</v>
      </c>
      <c r="U884" s="337"/>
    </row>
    <row r="885" spans="1:21" ht="18.75">
      <c r="A885" s="166">
        <v>872</v>
      </c>
      <c r="B885" s="520"/>
      <c r="C885" s="521"/>
      <c r="D885" s="521"/>
      <c r="E885" s="247" t="s">
        <v>187</v>
      </c>
      <c r="F885" s="247"/>
      <c r="G885" s="247"/>
      <c r="H885" s="242"/>
      <c r="I885" s="243"/>
      <c r="J885" s="241"/>
      <c r="K885" s="244"/>
      <c r="L885" s="241"/>
      <c r="M885" s="245"/>
      <c r="N885" s="241"/>
      <c r="O885" s="246"/>
      <c r="P885" s="246"/>
      <c r="Q885" s="246"/>
      <c r="R885" s="490"/>
      <c r="U885" s="337"/>
    </row>
    <row r="886" spans="1:21" ht="15.75">
      <c r="A886" s="166">
        <v>873</v>
      </c>
      <c r="B886" s="238"/>
      <c r="C886" s="238"/>
      <c r="D886" s="237"/>
      <c r="E886" s="174" t="s">
        <v>10707</v>
      </c>
      <c r="F886" s="174"/>
      <c r="G886" s="237" t="s">
        <v>10707</v>
      </c>
      <c r="H886" s="239"/>
      <c r="I886" s="240"/>
      <c r="J886" s="238"/>
      <c r="K886" s="238"/>
      <c r="L886" s="238"/>
      <c r="M886" s="238"/>
      <c r="N886" s="238"/>
      <c r="O886" s="151"/>
      <c r="P886" s="151"/>
      <c r="Q886" s="151"/>
      <c r="R886" s="489"/>
      <c r="S886" s="169"/>
    </row>
    <row r="887" spans="1:21" ht="56.65" customHeight="1">
      <c r="A887" s="166">
        <v>874</v>
      </c>
      <c r="B887" s="152">
        <v>2791</v>
      </c>
      <c r="C887" s="233" t="s">
        <v>8646</v>
      </c>
      <c r="D887" s="420" t="s">
        <v>1821</v>
      </c>
      <c r="E887" s="322" t="s">
        <v>9092</v>
      </c>
      <c r="F887" s="322" t="s">
        <v>10732</v>
      </c>
      <c r="G887" s="353" t="s">
        <v>10818</v>
      </c>
      <c r="H887" s="155" t="str">
        <f t="shared" ref="H887:H892" si="108">HYPERLINK("https://www.gardenbulbs.ru/images/Lilium_CL/thumbnails/"&amp;C887&amp;".jpg","фото")</f>
        <v>фото</v>
      </c>
      <c r="I887" s="156" t="s">
        <v>8682</v>
      </c>
      <c r="J887" s="234" t="s">
        <v>239</v>
      </c>
      <c r="K887" s="235">
        <v>2</v>
      </c>
      <c r="L887" s="236">
        <v>252.5</v>
      </c>
      <c r="M887" s="159">
        <v>1</v>
      </c>
      <c r="N887" s="163"/>
      <c r="O887" s="160">
        <f t="shared" ref="O887:O892" si="109">IF(ISERROR(L887*N887),0,L887*N887)</f>
        <v>0</v>
      </c>
      <c r="P887" s="161">
        <v>4607105143029</v>
      </c>
      <c r="Q887" s="167" t="s">
        <v>222</v>
      </c>
      <c r="R887" s="473" t="str">
        <f t="shared" ref="R887:R892" si="110">HYPERLINK("https://www.gardenbulbs.ru/images/Lilium_CL/thumbnails/"&amp;C887&amp;".jpg","фото")</f>
        <v>фото</v>
      </c>
      <c r="S887" s="429" t="s">
        <v>10915</v>
      </c>
      <c r="U887" s="337"/>
    </row>
    <row r="888" spans="1:21" ht="56.65" customHeight="1">
      <c r="A888" s="166">
        <v>875</v>
      </c>
      <c r="B888" s="152">
        <v>8777</v>
      </c>
      <c r="C888" s="233" t="s">
        <v>1026</v>
      </c>
      <c r="D888" s="420" t="s">
        <v>1821</v>
      </c>
      <c r="E888" s="322" t="s">
        <v>9092</v>
      </c>
      <c r="F888" s="322" t="s">
        <v>10733</v>
      </c>
      <c r="G888" s="353" t="s">
        <v>10819</v>
      </c>
      <c r="H888" s="155" t="str">
        <f t="shared" si="108"/>
        <v>фото</v>
      </c>
      <c r="I888" s="156" t="s">
        <v>1827</v>
      </c>
      <c r="J888" s="234" t="s">
        <v>239</v>
      </c>
      <c r="K888" s="235">
        <v>2</v>
      </c>
      <c r="L888" s="236">
        <v>230.7</v>
      </c>
      <c r="M888" s="159">
        <v>1</v>
      </c>
      <c r="N888" s="163"/>
      <c r="O888" s="160">
        <f t="shared" si="109"/>
        <v>0</v>
      </c>
      <c r="P888" s="161">
        <v>4607105143012</v>
      </c>
      <c r="Q888" s="167" t="s">
        <v>222</v>
      </c>
      <c r="R888" s="473" t="str">
        <f t="shared" si="110"/>
        <v>фото</v>
      </c>
      <c r="S888" s="429" t="s">
        <v>10915</v>
      </c>
      <c r="U888" s="337"/>
    </row>
    <row r="889" spans="1:21" ht="56.65" customHeight="1">
      <c r="A889" s="166">
        <v>876</v>
      </c>
      <c r="B889" s="152">
        <v>168</v>
      </c>
      <c r="C889" s="233" t="s">
        <v>1829</v>
      </c>
      <c r="D889" s="420" t="s">
        <v>1821</v>
      </c>
      <c r="E889" s="322" t="s">
        <v>9092</v>
      </c>
      <c r="F889" s="322" t="s">
        <v>10734</v>
      </c>
      <c r="G889" s="353" t="s">
        <v>10820</v>
      </c>
      <c r="H889" s="155" t="str">
        <f t="shared" si="108"/>
        <v>фото</v>
      </c>
      <c r="I889" s="156" t="s">
        <v>1832</v>
      </c>
      <c r="J889" s="234" t="s">
        <v>239</v>
      </c>
      <c r="K889" s="235">
        <v>2</v>
      </c>
      <c r="L889" s="236">
        <v>241.8</v>
      </c>
      <c r="M889" s="159">
        <v>1</v>
      </c>
      <c r="N889" s="163"/>
      <c r="O889" s="160">
        <f t="shared" si="109"/>
        <v>0</v>
      </c>
      <c r="P889" s="161">
        <v>4607105143067</v>
      </c>
      <c r="Q889" s="167" t="s">
        <v>222</v>
      </c>
      <c r="R889" s="473" t="str">
        <f t="shared" si="110"/>
        <v>фото</v>
      </c>
      <c r="S889" s="429" t="s">
        <v>10915</v>
      </c>
      <c r="U889" s="337"/>
    </row>
    <row r="890" spans="1:21" ht="56.65" customHeight="1">
      <c r="A890" s="166">
        <v>877</v>
      </c>
      <c r="B890" s="152">
        <v>8776</v>
      </c>
      <c r="C890" s="233" t="s">
        <v>8647</v>
      </c>
      <c r="D890" s="420" t="s">
        <v>1821</v>
      </c>
      <c r="E890" s="322" t="s">
        <v>9092</v>
      </c>
      <c r="F890" s="322" t="s">
        <v>10735</v>
      </c>
      <c r="G890" s="353" t="s">
        <v>10821</v>
      </c>
      <c r="H890" s="155" t="str">
        <f t="shared" si="108"/>
        <v>фото</v>
      </c>
      <c r="I890" s="156" t="s">
        <v>8683</v>
      </c>
      <c r="J890" s="234" t="s">
        <v>239</v>
      </c>
      <c r="K890" s="235">
        <v>2</v>
      </c>
      <c r="L890" s="236">
        <v>241.8</v>
      </c>
      <c r="M890" s="159">
        <v>1</v>
      </c>
      <c r="N890" s="163"/>
      <c r="O890" s="160">
        <f t="shared" si="109"/>
        <v>0</v>
      </c>
      <c r="P890" s="161">
        <v>4607105143074</v>
      </c>
      <c r="Q890" s="167" t="s">
        <v>222</v>
      </c>
      <c r="R890" s="473" t="str">
        <f t="shared" si="110"/>
        <v>фото</v>
      </c>
      <c r="S890" s="429" t="s">
        <v>10915</v>
      </c>
      <c r="U890" s="337"/>
    </row>
    <row r="891" spans="1:21" ht="56.65" customHeight="1">
      <c r="A891" s="166">
        <v>878</v>
      </c>
      <c r="B891" s="152">
        <v>2988</v>
      </c>
      <c r="C891" s="233" t="s">
        <v>840</v>
      </c>
      <c r="D891" s="420" t="s">
        <v>1821</v>
      </c>
      <c r="E891" s="322" t="s">
        <v>9092</v>
      </c>
      <c r="F891" s="322" t="s">
        <v>10736</v>
      </c>
      <c r="G891" s="353" t="s">
        <v>10822</v>
      </c>
      <c r="H891" s="155" t="str">
        <f t="shared" si="108"/>
        <v>фото</v>
      </c>
      <c r="I891" s="156" t="s">
        <v>1837</v>
      </c>
      <c r="J891" s="234" t="s">
        <v>239</v>
      </c>
      <c r="K891" s="235">
        <v>2</v>
      </c>
      <c r="L891" s="236">
        <v>241.8</v>
      </c>
      <c r="M891" s="159">
        <v>1</v>
      </c>
      <c r="N891" s="163"/>
      <c r="O891" s="160">
        <f t="shared" si="109"/>
        <v>0</v>
      </c>
      <c r="P891" s="161">
        <v>4607105143128</v>
      </c>
      <c r="Q891" s="167" t="s">
        <v>222</v>
      </c>
      <c r="R891" s="473" t="str">
        <f t="shared" si="110"/>
        <v>фото</v>
      </c>
      <c r="S891" s="429" t="s">
        <v>10915</v>
      </c>
      <c r="U891" s="337"/>
    </row>
    <row r="892" spans="1:21" ht="56.65" customHeight="1">
      <c r="A892" s="166">
        <v>879</v>
      </c>
      <c r="B892" s="152">
        <v>14798</v>
      </c>
      <c r="C892" s="233" t="s">
        <v>9133</v>
      </c>
      <c r="D892" s="420" t="s">
        <v>1821</v>
      </c>
      <c r="E892" s="322" t="s">
        <v>9092</v>
      </c>
      <c r="F892" s="322" t="s">
        <v>10737</v>
      </c>
      <c r="G892" s="353" t="s">
        <v>10823</v>
      </c>
      <c r="H892" s="155" t="str">
        <f t="shared" si="108"/>
        <v>фото</v>
      </c>
      <c r="I892" s="156" t="s">
        <v>9955</v>
      </c>
      <c r="J892" s="234" t="s">
        <v>239</v>
      </c>
      <c r="K892" s="235">
        <v>2</v>
      </c>
      <c r="L892" s="236">
        <v>217.5</v>
      </c>
      <c r="M892" s="159">
        <v>1</v>
      </c>
      <c r="N892" s="163"/>
      <c r="O892" s="160">
        <f t="shared" si="109"/>
        <v>0</v>
      </c>
      <c r="P892" s="161">
        <v>4607105143173</v>
      </c>
      <c r="Q892" s="167" t="s">
        <v>222</v>
      </c>
      <c r="R892" s="473" t="str">
        <f t="shared" si="110"/>
        <v>фото</v>
      </c>
      <c r="S892" s="429" t="s">
        <v>10915</v>
      </c>
      <c r="U892" s="337"/>
    </row>
    <row r="893" spans="1:21" ht="15.75">
      <c r="A893" s="166">
        <v>880</v>
      </c>
      <c r="B893" s="238"/>
      <c r="C893" s="238"/>
      <c r="D893" s="237"/>
      <c r="E893" s="174" t="s">
        <v>10031</v>
      </c>
      <c r="F893" s="174"/>
      <c r="G893" s="237" t="s">
        <v>10031</v>
      </c>
      <c r="H893" s="239"/>
      <c r="I893" s="240"/>
      <c r="J893" s="238"/>
      <c r="K893" s="238"/>
      <c r="L893" s="238"/>
      <c r="M893" s="238"/>
      <c r="N893" s="238"/>
      <c r="O893" s="151"/>
      <c r="P893" s="151"/>
      <c r="Q893" s="151"/>
      <c r="R893" s="489"/>
      <c r="S893" s="169"/>
    </row>
    <row r="894" spans="1:21" ht="56.65" customHeight="1">
      <c r="A894" s="166">
        <v>881</v>
      </c>
      <c r="B894" s="152">
        <v>14761</v>
      </c>
      <c r="C894" s="233" t="s">
        <v>276</v>
      </c>
      <c r="D894" s="420" t="s">
        <v>1806</v>
      </c>
      <c r="E894" s="322" t="s">
        <v>9092</v>
      </c>
      <c r="F894" s="322" t="s">
        <v>10738</v>
      </c>
      <c r="G894" s="353" t="s">
        <v>10824</v>
      </c>
      <c r="H894" s="155" t="str">
        <f t="shared" ref="H894:H907" si="111">HYPERLINK("https://www.gardenbulbs.ru/images/Lilium_CL/thumbnails/"&amp;C894&amp;".jpg","фото")</f>
        <v>фото</v>
      </c>
      <c r="I894" s="156" t="s">
        <v>1963</v>
      </c>
      <c r="J894" s="234" t="s">
        <v>239</v>
      </c>
      <c r="K894" s="235">
        <v>2</v>
      </c>
      <c r="L894" s="236">
        <v>209.3</v>
      </c>
      <c r="M894" s="159">
        <v>1</v>
      </c>
      <c r="N894" s="163"/>
      <c r="O894" s="160">
        <f t="shared" ref="O894:O907" si="112">IF(ISERROR(L894*N894),0,L894*N894)</f>
        <v>0</v>
      </c>
      <c r="P894" s="161">
        <v>4607105141933</v>
      </c>
      <c r="Q894" s="167" t="s">
        <v>222</v>
      </c>
      <c r="R894" s="473" t="str">
        <f t="shared" ref="R894:R907" si="113">HYPERLINK("https://www.gardenbulbs.ru/images/Lilium_CL/thumbnails/"&amp;C894&amp;".jpg","фото")</f>
        <v>фото</v>
      </c>
      <c r="S894" s="429" t="s">
        <v>10920</v>
      </c>
      <c r="U894" s="337"/>
    </row>
    <row r="895" spans="1:21" ht="56.65" customHeight="1">
      <c r="A895" s="166">
        <v>882</v>
      </c>
      <c r="B895" s="152">
        <v>14759</v>
      </c>
      <c r="C895" s="233" t="s">
        <v>843</v>
      </c>
      <c r="D895" s="420" t="s">
        <v>1802</v>
      </c>
      <c r="E895" s="322" t="s">
        <v>9092</v>
      </c>
      <c r="F895" s="322" t="s">
        <v>10739</v>
      </c>
      <c r="G895" s="353" t="s">
        <v>10825</v>
      </c>
      <c r="H895" s="155" t="str">
        <f t="shared" si="111"/>
        <v>фото</v>
      </c>
      <c r="I895" s="156" t="s">
        <v>1848</v>
      </c>
      <c r="J895" s="234" t="s">
        <v>239</v>
      </c>
      <c r="K895" s="235">
        <v>2</v>
      </c>
      <c r="L895" s="236">
        <v>238.5</v>
      </c>
      <c r="M895" s="159">
        <v>1</v>
      </c>
      <c r="N895" s="163"/>
      <c r="O895" s="160">
        <f t="shared" si="112"/>
        <v>0</v>
      </c>
      <c r="P895" s="161">
        <v>4607105141223</v>
      </c>
      <c r="Q895" s="167" t="s">
        <v>222</v>
      </c>
      <c r="R895" s="473" t="str">
        <f t="shared" si="113"/>
        <v>фото</v>
      </c>
      <c r="S895" s="429" t="s">
        <v>10913</v>
      </c>
      <c r="U895" s="337"/>
    </row>
    <row r="896" spans="1:21" ht="56.65" customHeight="1">
      <c r="A896" s="166">
        <v>883</v>
      </c>
      <c r="B896" s="152">
        <v>14765</v>
      </c>
      <c r="C896" s="233" t="s">
        <v>270</v>
      </c>
      <c r="D896" s="420" t="s">
        <v>1806</v>
      </c>
      <c r="E896" s="322" t="s">
        <v>9092</v>
      </c>
      <c r="F896" s="322" t="s">
        <v>10740</v>
      </c>
      <c r="G896" s="353" t="s">
        <v>10826</v>
      </c>
      <c r="H896" s="155" t="str">
        <f t="shared" si="111"/>
        <v>фото</v>
      </c>
      <c r="I896" s="156" t="s">
        <v>1950</v>
      </c>
      <c r="J896" s="234" t="s">
        <v>239</v>
      </c>
      <c r="K896" s="235">
        <v>2</v>
      </c>
      <c r="L896" s="236">
        <v>195.3</v>
      </c>
      <c r="M896" s="159">
        <v>1</v>
      </c>
      <c r="N896" s="163"/>
      <c r="O896" s="160">
        <f t="shared" si="112"/>
        <v>0</v>
      </c>
      <c r="P896" s="161">
        <v>4607105141308</v>
      </c>
      <c r="Q896" s="167" t="s">
        <v>222</v>
      </c>
      <c r="R896" s="473" t="str">
        <f t="shared" si="113"/>
        <v>фото</v>
      </c>
      <c r="S896" s="429" t="s">
        <v>10920</v>
      </c>
      <c r="U896" s="337"/>
    </row>
    <row r="897" spans="1:21" ht="56.65" customHeight="1">
      <c r="A897" s="166">
        <v>884</v>
      </c>
      <c r="B897" s="152">
        <v>230</v>
      </c>
      <c r="C897" s="233" t="s">
        <v>1507</v>
      </c>
      <c r="D897" s="420" t="s">
        <v>1806</v>
      </c>
      <c r="E897" s="322" t="s">
        <v>9092</v>
      </c>
      <c r="F897" s="322" t="s">
        <v>10741</v>
      </c>
      <c r="G897" s="353" t="s">
        <v>10827</v>
      </c>
      <c r="H897" s="155" t="str">
        <f t="shared" si="111"/>
        <v>фото</v>
      </c>
      <c r="I897" s="156" t="s">
        <v>1965</v>
      </c>
      <c r="J897" s="234" t="s">
        <v>239</v>
      </c>
      <c r="K897" s="235">
        <v>2</v>
      </c>
      <c r="L897" s="236">
        <v>195.3</v>
      </c>
      <c r="M897" s="159">
        <v>1</v>
      </c>
      <c r="N897" s="163"/>
      <c r="O897" s="160">
        <f t="shared" si="112"/>
        <v>0</v>
      </c>
      <c r="P897" s="161">
        <v>4607105141988</v>
      </c>
      <c r="Q897" s="167" t="s">
        <v>222</v>
      </c>
      <c r="R897" s="473" t="str">
        <f t="shared" si="113"/>
        <v>фото</v>
      </c>
      <c r="S897" s="429" t="s">
        <v>10920</v>
      </c>
      <c r="U897" s="337"/>
    </row>
    <row r="898" spans="1:21" ht="56.65" customHeight="1">
      <c r="A898" s="166">
        <v>885</v>
      </c>
      <c r="B898" s="152">
        <v>14046</v>
      </c>
      <c r="C898" s="233" t="s">
        <v>1982</v>
      </c>
      <c r="D898" s="420" t="s">
        <v>1806</v>
      </c>
      <c r="E898" s="322" t="s">
        <v>9092</v>
      </c>
      <c r="F898" s="322" t="s">
        <v>10742</v>
      </c>
      <c r="G898" s="353" t="s">
        <v>10828</v>
      </c>
      <c r="H898" s="155" t="str">
        <f t="shared" si="111"/>
        <v>фото</v>
      </c>
      <c r="I898" s="156" t="s">
        <v>1985</v>
      </c>
      <c r="J898" s="234" t="s">
        <v>239</v>
      </c>
      <c r="K898" s="235">
        <v>2</v>
      </c>
      <c r="L898" s="236">
        <v>195.3</v>
      </c>
      <c r="M898" s="159">
        <v>1</v>
      </c>
      <c r="N898" s="163"/>
      <c r="O898" s="160">
        <f t="shared" si="112"/>
        <v>0</v>
      </c>
      <c r="P898" s="161">
        <v>4607105143289</v>
      </c>
      <c r="Q898" s="167" t="s">
        <v>222</v>
      </c>
      <c r="R898" s="473" t="str">
        <f t="shared" si="113"/>
        <v>фото</v>
      </c>
      <c r="S898" s="429" t="s">
        <v>10920</v>
      </c>
      <c r="U898" s="337"/>
    </row>
    <row r="899" spans="1:21" ht="56.65" customHeight="1">
      <c r="A899" s="166">
        <v>886</v>
      </c>
      <c r="B899" s="152">
        <v>14602</v>
      </c>
      <c r="C899" s="233" t="s">
        <v>252</v>
      </c>
      <c r="D899" s="420" t="s">
        <v>1802</v>
      </c>
      <c r="E899" s="322" t="s">
        <v>9092</v>
      </c>
      <c r="F899" s="322" t="s">
        <v>10743</v>
      </c>
      <c r="G899" s="353" t="s">
        <v>10829</v>
      </c>
      <c r="H899" s="155" t="str">
        <f t="shared" si="111"/>
        <v>фото</v>
      </c>
      <c r="I899" s="156" t="s">
        <v>1858</v>
      </c>
      <c r="J899" s="234" t="s">
        <v>239</v>
      </c>
      <c r="K899" s="235">
        <v>2</v>
      </c>
      <c r="L899" s="236">
        <v>255</v>
      </c>
      <c r="M899" s="159">
        <v>1</v>
      </c>
      <c r="N899" s="163"/>
      <c r="O899" s="160">
        <f t="shared" si="112"/>
        <v>0</v>
      </c>
      <c r="P899" s="161">
        <v>4607105142152</v>
      </c>
      <c r="Q899" s="167" t="s">
        <v>222</v>
      </c>
      <c r="R899" s="473" t="str">
        <f t="shared" si="113"/>
        <v>фото</v>
      </c>
      <c r="S899" s="429" t="s">
        <v>10913</v>
      </c>
      <c r="U899" s="337"/>
    </row>
    <row r="900" spans="1:21" ht="56.65" customHeight="1">
      <c r="A900" s="166">
        <v>887</v>
      </c>
      <c r="B900" s="152">
        <v>4268</v>
      </c>
      <c r="C900" s="233" t="s">
        <v>258</v>
      </c>
      <c r="D900" s="420" t="s">
        <v>1802</v>
      </c>
      <c r="E900" s="284" t="s">
        <v>9092</v>
      </c>
      <c r="F900" s="284" t="s">
        <v>10006</v>
      </c>
      <c r="G900" s="323" t="s">
        <v>10032</v>
      </c>
      <c r="H900" s="155" t="str">
        <f t="shared" si="111"/>
        <v>фото</v>
      </c>
      <c r="I900" s="156" t="s">
        <v>1878</v>
      </c>
      <c r="J900" s="234" t="s">
        <v>239</v>
      </c>
      <c r="K900" s="235">
        <v>3</v>
      </c>
      <c r="L900" s="236">
        <v>294.8</v>
      </c>
      <c r="M900" s="159">
        <v>1</v>
      </c>
      <c r="N900" s="163"/>
      <c r="O900" s="160">
        <f t="shared" si="112"/>
        <v>0</v>
      </c>
      <c r="P900" s="161">
        <v>4607109960684</v>
      </c>
      <c r="Q900" s="162">
        <v>2024</v>
      </c>
      <c r="R900" s="162" t="str">
        <f t="shared" si="113"/>
        <v>фото</v>
      </c>
      <c r="S900" s="429" t="s">
        <v>10932</v>
      </c>
      <c r="U900" s="337"/>
    </row>
    <row r="901" spans="1:21" ht="56.65" customHeight="1">
      <c r="A901" s="166">
        <v>888</v>
      </c>
      <c r="B901" s="152">
        <v>14775</v>
      </c>
      <c r="C901" s="233" t="s">
        <v>8542</v>
      </c>
      <c r="D901" s="420" t="s">
        <v>1802</v>
      </c>
      <c r="E901" s="322" t="s">
        <v>9092</v>
      </c>
      <c r="F901" s="322" t="s">
        <v>10744</v>
      </c>
      <c r="G901" s="353" t="s">
        <v>10830</v>
      </c>
      <c r="H901" s="155" t="str">
        <f t="shared" si="111"/>
        <v>фото</v>
      </c>
      <c r="I901" s="156" t="s">
        <v>9130</v>
      </c>
      <c r="J901" s="234" t="s">
        <v>239</v>
      </c>
      <c r="K901" s="235">
        <v>2</v>
      </c>
      <c r="L901" s="236">
        <v>292.39999999999998</v>
      </c>
      <c r="M901" s="159">
        <v>1</v>
      </c>
      <c r="N901" s="163"/>
      <c r="O901" s="160">
        <f t="shared" si="112"/>
        <v>0</v>
      </c>
      <c r="P901" s="161">
        <v>4607105142725</v>
      </c>
      <c r="Q901" s="167" t="s">
        <v>222</v>
      </c>
      <c r="R901" s="473" t="str">
        <f t="shared" si="113"/>
        <v>фото</v>
      </c>
      <c r="S901" s="429" t="s">
        <v>10911</v>
      </c>
      <c r="U901" s="337"/>
    </row>
    <row r="902" spans="1:21" ht="56.65" customHeight="1">
      <c r="A902" s="166">
        <v>889</v>
      </c>
      <c r="B902" s="152">
        <v>389</v>
      </c>
      <c r="C902" s="233" t="s">
        <v>1973</v>
      </c>
      <c r="D902" s="420" t="s">
        <v>1806</v>
      </c>
      <c r="E902" s="322" t="s">
        <v>9092</v>
      </c>
      <c r="F902" s="322" t="s">
        <v>10745</v>
      </c>
      <c r="G902" s="353" t="s">
        <v>10831</v>
      </c>
      <c r="H902" s="155" t="str">
        <f t="shared" si="111"/>
        <v>фото</v>
      </c>
      <c r="I902" s="156" t="s">
        <v>9952</v>
      </c>
      <c r="J902" s="234" t="s">
        <v>239</v>
      </c>
      <c r="K902" s="235">
        <v>2</v>
      </c>
      <c r="L902" s="236">
        <v>206.8</v>
      </c>
      <c r="M902" s="159">
        <v>1</v>
      </c>
      <c r="N902" s="163"/>
      <c r="O902" s="160">
        <f t="shared" si="112"/>
        <v>0</v>
      </c>
      <c r="P902" s="161">
        <v>4607105142978</v>
      </c>
      <c r="Q902" s="167" t="s">
        <v>222</v>
      </c>
      <c r="R902" s="473" t="str">
        <f t="shared" si="113"/>
        <v>фото</v>
      </c>
      <c r="S902" s="429" t="s">
        <v>10912</v>
      </c>
      <c r="U902" s="337"/>
    </row>
    <row r="903" spans="1:21" ht="56.65" customHeight="1">
      <c r="A903" s="166">
        <v>890</v>
      </c>
      <c r="B903" s="152">
        <v>14796</v>
      </c>
      <c r="C903" s="233" t="s">
        <v>1513</v>
      </c>
      <c r="D903" s="420" t="s">
        <v>1806</v>
      </c>
      <c r="E903" s="322" t="s">
        <v>9092</v>
      </c>
      <c r="F903" s="322" t="s">
        <v>10746</v>
      </c>
      <c r="G903" s="353" t="s">
        <v>10832</v>
      </c>
      <c r="H903" s="155" t="str">
        <f t="shared" si="111"/>
        <v>фото</v>
      </c>
      <c r="I903" s="156" t="s">
        <v>9954</v>
      </c>
      <c r="J903" s="234" t="s">
        <v>239</v>
      </c>
      <c r="K903" s="235">
        <v>2</v>
      </c>
      <c r="L903" s="236">
        <v>206.8</v>
      </c>
      <c r="M903" s="159">
        <v>1</v>
      </c>
      <c r="N903" s="163"/>
      <c r="O903" s="160">
        <f t="shared" si="112"/>
        <v>0</v>
      </c>
      <c r="P903" s="161">
        <v>4607105142947</v>
      </c>
      <c r="Q903" s="167" t="s">
        <v>222</v>
      </c>
      <c r="R903" s="473" t="str">
        <f t="shared" si="113"/>
        <v>фото</v>
      </c>
      <c r="S903" s="429" t="s">
        <v>10912</v>
      </c>
      <c r="U903" s="337"/>
    </row>
    <row r="904" spans="1:21" ht="56.65" customHeight="1">
      <c r="A904" s="166">
        <v>891</v>
      </c>
      <c r="B904" s="152">
        <v>7708</v>
      </c>
      <c r="C904" s="233" t="s">
        <v>1475</v>
      </c>
      <c r="D904" s="420" t="s">
        <v>1802</v>
      </c>
      <c r="E904" s="322" t="s">
        <v>9092</v>
      </c>
      <c r="F904" s="322" t="s">
        <v>10747</v>
      </c>
      <c r="G904" s="353" t="s">
        <v>10833</v>
      </c>
      <c r="H904" s="155" t="str">
        <f t="shared" si="111"/>
        <v>фото</v>
      </c>
      <c r="I904" s="156" t="s">
        <v>10909</v>
      </c>
      <c r="J904" s="234" t="s">
        <v>239</v>
      </c>
      <c r="K904" s="235">
        <v>2</v>
      </c>
      <c r="L904" s="236">
        <v>217.5</v>
      </c>
      <c r="M904" s="159">
        <v>1</v>
      </c>
      <c r="N904" s="163"/>
      <c r="O904" s="160">
        <f t="shared" si="112"/>
        <v>0</v>
      </c>
      <c r="P904" s="161">
        <v>4607105143135</v>
      </c>
      <c r="Q904" s="167" t="s">
        <v>222</v>
      </c>
      <c r="R904" s="473" t="str">
        <f t="shared" si="113"/>
        <v>фото</v>
      </c>
      <c r="S904" s="429" t="s">
        <v>10912</v>
      </c>
      <c r="U904" s="337"/>
    </row>
    <row r="905" spans="1:21" ht="56.65" customHeight="1">
      <c r="A905" s="166">
        <v>892</v>
      </c>
      <c r="B905" s="152">
        <v>14800</v>
      </c>
      <c r="C905" s="233" t="s">
        <v>1478</v>
      </c>
      <c r="D905" s="420" t="s">
        <v>1802</v>
      </c>
      <c r="E905" s="322" t="s">
        <v>9092</v>
      </c>
      <c r="F905" s="322" t="s">
        <v>10748</v>
      </c>
      <c r="G905" s="353" t="s">
        <v>10834</v>
      </c>
      <c r="H905" s="155" t="str">
        <f t="shared" si="111"/>
        <v>фото</v>
      </c>
      <c r="I905" s="156" t="s">
        <v>10910</v>
      </c>
      <c r="J905" s="234" t="s">
        <v>239</v>
      </c>
      <c r="K905" s="235">
        <v>2</v>
      </c>
      <c r="L905" s="236">
        <v>217.5</v>
      </c>
      <c r="M905" s="159">
        <v>1</v>
      </c>
      <c r="N905" s="163"/>
      <c r="O905" s="160">
        <f t="shared" si="112"/>
        <v>0</v>
      </c>
      <c r="P905" s="161">
        <v>4607105143159</v>
      </c>
      <c r="Q905" s="167" t="s">
        <v>222</v>
      </c>
      <c r="R905" s="473" t="str">
        <f t="shared" si="113"/>
        <v>фото</v>
      </c>
      <c r="S905" s="429" t="s">
        <v>10912</v>
      </c>
      <c r="U905" s="337"/>
    </row>
    <row r="906" spans="1:21" ht="56.65" customHeight="1">
      <c r="A906" s="166">
        <v>893</v>
      </c>
      <c r="B906" s="152">
        <v>14768</v>
      </c>
      <c r="C906" s="233" t="s">
        <v>1270</v>
      </c>
      <c r="D906" s="420" t="s">
        <v>1802</v>
      </c>
      <c r="E906" s="322" t="s">
        <v>9092</v>
      </c>
      <c r="F906" s="322" t="s">
        <v>10749</v>
      </c>
      <c r="G906" s="353" t="s">
        <v>10835</v>
      </c>
      <c r="H906" s="155" t="str">
        <f t="shared" si="111"/>
        <v>фото</v>
      </c>
      <c r="I906" s="156" t="s">
        <v>1875</v>
      </c>
      <c r="J906" s="234" t="s">
        <v>239</v>
      </c>
      <c r="K906" s="235">
        <v>2</v>
      </c>
      <c r="L906" s="236">
        <v>228.2</v>
      </c>
      <c r="M906" s="159">
        <v>1</v>
      </c>
      <c r="N906" s="163"/>
      <c r="O906" s="160">
        <f t="shared" si="112"/>
        <v>0</v>
      </c>
      <c r="P906" s="161">
        <v>4607105142039</v>
      </c>
      <c r="Q906" s="167" t="s">
        <v>222</v>
      </c>
      <c r="R906" s="473" t="str">
        <f t="shared" si="113"/>
        <v>фото</v>
      </c>
      <c r="S906" s="429" t="s">
        <v>10912</v>
      </c>
      <c r="U906" s="337"/>
    </row>
    <row r="907" spans="1:21" ht="56.65" customHeight="1">
      <c r="A907" s="166">
        <v>894</v>
      </c>
      <c r="B907" s="152">
        <v>14797</v>
      </c>
      <c r="C907" s="233" t="s">
        <v>1066</v>
      </c>
      <c r="D907" s="420" t="s">
        <v>1806</v>
      </c>
      <c r="E907" s="322" t="s">
        <v>9092</v>
      </c>
      <c r="F907" s="322" t="s">
        <v>10750</v>
      </c>
      <c r="G907" s="353" t="s">
        <v>10836</v>
      </c>
      <c r="H907" s="155" t="str">
        <f t="shared" si="111"/>
        <v>фото</v>
      </c>
      <c r="I907" s="156" t="s">
        <v>1981</v>
      </c>
      <c r="J907" s="234" t="s">
        <v>239</v>
      </c>
      <c r="K907" s="235">
        <v>2</v>
      </c>
      <c r="L907" s="236">
        <v>198.6</v>
      </c>
      <c r="M907" s="159">
        <v>1</v>
      </c>
      <c r="N907" s="163"/>
      <c r="O907" s="160">
        <f t="shared" si="112"/>
        <v>0</v>
      </c>
      <c r="P907" s="161">
        <v>4607105143180</v>
      </c>
      <c r="Q907" s="167" t="s">
        <v>222</v>
      </c>
      <c r="R907" s="473" t="str">
        <f t="shared" si="113"/>
        <v>фото</v>
      </c>
      <c r="S907" s="429" t="s">
        <v>10920</v>
      </c>
      <c r="U907" s="337"/>
    </row>
    <row r="908" spans="1:21" ht="15.75">
      <c r="A908" s="166">
        <v>895</v>
      </c>
      <c r="B908" s="238"/>
      <c r="C908" s="238"/>
      <c r="D908" s="237"/>
      <c r="E908" s="174" t="s">
        <v>10708</v>
      </c>
      <c r="F908" s="174"/>
      <c r="G908" s="237" t="s">
        <v>10708</v>
      </c>
      <c r="H908" s="239"/>
      <c r="I908" s="240"/>
      <c r="J908" s="238"/>
      <c r="K908" s="238"/>
      <c r="L908" s="238"/>
      <c r="M908" s="238"/>
      <c r="N908" s="238"/>
      <c r="O908" s="151"/>
      <c r="P908" s="151"/>
      <c r="Q908" s="151"/>
      <c r="R908" s="489"/>
      <c r="S908" s="169"/>
    </row>
    <row r="909" spans="1:21" ht="56.65" customHeight="1">
      <c r="A909" s="166">
        <v>896</v>
      </c>
      <c r="B909" s="152">
        <v>2542</v>
      </c>
      <c r="C909" s="233" t="s">
        <v>260</v>
      </c>
      <c r="D909" s="420" t="s">
        <v>1890</v>
      </c>
      <c r="E909" s="322" t="s">
        <v>9092</v>
      </c>
      <c r="F909" s="322" t="s">
        <v>10751</v>
      </c>
      <c r="G909" s="353" t="s">
        <v>10837</v>
      </c>
      <c r="H909" s="155" t="str">
        <f t="shared" ref="H909:H919" si="114">HYPERLINK("https://www.gardenbulbs.ru/images/Lilium_CL/thumbnails/"&amp;C909&amp;".jpg","фото")</f>
        <v>фото</v>
      </c>
      <c r="I909" s="156" t="s">
        <v>1891</v>
      </c>
      <c r="J909" s="234" t="s">
        <v>239</v>
      </c>
      <c r="K909" s="235">
        <v>2</v>
      </c>
      <c r="L909" s="236">
        <v>338.5</v>
      </c>
      <c r="M909" s="159">
        <v>1</v>
      </c>
      <c r="N909" s="163"/>
      <c r="O909" s="160">
        <f t="shared" ref="O909:O919" si="115">IF(ISERROR(L909*N909),0,L909*N909)</f>
        <v>0</v>
      </c>
      <c r="P909" s="161">
        <v>4607105140684</v>
      </c>
      <c r="Q909" s="167" t="s">
        <v>222</v>
      </c>
      <c r="R909" s="473" t="str">
        <f t="shared" ref="R909:R919" si="116">HYPERLINK("https://www.gardenbulbs.ru/images/Lilium_CL/thumbnails/"&amp;C909&amp;".jpg","фото")</f>
        <v>фото</v>
      </c>
      <c r="S909" s="429" t="s">
        <v>10917</v>
      </c>
      <c r="U909" s="337"/>
    </row>
    <row r="910" spans="1:21" ht="56.65" customHeight="1">
      <c r="A910" s="166">
        <v>897</v>
      </c>
      <c r="B910" s="152">
        <v>14791</v>
      </c>
      <c r="C910" s="233" t="s">
        <v>1285</v>
      </c>
      <c r="D910" s="420" t="s">
        <v>1893</v>
      </c>
      <c r="E910" s="322" t="s">
        <v>9092</v>
      </c>
      <c r="F910" s="322" t="s">
        <v>10752</v>
      </c>
      <c r="G910" s="353" t="s">
        <v>10838</v>
      </c>
      <c r="H910" s="155" t="str">
        <f t="shared" si="114"/>
        <v>фото</v>
      </c>
      <c r="I910" s="156" t="s">
        <v>10652</v>
      </c>
      <c r="J910" s="234" t="s">
        <v>239</v>
      </c>
      <c r="K910" s="235">
        <v>2</v>
      </c>
      <c r="L910" s="236">
        <v>266.10000000000002</v>
      </c>
      <c r="M910" s="159">
        <v>1</v>
      </c>
      <c r="N910" s="163"/>
      <c r="O910" s="160">
        <f t="shared" si="115"/>
        <v>0</v>
      </c>
      <c r="P910" s="161">
        <v>4607105140783</v>
      </c>
      <c r="Q910" s="167" t="s">
        <v>222</v>
      </c>
      <c r="R910" s="473" t="str">
        <f t="shared" si="116"/>
        <v>фото</v>
      </c>
      <c r="S910" s="429" t="s">
        <v>10918</v>
      </c>
      <c r="U910" s="337"/>
    </row>
    <row r="911" spans="1:21" ht="56.65" customHeight="1">
      <c r="A911" s="166">
        <v>898</v>
      </c>
      <c r="B911" s="152">
        <v>16058</v>
      </c>
      <c r="C911" s="233" t="s">
        <v>261</v>
      </c>
      <c r="D911" s="420" t="s">
        <v>1890</v>
      </c>
      <c r="E911" s="322" t="s">
        <v>9092</v>
      </c>
      <c r="F911" s="322" t="s">
        <v>10753</v>
      </c>
      <c r="G911" s="353" t="s">
        <v>10839</v>
      </c>
      <c r="H911" s="155" t="str">
        <f t="shared" si="114"/>
        <v>фото</v>
      </c>
      <c r="I911" s="156" t="s">
        <v>1892</v>
      </c>
      <c r="J911" s="234" t="s">
        <v>239</v>
      </c>
      <c r="K911" s="235">
        <v>2</v>
      </c>
      <c r="L911" s="236">
        <v>338.5</v>
      </c>
      <c r="M911" s="159">
        <v>1</v>
      </c>
      <c r="N911" s="163"/>
      <c r="O911" s="160">
        <f t="shared" si="115"/>
        <v>0</v>
      </c>
      <c r="P911" s="161">
        <v>4607105140745</v>
      </c>
      <c r="Q911" s="167" t="s">
        <v>222</v>
      </c>
      <c r="R911" s="473" t="str">
        <f t="shared" si="116"/>
        <v>фото</v>
      </c>
      <c r="S911" s="429" t="s">
        <v>10917</v>
      </c>
      <c r="U911" s="337"/>
    </row>
    <row r="912" spans="1:21" ht="56.65" customHeight="1">
      <c r="A912" s="166">
        <v>899</v>
      </c>
      <c r="B912" s="152">
        <v>5352</v>
      </c>
      <c r="C912" s="233" t="s">
        <v>9176</v>
      </c>
      <c r="D912" s="420" t="s">
        <v>1893</v>
      </c>
      <c r="E912" s="284" t="s">
        <v>9092</v>
      </c>
      <c r="F912" s="284" t="s">
        <v>10007</v>
      </c>
      <c r="G912" s="323" t="s">
        <v>10033</v>
      </c>
      <c r="H912" s="155" t="str">
        <f t="shared" si="114"/>
        <v>фото</v>
      </c>
      <c r="I912" s="156" t="s">
        <v>9170</v>
      </c>
      <c r="J912" s="234" t="s">
        <v>239</v>
      </c>
      <c r="K912" s="235">
        <v>3</v>
      </c>
      <c r="L912" s="236">
        <v>313.89999999999998</v>
      </c>
      <c r="M912" s="159">
        <v>1</v>
      </c>
      <c r="N912" s="163"/>
      <c r="O912" s="160">
        <f t="shared" si="115"/>
        <v>0</v>
      </c>
      <c r="P912" s="161">
        <v>4607109931837</v>
      </c>
      <c r="Q912" s="162">
        <v>2024</v>
      </c>
      <c r="R912" s="162" t="str">
        <f t="shared" si="116"/>
        <v>фото</v>
      </c>
      <c r="S912" s="429" t="s">
        <v>10918</v>
      </c>
      <c r="U912" s="337"/>
    </row>
    <row r="913" spans="1:21" ht="56.65" customHeight="1">
      <c r="A913" s="166">
        <v>900</v>
      </c>
      <c r="B913" s="152">
        <v>14785</v>
      </c>
      <c r="C913" s="233" t="s">
        <v>855</v>
      </c>
      <c r="D913" s="420" t="s">
        <v>1890</v>
      </c>
      <c r="E913" s="322" t="s">
        <v>9092</v>
      </c>
      <c r="F913" s="322" t="s">
        <v>10754</v>
      </c>
      <c r="G913" s="353" t="s">
        <v>10840</v>
      </c>
      <c r="H913" s="155" t="str">
        <f t="shared" si="114"/>
        <v>фото</v>
      </c>
      <c r="I913" s="156" t="s">
        <v>9956</v>
      </c>
      <c r="J913" s="234" t="s">
        <v>239</v>
      </c>
      <c r="K913" s="235">
        <v>2</v>
      </c>
      <c r="L913" s="236">
        <v>338.5</v>
      </c>
      <c r="M913" s="159">
        <v>1</v>
      </c>
      <c r="N913" s="163"/>
      <c r="O913" s="160">
        <f t="shared" si="115"/>
        <v>0</v>
      </c>
      <c r="P913" s="161">
        <v>4607105141186</v>
      </c>
      <c r="Q913" s="167" t="s">
        <v>222</v>
      </c>
      <c r="R913" s="473" t="str">
        <f t="shared" si="116"/>
        <v>фото</v>
      </c>
      <c r="S913" s="429" t="s">
        <v>10917</v>
      </c>
      <c r="U913" s="337"/>
    </row>
    <row r="914" spans="1:21" ht="56.65" customHeight="1">
      <c r="A914" s="166">
        <v>901</v>
      </c>
      <c r="B914" s="152">
        <v>14533</v>
      </c>
      <c r="C914" s="233" t="s">
        <v>9178</v>
      </c>
      <c r="D914" s="420" t="s">
        <v>1893</v>
      </c>
      <c r="E914" s="284" t="s">
        <v>9092</v>
      </c>
      <c r="F914" s="284" t="s">
        <v>10755</v>
      </c>
      <c r="G914" s="323" t="s">
        <v>10841</v>
      </c>
      <c r="H914" s="155" t="str">
        <f t="shared" si="114"/>
        <v>фото</v>
      </c>
      <c r="I914" s="156" t="s">
        <v>9172</v>
      </c>
      <c r="J914" s="234" t="s">
        <v>239</v>
      </c>
      <c r="K914" s="235">
        <v>3</v>
      </c>
      <c r="L914" s="236">
        <v>282.5</v>
      </c>
      <c r="M914" s="159">
        <v>1</v>
      </c>
      <c r="N914" s="163"/>
      <c r="O914" s="160">
        <f t="shared" si="115"/>
        <v>0</v>
      </c>
      <c r="P914" s="161">
        <v>4607105141544</v>
      </c>
      <c r="Q914" s="162">
        <v>2024</v>
      </c>
      <c r="R914" s="162" t="str">
        <f t="shared" si="116"/>
        <v>фото</v>
      </c>
      <c r="S914" s="429" t="s">
        <v>10918</v>
      </c>
      <c r="U914" s="337"/>
    </row>
    <row r="915" spans="1:21" ht="56.65" customHeight="1">
      <c r="A915" s="166">
        <v>902</v>
      </c>
      <c r="B915" s="152">
        <v>2821</v>
      </c>
      <c r="C915" s="233" t="s">
        <v>1044</v>
      </c>
      <c r="D915" s="420" t="s">
        <v>1890</v>
      </c>
      <c r="E915" s="322" t="s">
        <v>9092</v>
      </c>
      <c r="F915" s="322" t="s">
        <v>10756</v>
      </c>
      <c r="G915" s="353" t="s">
        <v>10842</v>
      </c>
      <c r="H915" s="155" t="str">
        <f t="shared" si="114"/>
        <v>фото</v>
      </c>
      <c r="I915" s="156" t="s">
        <v>1896</v>
      </c>
      <c r="J915" s="234" t="s">
        <v>239</v>
      </c>
      <c r="K915" s="235">
        <v>2</v>
      </c>
      <c r="L915" s="236">
        <v>338.5</v>
      </c>
      <c r="M915" s="159">
        <v>1</v>
      </c>
      <c r="N915" s="163"/>
      <c r="O915" s="160">
        <f t="shared" si="115"/>
        <v>0</v>
      </c>
      <c r="P915" s="161">
        <v>4607105141469</v>
      </c>
      <c r="Q915" s="167" t="s">
        <v>222</v>
      </c>
      <c r="R915" s="473" t="str">
        <f t="shared" si="116"/>
        <v>фото</v>
      </c>
      <c r="S915" s="429" t="s">
        <v>10917</v>
      </c>
      <c r="U915" s="337"/>
    </row>
    <row r="916" spans="1:21" ht="56.65" customHeight="1">
      <c r="A916" s="166">
        <v>903</v>
      </c>
      <c r="B916" s="152">
        <v>7700</v>
      </c>
      <c r="C916" s="233" t="s">
        <v>9179</v>
      </c>
      <c r="D916" s="420" t="s">
        <v>1893</v>
      </c>
      <c r="E916" s="284" t="s">
        <v>9092</v>
      </c>
      <c r="F916" s="284" t="s">
        <v>10757</v>
      </c>
      <c r="G916" s="323" t="s">
        <v>10843</v>
      </c>
      <c r="H916" s="155" t="str">
        <f t="shared" si="114"/>
        <v>фото</v>
      </c>
      <c r="I916" s="156" t="s">
        <v>9173</v>
      </c>
      <c r="J916" s="234" t="s">
        <v>239</v>
      </c>
      <c r="K916" s="235">
        <v>3</v>
      </c>
      <c r="L916" s="236">
        <v>282.5</v>
      </c>
      <c r="M916" s="159">
        <v>1</v>
      </c>
      <c r="N916" s="163"/>
      <c r="O916" s="160">
        <f t="shared" si="115"/>
        <v>0</v>
      </c>
      <c r="P916" s="161">
        <v>4607109966884</v>
      </c>
      <c r="Q916" s="162">
        <v>2024</v>
      </c>
      <c r="R916" s="162" t="str">
        <f t="shared" si="116"/>
        <v>фото</v>
      </c>
      <c r="S916" s="429" t="s">
        <v>10918</v>
      </c>
      <c r="U916" s="337"/>
    </row>
    <row r="917" spans="1:21" ht="56.65" customHeight="1">
      <c r="A917" s="166">
        <v>904</v>
      </c>
      <c r="B917" s="152">
        <v>16517</v>
      </c>
      <c r="C917" s="233" t="s">
        <v>11681</v>
      </c>
      <c r="D917" s="420" t="s">
        <v>1893</v>
      </c>
      <c r="E917" s="284" t="s">
        <v>9092</v>
      </c>
      <c r="F917" s="284" t="s">
        <v>11695</v>
      </c>
      <c r="G917" s="323" t="s">
        <v>11694</v>
      </c>
      <c r="H917" s="155" t="str">
        <f t="shared" si="114"/>
        <v>фото</v>
      </c>
      <c r="I917" s="156" t="s">
        <v>11696</v>
      </c>
      <c r="J917" s="234" t="s">
        <v>239</v>
      </c>
      <c r="K917" s="235">
        <v>3</v>
      </c>
      <c r="L917" s="236">
        <v>330</v>
      </c>
      <c r="M917" s="336">
        <v>1</v>
      </c>
      <c r="N917" s="163"/>
      <c r="O917" s="160">
        <f t="shared" si="115"/>
        <v>0</v>
      </c>
      <c r="P917" s="161">
        <v>4607109912713</v>
      </c>
      <c r="Q917" s="162"/>
      <c r="R917" s="162" t="str">
        <f>HYPERLINK("https://www.gardenbulbs.ru/images/Lilium_CL/thumbnails/"&amp;C917&amp;".jpg","фото")</f>
        <v>фото</v>
      </c>
      <c r="S917" s="429" t="s">
        <v>10918</v>
      </c>
      <c r="U917" s="337"/>
    </row>
    <row r="918" spans="1:21" ht="56.65" customHeight="1">
      <c r="A918" s="166">
        <v>905</v>
      </c>
      <c r="B918" s="152">
        <v>14763</v>
      </c>
      <c r="C918" s="233" t="s">
        <v>265</v>
      </c>
      <c r="D918" s="420" t="s">
        <v>1890</v>
      </c>
      <c r="E918" s="322" t="s">
        <v>9092</v>
      </c>
      <c r="F918" s="322" t="s">
        <v>10758</v>
      </c>
      <c r="G918" s="353" t="s">
        <v>10844</v>
      </c>
      <c r="H918" s="155" t="str">
        <f t="shared" si="114"/>
        <v>фото</v>
      </c>
      <c r="I918" s="156" t="s">
        <v>1902</v>
      </c>
      <c r="J918" s="234" t="s">
        <v>239</v>
      </c>
      <c r="K918" s="235">
        <v>2</v>
      </c>
      <c r="L918" s="236">
        <v>338.5</v>
      </c>
      <c r="M918" s="159">
        <v>1</v>
      </c>
      <c r="N918" s="163"/>
      <c r="O918" s="160">
        <f t="shared" si="115"/>
        <v>0</v>
      </c>
      <c r="P918" s="161">
        <v>4607105141957</v>
      </c>
      <c r="Q918" s="167" t="s">
        <v>222</v>
      </c>
      <c r="R918" s="473" t="str">
        <f t="shared" si="116"/>
        <v>фото</v>
      </c>
      <c r="S918" s="429" t="s">
        <v>10917</v>
      </c>
      <c r="U918" s="337"/>
    </row>
    <row r="919" spans="1:21" ht="56.65" customHeight="1">
      <c r="A919" s="166">
        <v>906</v>
      </c>
      <c r="B919" s="152">
        <v>14755</v>
      </c>
      <c r="C919" s="233" t="s">
        <v>264</v>
      </c>
      <c r="D919" s="420" t="s">
        <v>1890</v>
      </c>
      <c r="E919" s="322" t="s">
        <v>9092</v>
      </c>
      <c r="F919" s="322" t="s">
        <v>10759</v>
      </c>
      <c r="G919" s="353" t="s">
        <v>10845</v>
      </c>
      <c r="H919" s="155" t="str">
        <f t="shared" si="114"/>
        <v>фото</v>
      </c>
      <c r="I919" s="156" t="s">
        <v>1901</v>
      </c>
      <c r="J919" s="234" t="s">
        <v>239</v>
      </c>
      <c r="K919" s="235">
        <v>2</v>
      </c>
      <c r="L919" s="236">
        <v>338.5</v>
      </c>
      <c r="M919" s="159">
        <v>1</v>
      </c>
      <c r="N919" s="163"/>
      <c r="O919" s="160">
        <f t="shared" si="115"/>
        <v>0</v>
      </c>
      <c r="P919" s="161">
        <v>4607105141780</v>
      </c>
      <c r="Q919" s="167" t="s">
        <v>222</v>
      </c>
      <c r="R919" s="473" t="str">
        <f t="shared" si="116"/>
        <v>фото</v>
      </c>
      <c r="S919" s="429" t="s">
        <v>10917</v>
      </c>
      <c r="U919" s="337"/>
    </row>
    <row r="920" spans="1:21" ht="15.75">
      <c r="A920" s="166">
        <v>907</v>
      </c>
      <c r="B920" s="238"/>
      <c r="C920" s="238"/>
      <c r="D920" s="237"/>
      <c r="E920" s="174" t="s">
        <v>10034</v>
      </c>
      <c r="F920" s="174"/>
      <c r="G920" s="237" t="s">
        <v>10034</v>
      </c>
      <c r="H920" s="239"/>
      <c r="I920" s="240"/>
      <c r="J920" s="238"/>
      <c r="K920" s="238"/>
      <c r="L920" s="238"/>
      <c r="M920" s="238"/>
      <c r="N920" s="238"/>
      <c r="O920" s="151"/>
      <c r="P920" s="151"/>
      <c r="Q920" s="151"/>
      <c r="R920" s="489"/>
      <c r="S920" s="169"/>
    </row>
    <row r="921" spans="1:21" ht="56.65" customHeight="1">
      <c r="A921" s="166">
        <v>908</v>
      </c>
      <c r="B921" s="152">
        <v>9467</v>
      </c>
      <c r="C921" s="233" t="s">
        <v>300</v>
      </c>
      <c r="D921" s="420" t="s">
        <v>2151</v>
      </c>
      <c r="E921" s="284" t="s">
        <v>9092</v>
      </c>
      <c r="F921" s="284" t="s">
        <v>8638</v>
      </c>
      <c r="G921" s="323" t="s">
        <v>8637</v>
      </c>
      <c r="H921" s="155" t="str">
        <f t="shared" ref="H921:H939" si="117">HYPERLINK("https://www.gardenbulbs.ru/images/Lilium_CL/thumbnails/"&amp;C921&amp;".jpg","фото")</f>
        <v>фото</v>
      </c>
      <c r="I921" s="156" t="s">
        <v>2169</v>
      </c>
      <c r="J921" s="234" t="s">
        <v>239</v>
      </c>
      <c r="K921" s="235">
        <v>2</v>
      </c>
      <c r="L921" s="236">
        <v>332.8</v>
      </c>
      <c r="M921" s="159">
        <v>1</v>
      </c>
      <c r="N921" s="163"/>
      <c r="O921" s="160">
        <f t="shared" ref="O921:O939" si="118">IF(ISERROR(L921*N921),0,L921*N921)</f>
        <v>0</v>
      </c>
      <c r="P921" s="161">
        <v>4607109968505</v>
      </c>
      <c r="Q921" s="162"/>
      <c r="R921" s="162" t="str">
        <f t="shared" ref="R921:R939" si="119">HYPERLINK("https://www.gardenbulbs.ru/images/Lilium_CL/thumbnails/"&amp;C921&amp;".jpg","фото")</f>
        <v>фото</v>
      </c>
      <c r="S921" s="429" t="s">
        <v>10924</v>
      </c>
      <c r="U921" s="337"/>
    </row>
    <row r="922" spans="1:21" ht="56.65" customHeight="1">
      <c r="A922" s="166">
        <v>909</v>
      </c>
      <c r="B922" s="152">
        <v>9606</v>
      </c>
      <c r="C922" s="233" t="s">
        <v>298</v>
      </c>
      <c r="D922" s="420" t="s">
        <v>2151</v>
      </c>
      <c r="E922" s="322" t="s">
        <v>9092</v>
      </c>
      <c r="F922" s="322" t="s">
        <v>10760</v>
      </c>
      <c r="G922" s="353" t="s">
        <v>10846</v>
      </c>
      <c r="H922" s="155" t="str">
        <f t="shared" si="117"/>
        <v>фото</v>
      </c>
      <c r="I922" s="156" t="s">
        <v>2168</v>
      </c>
      <c r="J922" s="234" t="s">
        <v>239</v>
      </c>
      <c r="K922" s="235">
        <v>2</v>
      </c>
      <c r="L922" s="236">
        <v>265.7</v>
      </c>
      <c r="M922" s="159">
        <v>1</v>
      </c>
      <c r="N922" s="163"/>
      <c r="O922" s="160">
        <f t="shared" si="118"/>
        <v>0</v>
      </c>
      <c r="P922" s="161">
        <v>4607105141155</v>
      </c>
      <c r="Q922" s="167" t="s">
        <v>222</v>
      </c>
      <c r="R922" s="473" t="str">
        <f t="shared" si="119"/>
        <v>фото</v>
      </c>
      <c r="S922" s="429" t="s">
        <v>10924</v>
      </c>
      <c r="U922" s="337"/>
    </row>
    <row r="923" spans="1:21" ht="56.65" customHeight="1">
      <c r="A923" s="166">
        <v>910</v>
      </c>
      <c r="B923" s="152">
        <v>8787</v>
      </c>
      <c r="C923" s="233" t="s">
        <v>2170</v>
      </c>
      <c r="D923" s="420" t="s">
        <v>2151</v>
      </c>
      <c r="E923" s="322" t="s">
        <v>9092</v>
      </c>
      <c r="F923" s="322" t="s">
        <v>10761</v>
      </c>
      <c r="G923" s="353" t="s">
        <v>10847</v>
      </c>
      <c r="H923" s="155" t="str">
        <f t="shared" si="117"/>
        <v>фото</v>
      </c>
      <c r="I923" s="156" t="s">
        <v>9118</v>
      </c>
      <c r="J923" s="234" t="s">
        <v>239</v>
      </c>
      <c r="K923" s="235">
        <v>2</v>
      </c>
      <c r="L923" s="236">
        <v>282.10000000000002</v>
      </c>
      <c r="M923" s="159">
        <v>1</v>
      </c>
      <c r="N923" s="163"/>
      <c r="O923" s="160">
        <f t="shared" si="118"/>
        <v>0</v>
      </c>
      <c r="P923" s="161">
        <v>4607105141414</v>
      </c>
      <c r="Q923" s="167" t="s">
        <v>222</v>
      </c>
      <c r="R923" s="473" t="str">
        <f t="shared" si="119"/>
        <v>фото</v>
      </c>
      <c r="S923" s="429" t="s">
        <v>10924</v>
      </c>
      <c r="U923" s="337"/>
    </row>
    <row r="924" spans="1:21" ht="56.65" customHeight="1">
      <c r="A924" s="166">
        <v>911</v>
      </c>
      <c r="B924" s="152">
        <v>7707</v>
      </c>
      <c r="C924" s="233" t="s">
        <v>8543</v>
      </c>
      <c r="D924" s="420" t="s">
        <v>2151</v>
      </c>
      <c r="E924" s="322" t="s">
        <v>9092</v>
      </c>
      <c r="F924" s="322" t="s">
        <v>10762</v>
      </c>
      <c r="G924" s="353" t="s">
        <v>10848</v>
      </c>
      <c r="H924" s="155" t="str">
        <f t="shared" si="117"/>
        <v>фото</v>
      </c>
      <c r="I924" s="156" t="s">
        <v>9117</v>
      </c>
      <c r="J924" s="234" t="s">
        <v>239</v>
      </c>
      <c r="K924" s="235">
        <v>2</v>
      </c>
      <c r="L924" s="236">
        <v>244.3</v>
      </c>
      <c r="M924" s="159">
        <v>1</v>
      </c>
      <c r="N924" s="163"/>
      <c r="O924" s="160">
        <f t="shared" si="118"/>
        <v>0</v>
      </c>
      <c r="P924" s="161">
        <v>4607105143258</v>
      </c>
      <c r="Q924" s="167" t="s">
        <v>222</v>
      </c>
      <c r="R924" s="473" t="str">
        <f t="shared" si="119"/>
        <v>фото</v>
      </c>
      <c r="S924" s="429" t="s">
        <v>10923</v>
      </c>
      <c r="U924" s="337"/>
    </row>
    <row r="925" spans="1:21" ht="56.65" customHeight="1">
      <c r="A925" s="166">
        <v>912</v>
      </c>
      <c r="B925" s="152">
        <v>14750</v>
      </c>
      <c r="C925" s="233" t="s">
        <v>296</v>
      </c>
      <c r="D925" s="420" t="s">
        <v>2151</v>
      </c>
      <c r="E925" s="322" t="s">
        <v>9092</v>
      </c>
      <c r="F925" s="322" t="s">
        <v>10763</v>
      </c>
      <c r="G925" s="353" t="s">
        <v>10849</v>
      </c>
      <c r="H925" s="155" t="str">
        <f t="shared" si="117"/>
        <v>фото</v>
      </c>
      <c r="I925" s="156" t="s">
        <v>2153</v>
      </c>
      <c r="J925" s="234" t="s">
        <v>239</v>
      </c>
      <c r="K925" s="235">
        <v>2</v>
      </c>
      <c r="L925" s="236">
        <v>265.7</v>
      </c>
      <c r="M925" s="159">
        <v>1</v>
      </c>
      <c r="N925" s="163"/>
      <c r="O925" s="160">
        <f t="shared" si="118"/>
        <v>0</v>
      </c>
      <c r="P925" s="161">
        <v>4607105141513</v>
      </c>
      <c r="Q925" s="167" t="s">
        <v>222</v>
      </c>
      <c r="R925" s="473" t="str">
        <f t="shared" si="119"/>
        <v>фото</v>
      </c>
      <c r="S925" s="429" t="s">
        <v>10923</v>
      </c>
      <c r="U925" s="337"/>
    </row>
    <row r="926" spans="1:21" ht="56.65" customHeight="1">
      <c r="A926" s="166">
        <v>913</v>
      </c>
      <c r="B926" s="152">
        <v>4348</v>
      </c>
      <c r="C926" s="233" t="s">
        <v>297</v>
      </c>
      <c r="D926" s="420" t="s">
        <v>2151</v>
      </c>
      <c r="E926" s="322" t="s">
        <v>9092</v>
      </c>
      <c r="F926" s="322" t="s">
        <v>10764</v>
      </c>
      <c r="G926" s="353" t="s">
        <v>10850</v>
      </c>
      <c r="H926" s="155" t="str">
        <f t="shared" si="117"/>
        <v>фото</v>
      </c>
      <c r="I926" s="156" t="s">
        <v>2156</v>
      </c>
      <c r="J926" s="234" t="s">
        <v>239</v>
      </c>
      <c r="K926" s="235">
        <v>2</v>
      </c>
      <c r="L926" s="236">
        <v>265.7</v>
      </c>
      <c r="M926" s="159">
        <v>1</v>
      </c>
      <c r="N926" s="163"/>
      <c r="O926" s="160">
        <f t="shared" si="118"/>
        <v>0</v>
      </c>
      <c r="P926" s="161">
        <v>4607105141735</v>
      </c>
      <c r="Q926" s="167" t="s">
        <v>222</v>
      </c>
      <c r="R926" s="473" t="str">
        <f t="shared" si="119"/>
        <v>фото</v>
      </c>
      <c r="S926" s="429" t="s">
        <v>10923</v>
      </c>
      <c r="U926" s="337"/>
    </row>
    <row r="927" spans="1:21" ht="56.85" customHeight="1">
      <c r="A927" s="166">
        <v>914</v>
      </c>
      <c r="B927" s="152">
        <v>13639</v>
      </c>
      <c r="C927" s="233" t="s">
        <v>1543</v>
      </c>
      <c r="D927" s="420" t="s">
        <v>2077</v>
      </c>
      <c r="E927" s="284" t="s">
        <v>9092</v>
      </c>
      <c r="F927" s="284" t="s">
        <v>9318</v>
      </c>
      <c r="G927" s="323" t="s">
        <v>9322</v>
      </c>
      <c r="H927" s="155" t="str">
        <f t="shared" si="117"/>
        <v>фото</v>
      </c>
      <c r="I927" s="156" t="s">
        <v>2090</v>
      </c>
      <c r="J927" s="234" t="s">
        <v>239</v>
      </c>
      <c r="K927" s="235">
        <v>3</v>
      </c>
      <c r="L927" s="236">
        <v>406.5</v>
      </c>
      <c r="M927" s="159">
        <v>1</v>
      </c>
      <c r="N927" s="163"/>
      <c r="O927" s="160">
        <f t="shared" si="118"/>
        <v>0</v>
      </c>
      <c r="P927" s="161">
        <v>4607109919392</v>
      </c>
      <c r="Q927" s="162"/>
      <c r="R927" s="162" t="str">
        <f t="shared" si="119"/>
        <v>фото</v>
      </c>
      <c r="S927" s="429" t="s">
        <v>10926</v>
      </c>
      <c r="U927" s="337"/>
    </row>
    <row r="928" spans="1:21" ht="56.65" customHeight="1">
      <c r="A928" s="166">
        <v>915</v>
      </c>
      <c r="B928" s="152">
        <v>5064</v>
      </c>
      <c r="C928" s="233" t="s">
        <v>8668</v>
      </c>
      <c r="D928" s="420" t="s">
        <v>2077</v>
      </c>
      <c r="E928" s="284" t="s">
        <v>9092</v>
      </c>
      <c r="F928" s="284" t="s">
        <v>8633</v>
      </c>
      <c r="G928" s="323" t="s">
        <v>8632</v>
      </c>
      <c r="H928" s="155" t="str">
        <f t="shared" si="117"/>
        <v>фото</v>
      </c>
      <c r="I928" s="156" t="s">
        <v>8699</v>
      </c>
      <c r="J928" s="234" t="s">
        <v>239</v>
      </c>
      <c r="K928" s="235">
        <v>3</v>
      </c>
      <c r="L928" s="236">
        <v>455.9</v>
      </c>
      <c r="M928" s="159">
        <v>1</v>
      </c>
      <c r="N928" s="163"/>
      <c r="O928" s="160">
        <f t="shared" si="118"/>
        <v>0</v>
      </c>
      <c r="P928" s="161">
        <v>4607109947838</v>
      </c>
      <c r="Q928" s="162"/>
      <c r="R928" s="162" t="str">
        <f t="shared" si="119"/>
        <v>фото</v>
      </c>
      <c r="S928" s="429" t="s">
        <v>10926</v>
      </c>
      <c r="U928" s="337"/>
    </row>
    <row r="929" spans="1:21" ht="56.65" customHeight="1">
      <c r="A929" s="166">
        <v>916</v>
      </c>
      <c r="B929" s="152">
        <v>9444</v>
      </c>
      <c r="C929" s="233" t="s">
        <v>865</v>
      </c>
      <c r="D929" s="420" t="s">
        <v>2077</v>
      </c>
      <c r="E929" s="284" t="s">
        <v>9092</v>
      </c>
      <c r="F929" s="284" t="s">
        <v>10765</v>
      </c>
      <c r="G929" s="323" t="s">
        <v>10851</v>
      </c>
      <c r="H929" s="155" t="str">
        <f t="shared" si="117"/>
        <v>фото</v>
      </c>
      <c r="I929" s="156" t="s">
        <v>2099</v>
      </c>
      <c r="J929" s="234" t="s">
        <v>239</v>
      </c>
      <c r="K929" s="235">
        <v>3</v>
      </c>
      <c r="L929" s="236">
        <v>392.7</v>
      </c>
      <c r="M929" s="159">
        <v>1</v>
      </c>
      <c r="N929" s="163"/>
      <c r="O929" s="160">
        <f t="shared" si="118"/>
        <v>0</v>
      </c>
      <c r="P929" s="161">
        <v>4607109977750</v>
      </c>
      <c r="Q929" s="162"/>
      <c r="R929" s="162" t="str">
        <f t="shared" si="119"/>
        <v>фото</v>
      </c>
      <c r="S929" s="429" t="s">
        <v>10926</v>
      </c>
      <c r="U929" s="337"/>
    </row>
    <row r="930" spans="1:21" ht="56.65" customHeight="1">
      <c r="A930" s="166">
        <v>917</v>
      </c>
      <c r="B930" s="152">
        <v>7751</v>
      </c>
      <c r="C930" s="233" t="s">
        <v>1284</v>
      </c>
      <c r="D930" s="420" t="s">
        <v>2077</v>
      </c>
      <c r="E930" s="322" t="s">
        <v>9092</v>
      </c>
      <c r="F930" s="322" t="s">
        <v>10766</v>
      </c>
      <c r="G930" s="353" t="s">
        <v>10852</v>
      </c>
      <c r="H930" s="155" t="str">
        <f t="shared" si="117"/>
        <v>фото</v>
      </c>
      <c r="I930" s="156" t="s">
        <v>2134</v>
      </c>
      <c r="J930" s="234" t="s">
        <v>239</v>
      </c>
      <c r="K930" s="235">
        <v>2</v>
      </c>
      <c r="L930" s="236">
        <v>278.8</v>
      </c>
      <c r="M930" s="159">
        <v>1</v>
      </c>
      <c r="N930" s="163"/>
      <c r="O930" s="160">
        <f t="shared" si="118"/>
        <v>0</v>
      </c>
      <c r="P930" s="161">
        <v>4607105143210</v>
      </c>
      <c r="Q930" s="167" t="s">
        <v>222</v>
      </c>
      <c r="R930" s="473" t="str">
        <f t="shared" si="119"/>
        <v>фото</v>
      </c>
      <c r="S930" s="429" t="s">
        <v>10926</v>
      </c>
      <c r="U930" s="337"/>
    </row>
    <row r="931" spans="1:21" ht="56.65" customHeight="1">
      <c r="A931" s="166">
        <v>918</v>
      </c>
      <c r="B931" s="152">
        <v>7119</v>
      </c>
      <c r="C931" s="233" t="s">
        <v>1568</v>
      </c>
      <c r="D931" s="420" t="s">
        <v>2077</v>
      </c>
      <c r="E931" s="322" t="s">
        <v>9092</v>
      </c>
      <c r="F931" s="322" t="s">
        <v>10767</v>
      </c>
      <c r="G931" s="353" t="s">
        <v>10853</v>
      </c>
      <c r="H931" s="155" t="str">
        <f t="shared" si="117"/>
        <v>фото</v>
      </c>
      <c r="I931" s="156" t="s">
        <v>2130</v>
      </c>
      <c r="J931" s="234" t="s">
        <v>239</v>
      </c>
      <c r="K931" s="235">
        <v>2</v>
      </c>
      <c r="L931" s="236">
        <v>244.3</v>
      </c>
      <c r="M931" s="159">
        <v>1</v>
      </c>
      <c r="N931" s="163"/>
      <c r="O931" s="160">
        <f t="shared" si="118"/>
        <v>0</v>
      </c>
      <c r="P931" s="161">
        <v>4607105143005</v>
      </c>
      <c r="Q931" s="167" t="s">
        <v>222</v>
      </c>
      <c r="R931" s="473" t="str">
        <f t="shared" si="119"/>
        <v>фото</v>
      </c>
      <c r="S931" s="429" t="s">
        <v>10926</v>
      </c>
      <c r="U931" s="337"/>
    </row>
    <row r="932" spans="1:21" ht="56.65" customHeight="1">
      <c r="A932" s="166">
        <v>919</v>
      </c>
      <c r="B932" s="152">
        <v>3792</v>
      </c>
      <c r="C932" s="233" t="s">
        <v>1546</v>
      </c>
      <c r="D932" s="420" t="s">
        <v>2077</v>
      </c>
      <c r="E932" s="284" t="s">
        <v>9092</v>
      </c>
      <c r="F932" s="284" t="s">
        <v>9319</v>
      </c>
      <c r="G932" s="323" t="s">
        <v>9323</v>
      </c>
      <c r="H932" s="155" t="str">
        <f t="shared" si="117"/>
        <v>фото</v>
      </c>
      <c r="I932" s="156" t="s">
        <v>10057</v>
      </c>
      <c r="J932" s="234" t="s">
        <v>239</v>
      </c>
      <c r="K932" s="235">
        <v>3</v>
      </c>
      <c r="L932" s="236">
        <v>423.2</v>
      </c>
      <c r="M932" s="159">
        <v>1</v>
      </c>
      <c r="N932" s="163"/>
      <c r="O932" s="160">
        <f t="shared" si="118"/>
        <v>0</v>
      </c>
      <c r="P932" s="161">
        <v>4607109947821</v>
      </c>
      <c r="Q932" s="162">
        <v>2023</v>
      </c>
      <c r="R932" s="162" t="str">
        <f t="shared" si="119"/>
        <v>фото</v>
      </c>
      <c r="S932" s="429" t="s">
        <v>10926</v>
      </c>
      <c r="U932" s="337"/>
    </row>
    <row r="933" spans="1:21" ht="56.65" customHeight="1">
      <c r="A933" s="166">
        <v>920</v>
      </c>
      <c r="B933" s="152">
        <v>14784</v>
      </c>
      <c r="C933" s="233" t="s">
        <v>8669</v>
      </c>
      <c r="D933" s="420" t="s">
        <v>2077</v>
      </c>
      <c r="E933" s="322" t="s">
        <v>9092</v>
      </c>
      <c r="F933" s="322" t="s">
        <v>10768</v>
      </c>
      <c r="G933" s="353" t="s">
        <v>10854</v>
      </c>
      <c r="H933" s="155" t="str">
        <f t="shared" si="117"/>
        <v>фото</v>
      </c>
      <c r="I933" s="156" t="s">
        <v>8700</v>
      </c>
      <c r="J933" s="234" t="s">
        <v>239</v>
      </c>
      <c r="K933" s="235">
        <v>2</v>
      </c>
      <c r="L933" s="236">
        <v>241.8</v>
      </c>
      <c r="M933" s="159">
        <v>1</v>
      </c>
      <c r="N933" s="163"/>
      <c r="O933" s="160">
        <f t="shared" si="118"/>
        <v>0</v>
      </c>
      <c r="P933" s="161">
        <v>4607105142121</v>
      </c>
      <c r="Q933" s="167" t="s">
        <v>222</v>
      </c>
      <c r="R933" s="473" t="str">
        <f t="shared" si="119"/>
        <v>фото</v>
      </c>
      <c r="S933" s="429" t="s">
        <v>10926</v>
      </c>
      <c r="U933" s="337"/>
    </row>
    <row r="934" spans="1:21" ht="56.65" customHeight="1">
      <c r="A934" s="166">
        <v>921</v>
      </c>
      <c r="B934" s="152">
        <v>1504</v>
      </c>
      <c r="C934" s="233" t="s">
        <v>294</v>
      </c>
      <c r="D934" s="420" t="s">
        <v>2077</v>
      </c>
      <c r="E934" s="284" t="s">
        <v>9092</v>
      </c>
      <c r="F934" s="284" t="s">
        <v>10769</v>
      </c>
      <c r="G934" s="323" t="s">
        <v>10855</v>
      </c>
      <c r="H934" s="155" t="str">
        <f t="shared" si="117"/>
        <v>фото</v>
      </c>
      <c r="I934" s="156" t="s">
        <v>2125</v>
      </c>
      <c r="J934" s="234" t="s">
        <v>239</v>
      </c>
      <c r="K934" s="235">
        <v>2</v>
      </c>
      <c r="L934" s="236">
        <v>279.3</v>
      </c>
      <c r="M934" s="159">
        <v>1</v>
      </c>
      <c r="N934" s="163"/>
      <c r="O934" s="160">
        <f t="shared" si="118"/>
        <v>0</v>
      </c>
      <c r="P934" s="161">
        <v>4607109961094</v>
      </c>
      <c r="Q934" s="162"/>
      <c r="R934" s="162" t="str">
        <f t="shared" si="119"/>
        <v>фото</v>
      </c>
      <c r="S934" s="429" t="s">
        <v>10926</v>
      </c>
      <c r="U934" s="337"/>
    </row>
    <row r="935" spans="1:21" ht="56.65" customHeight="1">
      <c r="A935" s="166">
        <v>922</v>
      </c>
      <c r="B935" s="152">
        <v>13644</v>
      </c>
      <c r="C935" s="233" t="s">
        <v>625</v>
      </c>
      <c r="D935" s="420" t="s">
        <v>2077</v>
      </c>
      <c r="E935" s="284" t="s">
        <v>9092</v>
      </c>
      <c r="F935" s="284" t="s">
        <v>9320</v>
      </c>
      <c r="G935" s="323" t="s">
        <v>9324</v>
      </c>
      <c r="H935" s="155" t="str">
        <f t="shared" si="117"/>
        <v>фото</v>
      </c>
      <c r="I935" s="156" t="s">
        <v>2126</v>
      </c>
      <c r="J935" s="234" t="s">
        <v>239</v>
      </c>
      <c r="K935" s="235">
        <v>3</v>
      </c>
      <c r="L935" s="236">
        <v>408.4</v>
      </c>
      <c r="M935" s="159">
        <v>1</v>
      </c>
      <c r="N935" s="163"/>
      <c r="O935" s="160">
        <f t="shared" si="118"/>
        <v>0</v>
      </c>
      <c r="P935" s="161">
        <v>4607109919354</v>
      </c>
      <c r="Q935" s="162"/>
      <c r="R935" s="162" t="str">
        <f t="shared" si="119"/>
        <v>фото</v>
      </c>
      <c r="S935" s="429" t="s">
        <v>10926</v>
      </c>
      <c r="U935" s="337"/>
    </row>
    <row r="936" spans="1:21" ht="56.65" customHeight="1">
      <c r="A936" s="166">
        <v>923</v>
      </c>
      <c r="B936" s="152">
        <v>14793</v>
      </c>
      <c r="C936" s="233" t="s">
        <v>9239</v>
      </c>
      <c r="D936" s="420" t="s">
        <v>2077</v>
      </c>
      <c r="E936" s="322" t="s">
        <v>9092</v>
      </c>
      <c r="F936" s="322" t="s">
        <v>10770</v>
      </c>
      <c r="G936" s="353" t="s">
        <v>10856</v>
      </c>
      <c r="H936" s="155" t="str">
        <f t="shared" si="117"/>
        <v>фото</v>
      </c>
      <c r="I936" s="156" t="s">
        <v>9247</v>
      </c>
      <c r="J936" s="234" t="s">
        <v>239</v>
      </c>
      <c r="K936" s="235">
        <v>2</v>
      </c>
      <c r="L936" s="236">
        <v>233.6</v>
      </c>
      <c r="M936" s="159">
        <v>1</v>
      </c>
      <c r="N936" s="163"/>
      <c r="O936" s="160">
        <f t="shared" si="118"/>
        <v>0</v>
      </c>
      <c r="P936" s="161">
        <v>4607105142879</v>
      </c>
      <c r="Q936" s="167" t="s">
        <v>222</v>
      </c>
      <c r="R936" s="473" t="str">
        <f t="shared" si="119"/>
        <v>фото</v>
      </c>
      <c r="S936" s="429" t="s">
        <v>10926</v>
      </c>
      <c r="U936" s="337"/>
    </row>
    <row r="937" spans="1:21" ht="56.85" customHeight="1">
      <c r="A937" s="166">
        <v>924</v>
      </c>
      <c r="B937" s="152">
        <v>13646</v>
      </c>
      <c r="C937" s="233" t="s">
        <v>8536</v>
      </c>
      <c r="D937" s="420" t="s">
        <v>2077</v>
      </c>
      <c r="E937" s="284" t="s">
        <v>9092</v>
      </c>
      <c r="F937" s="284" t="s">
        <v>8636</v>
      </c>
      <c r="G937" s="323" t="s">
        <v>8635</v>
      </c>
      <c r="H937" s="155" t="str">
        <f t="shared" si="117"/>
        <v>фото</v>
      </c>
      <c r="I937" s="156" t="s">
        <v>8538</v>
      </c>
      <c r="J937" s="234" t="s">
        <v>239</v>
      </c>
      <c r="K937" s="235">
        <v>3</v>
      </c>
      <c r="L937" s="236">
        <v>430.6</v>
      </c>
      <c r="M937" s="159">
        <v>1</v>
      </c>
      <c r="N937" s="163"/>
      <c r="O937" s="160">
        <f t="shared" si="118"/>
        <v>0</v>
      </c>
      <c r="P937" s="161">
        <v>4607109919330</v>
      </c>
      <c r="Q937" s="162"/>
      <c r="R937" s="162" t="str">
        <f t="shared" si="119"/>
        <v>фото</v>
      </c>
      <c r="S937" s="429" t="s">
        <v>10926</v>
      </c>
      <c r="U937" s="337"/>
    </row>
    <row r="938" spans="1:21" ht="56.65" customHeight="1">
      <c r="A938" s="166">
        <v>925</v>
      </c>
      <c r="B938" s="152">
        <v>9450</v>
      </c>
      <c r="C938" s="233" t="s">
        <v>1076</v>
      </c>
      <c r="D938" s="420" t="s">
        <v>2077</v>
      </c>
      <c r="E938" s="284" t="s">
        <v>9092</v>
      </c>
      <c r="F938" s="284" t="s">
        <v>10008</v>
      </c>
      <c r="G938" s="323" t="s">
        <v>10035</v>
      </c>
      <c r="H938" s="155" t="str">
        <f t="shared" si="117"/>
        <v>фото</v>
      </c>
      <c r="I938" s="156" t="s">
        <v>2109</v>
      </c>
      <c r="J938" s="234" t="s">
        <v>239</v>
      </c>
      <c r="K938" s="235">
        <v>2</v>
      </c>
      <c r="L938" s="236">
        <v>246.7</v>
      </c>
      <c r="M938" s="159">
        <v>1</v>
      </c>
      <c r="N938" s="163"/>
      <c r="O938" s="160">
        <f t="shared" si="118"/>
        <v>0</v>
      </c>
      <c r="P938" s="161">
        <v>4607109968291</v>
      </c>
      <c r="Q938" s="162"/>
      <c r="R938" s="162" t="str">
        <f t="shared" si="119"/>
        <v>фото</v>
      </c>
      <c r="S938" s="429" t="s">
        <v>10926</v>
      </c>
      <c r="U938" s="337"/>
    </row>
    <row r="939" spans="1:21" ht="56.65" customHeight="1">
      <c r="A939" s="166">
        <v>926</v>
      </c>
      <c r="B939" s="152">
        <v>13643</v>
      </c>
      <c r="C939" s="233" t="s">
        <v>1556</v>
      </c>
      <c r="D939" s="420" t="s">
        <v>2077</v>
      </c>
      <c r="E939" s="284" t="s">
        <v>9092</v>
      </c>
      <c r="F939" s="284" t="s">
        <v>9321</v>
      </c>
      <c r="G939" s="323" t="s">
        <v>8634</v>
      </c>
      <c r="H939" s="155" t="str">
        <f t="shared" si="117"/>
        <v>фото</v>
      </c>
      <c r="I939" s="156" t="s">
        <v>2110</v>
      </c>
      <c r="J939" s="234" t="s">
        <v>239</v>
      </c>
      <c r="K939" s="235">
        <v>3</v>
      </c>
      <c r="L939" s="236">
        <v>410.2</v>
      </c>
      <c r="M939" s="159">
        <v>1</v>
      </c>
      <c r="N939" s="163"/>
      <c r="O939" s="160">
        <f t="shared" si="118"/>
        <v>0</v>
      </c>
      <c r="P939" s="161">
        <v>4607109919361</v>
      </c>
      <c r="Q939" s="162"/>
      <c r="R939" s="162" t="str">
        <f t="shared" si="119"/>
        <v>фото</v>
      </c>
      <c r="S939" s="429" t="s">
        <v>10926</v>
      </c>
      <c r="U939" s="337"/>
    </row>
    <row r="940" spans="1:21" ht="15.75">
      <c r="A940" s="166">
        <v>927</v>
      </c>
      <c r="B940" s="238"/>
      <c r="C940" s="238"/>
      <c r="D940" s="237"/>
      <c r="E940" s="174" t="s">
        <v>9941</v>
      </c>
      <c r="F940" s="174"/>
      <c r="G940" s="237" t="s">
        <v>9941</v>
      </c>
      <c r="H940" s="239"/>
      <c r="I940" s="240"/>
      <c r="J940" s="238"/>
      <c r="K940" s="238"/>
      <c r="L940" s="238"/>
      <c r="M940" s="238"/>
      <c r="N940" s="238"/>
      <c r="O940" s="151"/>
      <c r="P940" s="151"/>
      <c r="Q940" s="151"/>
      <c r="R940" s="489"/>
      <c r="S940" s="169"/>
    </row>
    <row r="941" spans="1:21" ht="56.65" customHeight="1">
      <c r="A941" s="166">
        <v>928</v>
      </c>
      <c r="B941" s="152">
        <v>13626</v>
      </c>
      <c r="C941" s="233" t="s">
        <v>1519</v>
      </c>
      <c r="D941" s="420" t="s">
        <v>1986</v>
      </c>
      <c r="E941" s="284" t="s">
        <v>9092</v>
      </c>
      <c r="F941" s="284" t="s">
        <v>9310</v>
      </c>
      <c r="G941" s="323" t="s">
        <v>9302</v>
      </c>
      <c r="H941" s="155" t="str">
        <f t="shared" ref="H941:H979" si="120">HYPERLINK("https://www.gardenbulbs.ru/images/Lilium_CL/thumbnails/"&amp;C941&amp;".jpg","фото")</f>
        <v>фото</v>
      </c>
      <c r="I941" s="156" t="s">
        <v>1989</v>
      </c>
      <c r="J941" s="234" t="s">
        <v>239</v>
      </c>
      <c r="K941" s="235">
        <v>2</v>
      </c>
      <c r="L941" s="236">
        <v>309.3</v>
      </c>
      <c r="M941" s="159">
        <v>1</v>
      </c>
      <c r="N941" s="163"/>
      <c r="O941" s="160">
        <f t="shared" ref="O941:O979" si="121">IF(ISERROR(L941*N941),0,L941*N941)</f>
        <v>0</v>
      </c>
      <c r="P941" s="161">
        <v>4607109919521</v>
      </c>
      <c r="Q941" s="162"/>
      <c r="R941" s="162" t="str">
        <f t="shared" ref="R941:R979" si="122">HYPERLINK("https://www.gardenbulbs.ru/images/Lilium_CL/thumbnails/"&amp;C941&amp;".jpg","фото")</f>
        <v>фото</v>
      </c>
      <c r="S941" s="429" t="s">
        <v>10928</v>
      </c>
      <c r="U941" s="337"/>
    </row>
    <row r="942" spans="1:21" ht="56.65" customHeight="1">
      <c r="A942" s="166">
        <v>929</v>
      </c>
      <c r="B942" s="152">
        <v>10693</v>
      </c>
      <c r="C942" s="233" t="s">
        <v>1621</v>
      </c>
      <c r="D942" s="420" t="s">
        <v>1986</v>
      </c>
      <c r="E942" s="284" t="s">
        <v>9092</v>
      </c>
      <c r="F942" s="284" t="s">
        <v>1623</v>
      </c>
      <c r="G942" s="323" t="s">
        <v>1622</v>
      </c>
      <c r="H942" s="155" t="str">
        <f t="shared" si="120"/>
        <v>фото</v>
      </c>
      <c r="I942" s="156" t="s">
        <v>2314</v>
      </c>
      <c r="J942" s="234" t="s">
        <v>239</v>
      </c>
      <c r="K942" s="235">
        <v>2</v>
      </c>
      <c r="L942" s="236">
        <v>317.10000000000002</v>
      </c>
      <c r="M942" s="159">
        <v>1</v>
      </c>
      <c r="N942" s="163"/>
      <c r="O942" s="160">
        <f t="shared" si="121"/>
        <v>0</v>
      </c>
      <c r="P942" s="161">
        <v>4607109926505</v>
      </c>
      <c r="Q942" s="162"/>
      <c r="R942" s="162" t="str">
        <f t="shared" si="122"/>
        <v>фото</v>
      </c>
      <c r="S942" s="429" t="s">
        <v>10928</v>
      </c>
      <c r="U942" s="337"/>
    </row>
    <row r="943" spans="1:21" ht="56.65" customHeight="1">
      <c r="A943" s="166">
        <v>930</v>
      </c>
      <c r="B943" s="152">
        <v>14048</v>
      </c>
      <c r="C943" s="233" t="s">
        <v>9197</v>
      </c>
      <c r="D943" s="420" t="s">
        <v>1986</v>
      </c>
      <c r="E943" s="322" t="s">
        <v>9092</v>
      </c>
      <c r="F943" s="322" t="s">
        <v>10771</v>
      </c>
      <c r="G943" s="353" t="s">
        <v>10857</v>
      </c>
      <c r="H943" s="155" t="str">
        <f t="shared" si="120"/>
        <v>фото</v>
      </c>
      <c r="I943" s="156" t="s">
        <v>9212</v>
      </c>
      <c r="J943" s="234" t="s">
        <v>239</v>
      </c>
      <c r="K943" s="235">
        <v>2</v>
      </c>
      <c r="L943" s="236">
        <v>301.10000000000002</v>
      </c>
      <c r="M943" s="159">
        <v>1</v>
      </c>
      <c r="N943" s="163"/>
      <c r="O943" s="160">
        <f t="shared" si="121"/>
        <v>0</v>
      </c>
      <c r="P943" s="161">
        <v>4607105140851</v>
      </c>
      <c r="Q943" s="167" t="s">
        <v>222</v>
      </c>
      <c r="R943" s="473" t="str">
        <f t="shared" si="122"/>
        <v>фото</v>
      </c>
      <c r="S943" s="429" t="s">
        <v>10928</v>
      </c>
      <c r="U943" s="337"/>
    </row>
    <row r="944" spans="1:21" ht="56.65" customHeight="1">
      <c r="A944" s="166">
        <v>931</v>
      </c>
      <c r="B944" s="152">
        <v>16481</v>
      </c>
      <c r="C944" s="233" t="s">
        <v>1995</v>
      </c>
      <c r="D944" s="420" t="s">
        <v>1986</v>
      </c>
      <c r="E944" s="284" t="s">
        <v>9092</v>
      </c>
      <c r="F944" s="284" t="s">
        <v>9311</v>
      </c>
      <c r="G944" s="323" t="s">
        <v>9303</v>
      </c>
      <c r="H944" s="155" t="str">
        <f t="shared" si="120"/>
        <v>фото</v>
      </c>
      <c r="I944" s="156" t="s">
        <v>1998</v>
      </c>
      <c r="J944" s="234" t="s">
        <v>239</v>
      </c>
      <c r="K944" s="235">
        <v>2</v>
      </c>
      <c r="L944" s="236">
        <v>311.8</v>
      </c>
      <c r="M944" s="159">
        <v>1</v>
      </c>
      <c r="N944" s="163"/>
      <c r="O944" s="160">
        <f t="shared" si="121"/>
        <v>0</v>
      </c>
      <c r="P944" s="161">
        <v>4607109913079</v>
      </c>
      <c r="Q944" s="162"/>
      <c r="R944" s="162" t="str">
        <f t="shared" si="122"/>
        <v>фото</v>
      </c>
      <c r="S944" s="429" t="s">
        <v>10928</v>
      </c>
      <c r="U944" s="337"/>
    </row>
    <row r="945" spans="1:21" ht="56.85" customHeight="1">
      <c r="A945" s="166">
        <v>932</v>
      </c>
      <c r="B945" s="152">
        <v>13628</v>
      </c>
      <c r="C945" s="233" t="s">
        <v>1278</v>
      </c>
      <c r="D945" s="420" t="s">
        <v>1986</v>
      </c>
      <c r="E945" s="284" t="s">
        <v>9092</v>
      </c>
      <c r="F945" s="284" t="s">
        <v>9312</v>
      </c>
      <c r="G945" s="323" t="s">
        <v>9304</v>
      </c>
      <c r="H945" s="155" t="str">
        <f t="shared" si="120"/>
        <v>фото</v>
      </c>
      <c r="I945" s="156" t="s">
        <v>1999</v>
      </c>
      <c r="J945" s="234" t="s">
        <v>239</v>
      </c>
      <c r="K945" s="235">
        <v>2</v>
      </c>
      <c r="L945" s="236">
        <v>309.3</v>
      </c>
      <c r="M945" s="159">
        <v>1</v>
      </c>
      <c r="N945" s="163"/>
      <c r="O945" s="160">
        <f t="shared" si="121"/>
        <v>0</v>
      </c>
      <c r="P945" s="161">
        <v>4607109919507</v>
      </c>
      <c r="Q945" s="162"/>
      <c r="R945" s="162" t="str">
        <f t="shared" si="122"/>
        <v>фото</v>
      </c>
      <c r="S945" s="429" t="s">
        <v>10928</v>
      </c>
      <c r="U945" s="337"/>
    </row>
    <row r="946" spans="1:21" ht="56.85" customHeight="1">
      <c r="A946" s="166">
        <v>933</v>
      </c>
      <c r="B946" s="152">
        <v>14752</v>
      </c>
      <c r="C946" s="233" t="s">
        <v>2000</v>
      </c>
      <c r="D946" s="420" t="s">
        <v>1986</v>
      </c>
      <c r="E946" s="322" t="s">
        <v>9092</v>
      </c>
      <c r="F946" s="322" t="s">
        <v>10772</v>
      </c>
      <c r="G946" s="353" t="s">
        <v>10858</v>
      </c>
      <c r="H946" s="155" t="str">
        <f t="shared" si="120"/>
        <v>фото</v>
      </c>
      <c r="I946" s="156" t="s">
        <v>9105</v>
      </c>
      <c r="J946" s="234" t="s">
        <v>239</v>
      </c>
      <c r="K946" s="235">
        <v>2</v>
      </c>
      <c r="L946" s="236">
        <v>325.3</v>
      </c>
      <c r="M946" s="159">
        <v>1</v>
      </c>
      <c r="N946" s="163"/>
      <c r="O946" s="160">
        <f t="shared" si="121"/>
        <v>0</v>
      </c>
      <c r="P946" s="161">
        <v>4607105141346</v>
      </c>
      <c r="Q946" s="167" t="s">
        <v>222</v>
      </c>
      <c r="R946" s="473" t="str">
        <f t="shared" si="122"/>
        <v>фото</v>
      </c>
      <c r="S946" s="429" t="s">
        <v>10928</v>
      </c>
      <c r="U946" s="337"/>
    </row>
    <row r="947" spans="1:21" ht="56.85" customHeight="1">
      <c r="A947" s="166">
        <v>934</v>
      </c>
      <c r="B947" s="152">
        <v>13627</v>
      </c>
      <c r="C947" s="233" t="s">
        <v>2315</v>
      </c>
      <c r="D947" s="420" t="s">
        <v>1986</v>
      </c>
      <c r="E947" s="284" t="s">
        <v>9092</v>
      </c>
      <c r="F947" s="284" t="s">
        <v>8623</v>
      </c>
      <c r="G947" s="323" t="s">
        <v>2316</v>
      </c>
      <c r="H947" s="155" t="str">
        <f t="shared" si="120"/>
        <v>фото</v>
      </c>
      <c r="I947" s="156" t="s">
        <v>1994</v>
      </c>
      <c r="J947" s="234" t="s">
        <v>239</v>
      </c>
      <c r="K947" s="235">
        <v>2</v>
      </c>
      <c r="L947" s="236">
        <v>309.3</v>
      </c>
      <c r="M947" s="159">
        <v>1</v>
      </c>
      <c r="N947" s="163"/>
      <c r="O947" s="160">
        <f t="shared" si="121"/>
        <v>0</v>
      </c>
      <c r="P947" s="161">
        <v>4607109919514</v>
      </c>
      <c r="Q947" s="162"/>
      <c r="R947" s="162" t="str">
        <f t="shared" si="122"/>
        <v>фото</v>
      </c>
      <c r="S947" s="429" t="s">
        <v>10928</v>
      </c>
      <c r="U947" s="337"/>
    </row>
    <row r="948" spans="1:21" ht="56.65" customHeight="1">
      <c r="A948" s="166">
        <v>935</v>
      </c>
      <c r="B948" s="152">
        <v>1451</v>
      </c>
      <c r="C948" s="233" t="s">
        <v>2043</v>
      </c>
      <c r="D948" s="420" t="s">
        <v>1986</v>
      </c>
      <c r="E948" s="322" t="s">
        <v>9092</v>
      </c>
      <c r="F948" s="322" t="s">
        <v>10773</v>
      </c>
      <c r="G948" s="353" t="s">
        <v>10859</v>
      </c>
      <c r="H948" s="155" t="str">
        <f t="shared" si="120"/>
        <v>фото</v>
      </c>
      <c r="I948" s="156" t="s">
        <v>9114</v>
      </c>
      <c r="J948" s="234" t="s">
        <v>239</v>
      </c>
      <c r="K948" s="235">
        <v>2</v>
      </c>
      <c r="L948" s="236">
        <v>303.5</v>
      </c>
      <c r="M948" s="159">
        <v>1</v>
      </c>
      <c r="N948" s="163"/>
      <c r="O948" s="160">
        <f t="shared" si="121"/>
        <v>0</v>
      </c>
      <c r="P948" s="161">
        <v>4607105143272</v>
      </c>
      <c r="Q948" s="167" t="s">
        <v>222</v>
      </c>
      <c r="R948" s="473" t="str">
        <f t="shared" si="122"/>
        <v>фото</v>
      </c>
      <c r="S948" s="429" t="s">
        <v>10928</v>
      </c>
      <c r="U948" s="337"/>
    </row>
    <row r="949" spans="1:21" ht="56.65" customHeight="1">
      <c r="A949" s="166">
        <v>936</v>
      </c>
      <c r="B949" s="152">
        <v>16493</v>
      </c>
      <c r="C949" s="233" t="s">
        <v>2022</v>
      </c>
      <c r="D949" s="420" t="s">
        <v>1986</v>
      </c>
      <c r="E949" s="284" t="s">
        <v>9092</v>
      </c>
      <c r="F949" s="284" t="s">
        <v>9313</v>
      </c>
      <c r="G949" s="323" t="s">
        <v>9305</v>
      </c>
      <c r="H949" s="155" t="str">
        <f t="shared" si="120"/>
        <v>фото</v>
      </c>
      <c r="I949" s="156" t="s">
        <v>2025</v>
      </c>
      <c r="J949" s="234" t="s">
        <v>239</v>
      </c>
      <c r="K949" s="235">
        <v>3</v>
      </c>
      <c r="L949" s="236">
        <v>455.9</v>
      </c>
      <c r="M949" s="159">
        <v>1</v>
      </c>
      <c r="N949" s="163"/>
      <c r="O949" s="160">
        <f t="shared" si="121"/>
        <v>0</v>
      </c>
      <c r="P949" s="161">
        <v>4607109912959</v>
      </c>
      <c r="Q949" s="162"/>
      <c r="R949" s="162" t="str">
        <f t="shared" si="122"/>
        <v>фото</v>
      </c>
      <c r="S949" s="429" t="s">
        <v>10928</v>
      </c>
      <c r="U949" s="337"/>
    </row>
    <row r="950" spans="1:21" ht="56.65" customHeight="1">
      <c r="A950" s="166">
        <v>937</v>
      </c>
      <c r="B950" s="152">
        <v>7760</v>
      </c>
      <c r="C950" s="233" t="s">
        <v>2012</v>
      </c>
      <c r="D950" s="420" t="s">
        <v>1986</v>
      </c>
      <c r="E950" s="322" t="s">
        <v>9092</v>
      </c>
      <c r="F950" s="322" t="s">
        <v>10774</v>
      </c>
      <c r="G950" s="353" t="s">
        <v>10860</v>
      </c>
      <c r="H950" s="155" t="str">
        <f t="shared" si="120"/>
        <v>фото</v>
      </c>
      <c r="I950" s="156" t="s">
        <v>9215</v>
      </c>
      <c r="J950" s="234" t="s">
        <v>239</v>
      </c>
      <c r="K950" s="235">
        <v>2</v>
      </c>
      <c r="L950" s="236">
        <v>285</v>
      </c>
      <c r="M950" s="159">
        <v>1</v>
      </c>
      <c r="N950" s="163"/>
      <c r="O950" s="160">
        <f t="shared" si="121"/>
        <v>0</v>
      </c>
      <c r="P950" s="161">
        <v>4607105141728</v>
      </c>
      <c r="Q950" s="167" t="s">
        <v>222</v>
      </c>
      <c r="R950" s="473" t="str">
        <f t="shared" si="122"/>
        <v>фото</v>
      </c>
      <c r="S950" s="429" t="s">
        <v>10928</v>
      </c>
      <c r="U950" s="337"/>
    </row>
    <row r="951" spans="1:21" ht="56.65" customHeight="1">
      <c r="A951" s="166">
        <v>938</v>
      </c>
      <c r="B951" s="152">
        <v>10694</v>
      </c>
      <c r="C951" s="233" t="s">
        <v>1279</v>
      </c>
      <c r="D951" s="420" t="s">
        <v>1986</v>
      </c>
      <c r="E951" s="284" t="s">
        <v>9092</v>
      </c>
      <c r="F951" s="284" t="s">
        <v>1625</v>
      </c>
      <c r="G951" s="323" t="s">
        <v>1624</v>
      </c>
      <c r="H951" s="155" t="str">
        <f t="shared" si="120"/>
        <v>фото</v>
      </c>
      <c r="I951" s="156" t="s">
        <v>2317</v>
      </c>
      <c r="J951" s="234" t="s">
        <v>239</v>
      </c>
      <c r="K951" s="235">
        <v>3</v>
      </c>
      <c r="L951" s="236">
        <v>472</v>
      </c>
      <c r="M951" s="159">
        <v>1</v>
      </c>
      <c r="N951" s="163"/>
      <c r="O951" s="160">
        <f t="shared" si="121"/>
        <v>0</v>
      </c>
      <c r="P951" s="161">
        <v>4607109926499</v>
      </c>
      <c r="Q951" s="162"/>
      <c r="R951" s="162" t="str">
        <f t="shared" si="122"/>
        <v>фото</v>
      </c>
      <c r="S951" s="429" t="s">
        <v>10928</v>
      </c>
      <c r="U951" s="337"/>
    </row>
    <row r="952" spans="1:21" ht="56.65" customHeight="1">
      <c r="A952" s="166">
        <v>939</v>
      </c>
      <c r="B952" s="152">
        <v>2997</v>
      </c>
      <c r="C952" s="233" t="s">
        <v>280</v>
      </c>
      <c r="D952" s="420" t="s">
        <v>1986</v>
      </c>
      <c r="E952" s="322" t="s">
        <v>9092</v>
      </c>
      <c r="F952" s="322" t="s">
        <v>10775</v>
      </c>
      <c r="G952" s="353" t="s">
        <v>10861</v>
      </c>
      <c r="H952" s="155" t="str">
        <f t="shared" si="120"/>
        <v>фото</v>
      </c>
      <c r="I952" s="156" t="s">
        <v>9107</v>
      </c>
      <c r="J952" s="234" t="s">
        <v>239</v>
      </c>
      <c r="K952" s="235">
        <v>2</v>
      </c>
      <c r="L952" s="236">
        <v>325.3</v>
      </c>
      <c r="M952" s="159">
        <v>1</v>
      </c>
      <c r="N952" s="163"/>
      <c r="O952" s="160">
        <f t="shared" si="121"/>
        <v>0</v>
      </c>
      <c r="P952" s="161">
        <v>4607105141568</v>
      </c>
      <c r="Q952" s="167" t="s">
        <v>222</v>
      </c>
      <c r="R952" s="473" t="str">
        <f t="shared" si="122"/>
        <v>фото</v>
      </c>
      <c r="S952" s="429" t="s">
        <v>10928</v>
      </c>
      <c r="U952" s="337"/>
    </row>
    <row r="953" spans="1:21" ht="56.65" customHeight="1">
      <c r="A953" s="166">
        <v>940</v>
      </c>
      <c r="B953" s="152">
        <v>13632</v>
      </c>
      <c r="C953" s="233" t="s">
        <v>2015</v>
      </c>
      <c r="D953" s="420" t="s">
        <v>1986</v>
      </c>
      <c r="E953" s="284" t="s">
        <v>9092</v>
      </c>
      <c r="F953" s="284" t="s">
        <v>9314</v>
      </c>
      <c r="G953" s="323" t="s">
        <v>9306</v>
      </c>
      <c r="H953" s="155" t="str">
        <f t="shared" si="120"/>
        <v>фото</v>
      </c>
      <c r="I953" s="156" t="s">
        <v>2018</v>
      </c>
      <c r="J953" s="234" t="s">
        <v>239</v>
      </c>
      <c r="K953" s="235">
        <v>2</v>
      </c>
      <c r="L953" s="236">
        <v>309.3</v>
      </c>
      <c r="M953" s="159">
        <v>1</v>
      </c>
      <c r="N953" s="163"/>
      <c r="O953" s="160">
        <f t="shared" si="121"/>
        <v>0</v>
      </c>
      <c r="P953" s="161">
        <v>4607109919460</v>
      </c>
      <c r="Q953" s="162"/>
      <c r="R953" s="162" t="str">
        <f t="shared" si="122"/>
        <v>фото</v>
      </c>
      <c r="S953" s="429" t="s">
        <v>10928</v>
      </c>
      <c r="U953" s="337"/>
    </row>
    <row r="954" spans="1:21" ht="56.65" customHeight="1">
      <c r="A954" s="166">
        <v>941</v>
      </c>
      <c r="B954" s="152">
        <v>16484</v>
      </c>
      <c r="C954" s="233" t="s">
        <v>2003</v>
      </c>
      <c r="D954" s="420" t="s">
        <v>1986</v>
      </c>
      <c r="E954" s="284" t="s">
        <v>9092</v>
      </c>
      <c r="F954" s="284" t="s">
        <v>10009</v>
      </c>
      <c r="G954" s="323" t="s">
        <v>10036</v>
      </c>
      <c r="H954" s="155" t="str">
        <f t="shared" si="120"/>
        <v>фото</v>
      </c>
      <c r="I954" s="156" t="s">
        <v>10058</v>
      </c>
      <c r="J954" s="234" t="s">
        <v>239</v>
      </c>
      <c r="K954" s="235">
        <v>3</v>
      </c>
      <c r="L954" s="236">
        <v>447.3</v>
      </c>
      <c r="M954" s="159">
        <v>1</v>
      </c>
      <c r="N954" s="163"/>
      <c r="O954" s="160">
        <f t="shared" si="121"/>
        <v>0</v>
      </c>
      <c r="P954" s="161">
        <v>4607109913048</v>
      </c>
      <c r="Q954" s="162"/>
      <c r="R954" s="162" t="str">
        <f t="shared" si="122"/>
        <v>фото</v>
      </c>
      <c r="S954" s="429" t="s">
        <v>10928</v>
      </c>
      <c r="U954" s="337"/>
    </row>
    <row r="955" spans="1:21" ht="56.65" customHeight="1">
      <c r="A955" s="166">
        <v>942</v>
      </c>
      <c r="B955" s="152">
        <v>16498</v>
      </c>
      <c r="C955" s="233" t="s">
        <v>1280</v>
      </c>
      <c r="D955" s="420" t="s">
        <v>1986</v>
      </c>
      <c r="E955" s="284" t="s">
        <v>9092</v>
      </c>
      <c r="F955" s="284" t="s">
        <v>9950</v>
      </c>
      <c r="G955" s="323" t="s">
        <v>9942</v>
      </c>
      <c r="H955" s="155" t="str">
        <f t="shared" si="120"/>
        <v>фото</v>
      </c>
      <c r="I955" s="156" t="s">
        <v>2050</v>
      </c>
      <c r="J955" s="234" t="s">
        <v>239</v>
      </c>
      <c r="K955" s="235">
        <v>3</v>
      </c>
      <c r="L955" s="236">
        <v>483.7</v>
      </c>
      <c r="M955" s="159">
        <v>1</v>
      </c>
      <c r="N955" s="163"/>
      <c r="O955" s="160">
        <f t="shared" si="121"/>
        <v>0</v>
      </c>
      <c r="P955" s="161">
        <v>4607109912904</v>
      </c>
      <c r="Q955" s="162"/>
      <c r="R955" s="162" t="str">
        <f t="shared" si="122"/>
        <v>фото</v>
      </c>
      <c r="S955" s="429" t="s">
        <v>10928</v>
      </c>
      <c r="U955" s="337"/>
    </row>
    <row r="956" spans="1:21" ht="56.65" customHeight="1">
      <c r="A956" s="166">
        <v>943</v>
      </c>
      <c r="B956" s="152">
        <v>16499</v>
      </c>
      <c r="C956" s="233" t="s">
        <v>1528</v>
      </c>
      <c r="D956" s="420" t="s">
        <v>1986</v>
      </c>
      <c r="E956" s="284" t="s">
        <v>9092</v>
      </c>
      <c r="F956" s="284" t="s">
        <v>2320</v>
      </c>
      <c r="G956" s="323" t="s">
        <v>2319</v>
      </c>
      <c r="H956" s="155" t="str">
        <f t="shared" si="120"/>
        <v>фото</v>
      </c>
      <c r="I956" s="156" t="s">
        <v>2052</v>
      </c>
      <c r="J956" s="234" t="s">
        <v>239</v>
      </c>
      <c r="K956" s="235">
        <v>3</v>
      </c>
      <c r="L956" s="236">
        <v>483.7</v>
      </c>
      <c r="M956" s="159">
        <v>1</v>
      </c>
      <c r="N956" s="163"/>
      <c r="O956" s="160">
        <f t="shared" si="121"/>
        <v>0</v>
      </c>
      <c r="P956" s="161">
        <v>4607109912898</v>
      </c>
      <c r="Q956" s="162"/>
      <c r="R956" s="162" t="str">
        <f t="shared" si="122"/>
        <v>фото</v>
      </c>
      <c r="S956" s="429" t="s">
        <v>10928</v>
      </c>
      <c r="U956" s="337"/>
    </row>
    <row r="957" spans="1:21" ht="56.65" customHeight="1">
      <c r="A957" s="166">
        <v>944</v>
      </c>
      <c r="B957" s="152">
        <v>13635</v>
      </c>
      <c r="C957" s="233" t="s">
        <v>1531</v>
      </c>
      <c r="D957" s="420" t="s">
        <v>1986</v>
      </c>
      <c r="E957" s="284" t="s">
        <v>9092</v>
      </c>
      <c r="F957" s="284" t="s">
        <v>2322</v>
      </c>
      <c r="G957" s="323" t="s">
        <v>2321</v>
      </c>
      <c r="H957" s="155" t="str">
        <f t="shared" si="120"/>
        <v>фото</v>
      </c>
      <c r="I957" s="156" t="s">
        <v>2054</v>
      </c>
      <c r="J957" s="234" t="s">
        <v>239</v>
      </c>
      <c r="K957" s="235">
        <v>2</v>
      </c>
      <c r="L957" s="236">
        <v>327.8</v>
      </c>
      <c r="M957" s="159">
        <v>1</v>
      </c>
      <c r="N957" s="163"/>
      <c r="O957" s="160">
        <f t="shared" si="121"/>
        <v>0</v>
      </c>
      <c r="P957" s="161">
        <v>4607109919439</v>
      </c>
      <c r="Q957" s="162"/>
      <c r="R957" s="162" t="str">
        <f t="shared" si="122"/>
        <v>фото</v>
      </c>
      <c r="S957" s="429" t="s">
        <v>10928</v>
      </c>
      <c r="U957" s="337"/>
    </row>
    <row r="958" spans="1:21" ht="56.65" customHeight="1">
      <c r="A958" s="166">
        <v>945</v>
      </c>
      <c r="B958" s="152">
        <v>13634</v>
      </c>
      <c r="C958" s="233" t="s">
        <v>1281</v>
      </c>
      <c r="D958" s="420" t="s">
        <v>1986</v>
      </c>
      <c r="E958" s="284" t="s">
        <v>9092</v>
      </c>
      <c r="F958" s="284" t="s">
        <v>1627</v>
      </c>
      <c r="G958" s="323" t="s">
        <v>1626</v>
      </c>
      <c r="H958" s="155" t="str">
        <f t="shared" si="120"/>
        <v>фото</v>
      </c>
      <c r="I958" s="156" t="s">
        <v>2051</v>
      </c>
      <c r="J958" s="234" t="s">
        <v>239</v>
      </c>
      <c r="K958" s="235">
        <v>3</v>
      </c>
      <c r="L958" s="236">
        <v>483.7</v>
      </c>
      <c r="M958" s="159">
        <v>1</v>
      </c>
      <c r="N958" s="163"/>
      <c r="O958" s="160">
        <f t="shared" si="121"/>
        <v>0</v>
      </c>
      <c r="P958" s="161">
        <v>4607109919446</v>
      </c>
      <c r="Q958" s="162"/>
      <c r="R958" s="162" t="str">
        <f t="shared" si="122"/>
        <v>фото</v>
      </c>
      <c r="S958" s="429" t="s">
        <v>10928</v>
      </c>
      <c r="U958" s="337"/>
    </row>
    <row r="959" spans="1:21" ht="52.5" customHeight="1">
      <c r="A959" s="166">
        <v>946</v>
      </c>
      <c r="B959" s="152">
        <v>14779</v>
      </c>
      <c r="C959" s="233" t="s">
        <v>10575</v>
      </c>
      <c r="D959" s="420" t="s">
        <v>1986</v>
      </c>
      <c r="E959" s="322" t="s">
        <v>9092</v>
      </c>
      <c r="F959" s="322" t="s">
        <v>10776</v>
      </c>
      <c r="G959" s="353" t="s">
        <v>10862</v>
      </c>
      <c r="H959" s="155" t="str">
        <f t="shared" si="120"/>
        <v>фото</v>
      </c>
      <c r="I959" s="156" t="s">
        <v>10667</v>
      </c>
      <c r="J959" s="234" t="s">
        <v>239</v>
      </c>
      <c r="K959" s="235">
        <v>2</v>
      </c>
      <c r="L959" s="236">
        <v>325.3</v>
      </c>
      <c r="M959" s="159">
        <v>1</v>
      </c>
      <c r="N959" s="163"/>
      <c r="O959" s="160">
        <f t="shared" si="121"/>
        <v>0</v>
      </c>
      <c r="P959" s="161">
        <v>4607105142411</v>
      </c>
      <c r="Q959" s="167" t="s">
        <v>222</v>
      </c>
      <c r="R959" s="473" t="str">
        <f t="shared" si="122"/>
        <v>фото</v>
      </c>
      <c r="S959" s="429" t="s">
        <v>10928</v>
      </c>
      <c r="U959" s="337"/>
    </row>
    <row r="960" spans="1:21" ht="56.65" customHeight="1">
      <c r="A960" s="166">
        <v>947</v>
      </c>
      <c r="B960" s="152">
        <v>14778</v>
      </c>
      <c r="C960" s="233" t="s">
        <v>9199</v>
      </c>
      <c r="D960" s="420" t="s">
        <v>1986</v>
      </c>
      <c r="E960" s="322" t="s">
        <v>9092</v>
      </c>
      <c r="F960" s="322" t="s">
        <v>10777</v>
      </c>
      <c r="G960" s="353" t="s">
        <v>10863</v>
      </c>
      <c r="H960" s="155" t="str">
        <f t="shared" si="120"/>
        <v>фото</v>
      </c>
      <c r="I960" s="156" t="s">
        <v>9218</v>
      </c>
      <c r="J960" s="234" t="s">
        <v>239</v>
      </c>
      <c r="K960" s="235">
        <v>2</v>
      </c>
      <c r="L960" s="236">
        <v>325.3</v>
      </c>
      <c r="M960" s="159">
        <v>1</v>
      </c>
      <c r="N960" s="163"/>
      <c r="O960" s="160">
        <f t="shared" si="121"/>
        <v>0</v>
      </c>
      <c r="P960" s="161">
        <v>4607105142466</v>
      </c>
      <c r="Q960" s="167" t="s">
        <v>222</v>
      </c>
      <c r="R960" s="473" t="str">
        <f t="shared" si="122"/>
        <v>фото</v>
      </c>
      <c r="S960" s="429" t="s">
        <v>10928</v>
      </c>
      <c r="U960" s="337"/>
    </row>
    <row r="961" spans="1:21" ht="56.65" customHeight="1">
      <c r="A961" s="166">
        <v>948</v>
      </c>
      <c r="B961" s="152">
        <v>9448</v>
      </c>
      <c r="C961" s="233" t="s">
        <v>1520</v>
      </c>
      <c r="D961" s="420" t="s">
        <v>1986</v>
      </c>
      <c r="E961" s="284" t="s">
        <v>9092</v>
      </c>
      <c r="F961" s="284" t="s">
        <v>1629</v>
      </c>
      <c r="G961" s="323" t="s">
        <v>1628</v>
      </c>
      <c r="H961" s="155" t="str">
        <f t="shared" si="120"/>
        <v>фото</v>
      </c>
      <c r="I961" s="156" t="s">
        <v>2033</v>
      </c>
      <c r="J961" s="234" t="s">
        <v>239</v>
      </c>
      <c r="K961" s="235">
        <v>3</v>
      </c>
      <c r="L961" s="236">
        <v>407.1</v>
      </c>
      <c r="M961" s="159">
        <v>1</v>
      </c>
      <c r="N961" s="163"/>
      <c r="O961" s="160">
        <f t="shared" si="121"/>
        <v>0</v>
      </c>
      <c r="P961" s="161">
        <v>4607109975404</v>
      </c>
      <c r="Q961" s="162"/>
      <c r="R961" s="162" t="str">
        <f t="shared" si="122"/>
        <v>фото</v>
      </c>
      <c r="S961" s="429" t="s">
        <v>10928</v>
      </c>
      <c r="U961" s="337"/>
    </row>
    <row r="962" spans="1:21" ht="56.85" customHeight="1">
      <c r="A962" s="166">
        <v>949</v>
      </c>
      <c r="B962" s="152">
        <v>14776</v>
      </c>
      <c r="C962" s="233" t="s">
        <v>281</v>
      </c>
      <c r="D962" s="420" t="s">
        <v>1986</v>
      </c>
      <c r="E962" s="322" t="s">
        <v>9092</v>
      </c>
      <c r="F962" s="322" t="s">
        <v>10778</v>
      </c>
      <c r="G962" s="353" t="s">
        <v>10864</v>
      </c>
      <c r="H962" s="155" t="str">
        <f t="shared" si="120"/>
        <v>фото</v>
      </c>
      <c r="I962" s="156" t="s">
        <v>9110</v>
      </c>
      <c r="J962" s="234" t="s">
        <v>239</v>
      </c>
      <c r="K962" s="235">
        <v>2</v>
      </c>
      <c r="L962" s="236">
        <v>325.3</v>
      </c>
      <c r="M962" s="159">
        <v>1</v>
      </c>
      <c r="N962" s="163"/>
      <c r="O962" s="160">
        <f t="shared" si="121"/>
        <v>0</v>
      </c>
      <c r="P962" s="161">
        <v>4607105142367</v>
      </c>
      <c r="Q962" s="167" t="s">
        <v>222</v>
      </c>
      <c r="R962" s="473" t="str">
        <f t="shared" si="122"/>
        <v>фото</v>
      </c>
      <c r="S962" s="429" t="s">
        <v>10928</v>
      </c>
      <c r="U962" s="337"/>
    </row>
    <row r="963" spans="1:21" ht="52.5" customHeight="1">
      <c r="A963" s="166">
        <v>950</v>
      </c>
      <c r="B963" s="152">
        <v>14783</v>
      </c>
      <c r="C963" s="233" t="s">
        <v>10576</v>
      </c>
      <c r="D963" s="420" t="s">
        <v>1986</v>
      </c>
      <c r="E963" s="322" t="s">
        <v>9092</v>
      </c>
      <c r="F963" s="322" t="s">
        <v>10779</v>
      </c>
      <c r="G963" s="353" t="s">
        <v>10865</v>
      </c>
      <c r="H963" s="155" t="str">
        <f t="shared" si="120"/>
        <v>фото</v>
      </c>
      <c r="I963" s="156" t="s">
        <v>10668</v>
      </c>
      <c r="J963" s="234" t="s">
        <v>239</v>
      </c>
      <c r="K963" s="235">
        <v>2</v>
      </c>
      <c r="L963" s="236">
        <v>325.3</v>
      </c>
      <c r="M963" s="159">
        <v>1</v>
      </c>
      <c r="N963" s="163"/>
      <c r="O963" s="160">
        <f t="shared" si="121"/>
        <v>0</v>
      </c>
      <c r="P963" s="161">
        <v>4607105142572</v>
      </c>
      <c r="Q963" s="167" t="s">
        <v>222</v>
      </c>
      <c r="R963" s="473" t="str">
        <f t="shared" si="122"/>
        <v>фото</v>
      </c>
      <c r="S963" s="429" t="s">
        <v>10928</v>
      </c>
      <c r="U963" s="337"/>
    </row>
    <row r="964" spans="1:21" ht="56.85" customHeight="1">
      <c r="A964" s="166">
        <v>951</v>
      </c>
      <c r="B964" s="152">
        <v>14787</v>
      </c>
      <c r="C964" s="233" t="s">
        <v>436</v>
      </c>
      <c r="D964" s="420" t="s">
        <v>1986</v>
      </c>
      <c r="E964" s="322" t="s">
        <v>9092</v>
      </c>
      <c r="F964" s="322" t="s">
        <v>10780</v>
      </c>
      <c r="G964" s="353" t="s">
        <v>10866</v>
      </c>
      <c r="H964" s="155" t="str">
        <f t="shared" si="120"/>
        <v>фото</v>
      </c>
      <c r="I964" s="156" t="s">
        <v>9111</v>
      </c>
      <c r="J964" s="234" t="s">
        <v>239</v>
      </c>
      <c r="K964" s="235">
        <v>2</v>
      </c>
      <c r="L964" s="236">
        <v>325.3</v>
      </c>
      <c r="M964" s="159">
        <v>1</v>
      </c>
      <c r="N964" s="163"/>
      <c r="O964" s="160">
        <f t="shared" si="121"/>
        <v>0</v>
      </c>
      <c r="P964" s="161">
        <v>4607105142701</v>
      </c>
      <c r="Q964" s="167" t="s">
        <v>222</v>
      </c>
      <c r="R964" s="473" t="str">
        <f t="shared" si="122"/>
        <v>фото</v>
      </c>
      <c r="S964" s="429" t="s">
        <v>10928</v>
      </c>
      <c r="U964" s="337"/>
    </row>
    <row r="965" spans="1:21" ht="56.65" customHeight="1">
      <c r="A965" s="166">
        <v>952</v>
      </c>
      <c r="B965" s="152">
        <v>14790</v>
      </c>
      <c r="C965" s="233" t="s">
        <v>10577</v>
      </c>
      <c r="D965" s="420" t="s">
        <v>1986</v>
      </c>
      <c r="E965" s="322" t="s">
        <v>9092</v>
      </c>
      <c r="F965" s="322" t="s">
        <v>10781</v>
      </c>
      <c r="G965" s="353" t="s">
        <v>10867</v>
      </c>
      <c r="H965" s="155" t="str">
        <f t="shared" si="120"/>
        <v>фото</v>
      </c>
      <c r="I965" s="156" t="s">
        <v>10669</v>
      </c>
      <c r="J965" s="234" t="s">
        <v>239</v>
      </c>
      <c r="K965" s="235">
        <v>2</v>
      </c>
      <c r="L965" s="236">
        <v>311.8</v>
      </c>
      <c r="M965" s="159">
        <v>1</v>
      </c>
      <c r="N965" s="163"/>
      <c r="O965" s="160">
        <f t="shared" si="121"/>
        <v>0</v>
      </c>
      <c r="P965" s="161">
        <v>4607105142800</v>
      </c>
      <c r="Q965" s="167" t="s">
        <v>222</v>
      </c>
      <c r="R965" s="473" t="str">
        <f t="shared" si="122"/>
        <v>фото</v>
      </c>
      <c r="S965" s="429" t="s">
        <v>10928</v>
      </c>
      <c r="U965" s="337"/>
    </row>
    <row r="966" spans="1:21" ht="56.65" customHeight="1">
      <c r="A966" s="166">
        <v>953</v>
      </c>
      <c r="B966" s="152">
        <v>2204</v>
      </c>
      <c r="C966" s="233" t="s">
        <v>2055</v>
      </c>
      <c r="D966" s="420" t="s">
        <v>1986</v>
      </c>
      <c r="E966" s="284" t="s">
        <v>9092</v>
      </c>
      <c r="F966" s="284" t="s">
        <v>8625</v>
      </c>
      <c r="G966" s="323" t="s">
        <v>8624</v>
      </c>
      <c r="H966" s="155" t="str">
        <f t="shared" si="120"/>
        <v>фото</v>
      </c>
      <c r="I966" s="156" t="s">
        <v>2058</v>
      </c>
      <c r="J966" s="234" t="s">
        <v>239</v>
      </c>
      <c r="K966" s="235">
        <v>2</v>
      </c>
      <c r="L966" s="236">
        <v>376.4</v>
      </c>
      <c r="M966" s="159">
        <v>1</v>
      </c>
      <c r="N966" s="163"/>
      <c r="O966" s="160">
        <f t="shared" si="121"/>
        <v>0</v>
      </c>
      <c r="P966" s="161">
        <v>4607109948354</v>
      </c>
      <c r="Q966" s="162"/>
      <c r="R966" s="162" t="str">
        <f t="shared" si="122"/>
        <v>фото</v>
      </c>
      <c r="S966" s="429" t="s">
        <v>10928</v>
      </c>
      <c r="U966" s="337"/>
    </row>
    <row r="967" spans="1:21" ht="56.65" customHeight="1">
      <c r="A967" s="166">
        <v>954</v>
      </c>
      <c r="B967" s="152">
        <v>10690</v>
      </c>
      <c r="C967" s="233" t="s">
        <v>2063</v>
      </c>
      <c r="D967" s="420" t="s">
        <v>1986</v>
      </c>
      <c r="E967" s="284" t="s">
        <v>9092</v>
      </c>
      <c r="F967" s="284" t="s">
        <v>8627</v>
      </c>
      <c r="G967" s="323" t="s">
        <v>8626</v>
      </c>
      <c r="H967" s="155" t="str">
        <f t="shared" si="120"/>
        <v>фото</v>
      </c>
      <c r="I967" s="156" t="s">
        <v>2066</v>
      </c>
      <c r="J967" s="234" t="s">
        <v>239</v>
      </c>
      <c r="K967" s="235">
        <v>2</v>
      </c>
      <c r="L967" s="236">
        <v>376.4</v>
      </c>
      <c r="M967" s="159">
        <v>1</v>
      </c>
      <c r="N967" s="163"/>
      <c r="O967" s="160">
        <f t="shared" si="121"/>
        <v>0</v>
      </c>
      <c r="P967" s="161">
        <v>4607109926536</v>
      </c>
      <c r="Q967" s="162"/>
      <c r="R967" s="162" t="str">
        <f t="shared" si="122"/>
        <v>фото</v>
      </c>
      <c r="S967" s="429" t="s">
        <v>10928</v>
      </c>
      <c r="U967" s="337"/>
    </row>
    <row r="968" spans="1:21" ht="56.65" customHeight="1">
      <c r="A968" s="166">
        <v>955</v>
      </c>
      <c r="B968" s="152">
        <v>10691</v>
      </c>
      <c r="C968" s="233" t="s">
        <v>2067</v>
      </c>
      <c r="D968" s="420" t="s">
        <v>1986</v>
      </c>
      <c r="E968" s="284" t="s">
        <v>9092</v>
      </c>
      <c r="F968" s="284" t="s">
        <v>8629</v>
      </c>
      <c r="G968" s="323" t="s">
        <v>8628</v>
      </c>
      <c r="H968" s="155" t="str">
        <f t="shared" si="120"/>
        <v>фото</v>
      </c>
      <c r="I968" s="156" t="s">
        <v>2070</v>
      </c>
      <c r="J968" s="234" t="s">
        <v>239</v>
      </c>
      <c r="K968" s="235">
        <v>2</v>
      </c>
      <c r="L968" s="236">
        <v>376.4</v>
      </c>
      <c r="M968" s="159">
        <v>1</v>
      </c>
      <c r="N968" s="163"/>
      <c r="O968" s="160">
        <f t="shared" si="121"/>
        <v>0</v>
      </c>
      <c r="P968" s="161">
        <v>4607109926529</v>
      </c>
      <c r="Q968" s="162"/>
      <c r="R968" s="162" t="str">
        <f t="shared" si="122"/>
        <v>фото</v>
      </c>
      <c r="S968" s="429" t="s">
        <v>10928</v>
      </c>
      <c r="U968" s="337"/>
    </row>
    <row r="969" spans="1:21" ht="56.85" customHeight="1">
      <c r="A969" s="166">
        <v>956</v>
      </c>
      <c r="B969" s="152">
        <v>13636</v>
      </c>
      <c r="C969" s="233" t="s">
        <v>1537</v>
      </c>
      <c r="D969" s="420" t="s">
        <v>1986</v>
      </c>
      <c r="E969" s="284" t="s">
        <v>9092</v>
      </c>
      <c r="F969" s="284" t="s">
        <v>8631</v>
      </c>
      <c r="G969" s="323" t="s">
        <v>8630</v>
      </c>
      <c r="H969" s="155" t="str">
        <f t="shared" si="120"/>
        <v>фото</v>
      </c>
      <c r="I969" s="156" t="s">
        <v>2072</v>
      </c>
      <c r="J969" s="234" t="s">
        <v>239</v>
      </c>
      <c r="K969" s="235">
        <v>2</v>
      </c>
      <c r="L969" s="236">
        <v>376.4</v>
      </c>
      <c r="M969" s="159">
        <v>1</v>
      </c>
      <c r="N969" s="163"/>
      <c r="O969" s="160">
        <f t="shared" si="121"/>
        <v>0</v>
      </c>
      <c r="P969" s="161">
        <v>4607109919422</v>
      </c>
      <c r="Q969" s="162"/>
      <c r="R969" s="162" t="str">
        <f t="shared" si="122"/>
        <v>фото</v>
      </c>
      <c r="S969" s="429" t="s">
        <v>10928</v>
      </c>
      <c r="U969" s="337"/>
    </row>
    <row r="970" spans="1:21" ht="56.65" customHeight="1">
      <c r="A970" s="166">
        <v>957</v>
      </c>
      <c r="B970" s="152">
        <v>7771</v>
      </c>
      <c r="C970" s="233" t="s">
        <v>10578</v>
      </c>
      <c r="D970" s="420" t="s">
        <v>1986</v>
      </c>
      <c r="E970" s="322" t="s">
        <v>9092</v>
      </c>
      <c r="F970" s="322" t="s">
        <v>10782</v>
      </c>
      <c r="G970" s="353" t="s">
        <v>10868</v>
      </c>
      <c r="H970" s="155" t="str">
        <f t="shared" si="120"/>
        <v>фото</v>
      </c>
      <c r="I970" s="156" t="s">
        <v>10670</v>
      </c>
      <c r="J970" s="234" t="s">
        <v>239</v>
      </c>
      <c r="K970" s="235">
        <v>2</v>
      </c>
      <c r="L970" s="236">
        <v>311.8</v>
      </c>
      <c r="M970" s="159">
        <v>1</v>
      </c>
      <c r="N970" s="163"/>
      <c r="O970" s="160">
        <f t="shared" si="121"/>
        <v>0</v>
      </c>
      <c r="P970" s="161">
        <v>4607105142824</v>
      </c>
      <c r="Q970" s="167" t="s">
        <v>222</v>
      </c>
      <c r="R970" s="473" t="str">
        <f t="shared" si="122"/>
        <v>фото</v>
      </c>
      <c r="S970" s="429" t="s">
        <v>10928</v>
      </c>
      <c r="U970" s="337"/>
    </row>
    <row r="971" spans="1:21" ht="52.5" customHeight="1">
      <c r="A971" s="166">
        <v>958</v>
      </c>
      <c r="B971" s="152">
        <v>4333</v>
      </c>
      <c r="C971" s="233" t="s">
        <v>10580</v>
      </c>
      <c r="D971" s="420" t="s">
        <v>1986</v>
      </c>
      <c r="E971" s="322" t="s">
        <v>9092</v>
      </c>
      <c r="F971" s="322" t="s">
        <v>10783</v>
      </c>
      <c r="G971" s="353" t="s">
        <v>10869</v>
      </c>
      <c r="H971" s="155" t="str">
        <f t="shared" si="120"/>
        <v>фото</v>
      </c>
      <c r="I971" s="156" t="s">
        <v>10672</v>
      </c>
      <c r="J971" s="234" t="s">
        <v>239</v>
      </c>
      <c r="K971" s="235">
        <v>2</v>
      </c>
      <c r="L971" s="236">
        <v>276.8</v>
      </c>
      <c r="M971" s="159">
        <v>1</v>
      </c>
      <c r="N971" s="163"/>
      <c r="O971" s="160">
        <f t="shared" si="121"/>
        <v>0</v>
      </c>
      <c r="P971" s="161">
        <v>4607105141599</v>
      </c>
      <c r="Q971" s="167" t="s">
        <v>222</v>
      </c>
      <c r="R971" s="473" t="str">
        <f t="shared" si="122"/>
        <v>фото</v>
      </c>
      <c r="S971" s="429" t="s">
        <v>10928</v>
      </c>
      <c r="U971" s="337"/>
    </row>
    <row r="972" spans="1:21" ht="56.65" customHeight="1">
      <c r="A972" s="166">
        <v>959</v>
      </c>
      <c r="B972" s="152">
        <v>13637</v>
      </c>
      <c r="C972" s="233" t="s">
        <v>1069</v>
      </c>
      <c r="D972" s="420" t="s">
        <v>1986</v>
      </c>
      <c r="E972" s="284" t="s">
        <v>9092</v>
      </c>
      <c r="F972" s="284" t="s">
        <v>2324</v>
      </c>
      <c r="G972" s="323" t="s">
        <v>2323</v>
      </c>
      <c r="H972" s="155" t="str">
        <f t="shared" si="120"/>
        <v>фото</v>
      </c>
      <c r="I972" s="156" t="s">
        <v>2038</v>
      </c>
      <c r="J972" s="234" t="s">
        <v>239</v>
      </c>
      <c r="K972" s="235">
        <v>2</v>
      </c>
      <c r="L972" s="236">
        <v>306.39999999999998</v>
      </c>
      <c r="M972" s="159">
        <v>1</v>
      </c>
      <c r="N972" s="163"/>
      <c r="O972" s="160">
        <f t="shared" si="121"/>
        <v>0</v>
      </c>
      <c r="P972" s="161">
        <v>4607109919415</v>
      </c>
      <c r="Q972" s="162"/>
      <c r="R972" s="162" t="str">
        <f t="shared" si="122"/>
        <v>фото</v>
      </c>
      <c r="S972" s="429" t="s">
        <v>10928</v>
      </c>
      <c r="U972" s="337"/>
    </row>
    <row r="973" spans="1:21" ht="52.5" customHeight="1">
      <c r="A973" s="166">
        <v>960</v>
      </c>
      <c r="B973" s="152">
        <v>216</v>
      </c>
      <c r="C973" s="233" t="s">
        <v>10583</v>
      </c>
      <c r="D973" s="420" t="s">
        <v>1986</v>
      </c>
      <c r="E973" s="322" t="s">
        <v>9092</v>
      </c>
      <c r="F973" s="322" t="s">
        <v>10784</v>
      </c>
      <c r="G973" s="353" t="s">
        <v>10870</v>
      </c>
      <c r="H973" s="155" t="str">
        <f t="shared" si="120"/>
        <v>фото</v>
      </c>
      <c r="I973" s="156" t="s">
        <v>10675</v>
      </c>
      <c r="J973" s="234" t="s">
        <v>239</v>
      </c>
      <c r="K973" s="235">
        <v>2</v>
      </c>
      <c r="L973" s="236">
        <v>325.3</v>
      </c>
      <c r="M973" s="159">
        <v>1</v>
      </c>
      <c r="N973" s="163"/>
      <c r="O973" s="160">
        <f t="shared" si="121"/>
        <v>0</v>
      </c>
      <c r="P973" s="161">
        <v>4607105142992</v>
      </c>
      <c r="Q973" s="167" t="s">
        <v>222</v>
      </c>
      <c r="R973" s="473" t="str">
        <f t="shared" si="122"/>
        <v>фото</v>
      </c>
      <c r="S973" s="429" t="s">
        <v>10928</v>
      </c>
      <c r="U973" s="337"/>
    </row>
    <row r="974" spans="1:21" ht="56.65" customHeight="1">
      <c r="A974" s="166">
        <v>961</v>
      </c>
      <c r="B974" s="152">
        <v>13638</v>
      </c>
      <c r="C974" s="233" t="s">
        <v>1630</v>
      </c>
      <c r="D974" s="420" t="s">
        <v>1986</v>
      </c>
      <c r="E974" s="284" t="s">
        <v>9092</v>
      </c>
      <c r="F974" s="284" t="s">
        <v>9315</v>
      </c>
      <c r="G974" s="323" t="s">
        <v>9307</v>
      </c>
      <c r="H974" s="155" t="str">
        <f t="shared" si="120"/>
        <v>фото</v>
      </c>
      <c r="I974" s="156" t="s">
        <v>2042</v>
      </c>
      <c r="J974" s="234" t="s">
        <v>239</v>
      </c>
      <c r="K974" s="235">
        <v>2</v>
      </c>
      <c r="L974" s="236">
        <v>317.10000000000002</v>
      </c>
      <c r="M974" s="159">
        <v>1</v>
      </c>
      <c r="N974" s="163"/>
      <c r="O974" s="160">
        <f t="shared" si="121"/>
        <v>0</v>
      </c>
      <c r="P974" s="161">
        <v>4607109919408</v>
      </c>
      <c r="Q974" s="162"/>
      <c r="R974" s="162" t="str">
        <f t="shared" si="122"/>
        <v>фото</v>
      </c>
      <c r="S974" s="429" t="s">
        <v>10928</v>
      </c>
      <c r="U974" s="337"/>
    </row>
    <row r="975" spans="1:21" ht="56.65" customHeight="1">
      <c r="A975" s="166">
        <v>962</v>
      </c>
      <c r="B975" s="152">
        <v>13629</v>
      </c>
      <c r="C975" s="233" t="s">
        <v>2006</v>
      </c>
      <c r="D975" s="420" t="s">
        <v>1986</v>
      </c>
      <c r="E975" s="284" t="s">
        <v>9092</v>
      </c>
      <c r="F975" s="284" t="s">
        <v>9316</v>
      </c>
      <c r="G975" s="323" t="s">
        <v>9308</v>
      </c>
      <c r="H975" s="155" t="str">
        <f t="shared" si="120"/>
        <v>фото</v>
      </c>
      <c r="I975" s="156" t="s">
        <v>2009</v>
      </c>
      <c r="J975" s="234" t="s">
        <v>239</v>
      </c>
      <c r="K975" s="235">
        <v>2</v>
      </c>
      <c r="L975" s="236">
        <v>317.10000000000002</v>
      </c>
      <c r="M975" s="159">
        <v>1</v>
      </c>
      <c r="N975" s="163"/>
      <c r="O975" s="160">
        <f t="shared" si="121"/>
        <v>0</v>
      </c>
      <c r="P975" s="161">
        <v>4607109919491</v>
      </c>
      <c r="Q975" s="162"/>
      <c r="R975" s="162" t="str">
        <f t="shared" si="122"/>
        <v>фото</v>
      </c>
      <c r="S975" s="429" t="s">
        <v>10928</v>
      </c>
      <c r="U975" s="337"/>
    </row>
    <row r="976" spans="1:21" ht="56.65" customHeight="1">
      <c r="A976" s="166">
        <v>963</v>
      </c>
      <c r="B976" s="152">
        <v>9478</v>
      </c>
      <c r="C976" s="233" t="s">
        <v>648</v>
      </c>
      <c r="D976" s="443" t="s">
        <v>2211</v>
      </c>
      <c r="E976" s="284" t="s">
        <v>9092</v>
      </c>
      <c r="F976" s="284" t="s">
        <v>9916</v>
      </c>
      <c r="G976" s="323" t="s">
        <v>9917</v>
      </c>
      <c r="H976" s="155" t="str">
        <f t="shared" si="120"/>
        <v>фото</v>
      </c>
      <c r="I976" s="156" t="s">
        <v>9964</v>
      </c>
      <c r="J976" s="234" t="s">
        <v>239</v>
      </c>
      <c r="K976" s="235">
        <v>3</v>
      </c>
      <c r="L976" s="236">
        <v>386.8</v>
      </c>
      <c r="M976" s="159">
        <v>1</v>
      </c>
      <c r="N976" s="163"/>
      <c r="O976" s="160">
        <f t="shared" si="121"/>
        <v>0</v>
      </c>
      <c r="P976" s="161">
        <v>4607109976661</v>
      </c>
      <c r="Q976" s="162"/>
      <c r="R976" s="162" t="str">
        <f t="shared" si="122"/>
        <v>фото</v>
      </c>
      <c r="S976" s="429" t="s">
        <v>10929</v>
      </c>
      <c r="U976" s="337"/>
    </row>
    <row r="977" spans="1:21" ht="52.5" customHeight="1">
      <c r="A977" s="166">
        <v>964</v>
      </c>
      <c r="B977" s="152">
        <v>14573</v>
      </c>
      <c r="C977" s="233" t="s">
        <v>10584</v>
      </c>
      <c r="D977" s="420" t="s">
        <v>1986</v>
      </c>
      <c r="E977" s="322" t="s">
        <v>9092</v>
      </c>
      <c r="F977" s="322" t="s">
        <v>10785</v>
      </c>
      <c r="G977" s="353" t="s">
        <v>10871</v>
      </c>
      <c r="H977" s="155" t="str">
        <f t="shared" si="120"/>
        <v>фото</v>
      </c>
      <c r="I977" s="156" t="s">
        <v>10676</v>
      </c>
      <c r="J977" s="234" t="s">
        <v>239</v>
      </c>
      <c r="K977" s="235">
        <v>2</v>
      </c>
      <c r="L977" s="236">
        <v>325.3</v>
      </c>
      <c r="M977" s="159">
        <v>1</v>
      </c>
      <c r="N977" s="163"/>
      <c r="O977" s="160">
        <f t="shared" si="121"/>
        <v>0</v>
      </c>
      <c r="P977" s="161">
        <v>4607105141896</v>
      </c>
      <c r="Q977" s="167" t="s">
        <v>222</v>
      </c>
      <c r="R977" s="473" t="str">
        <f t="shared" si="122"/>
        <v>фото</v>
      </c>
      <c r="S977" s="429" t="s">
        <v>10928</v>
      </c>
      <c r="U977" s="337"/>
    </row>
    <row r="978" spans="1:21" ht="56.65" customHeight="1">
      <c r="A978" s="166">
        <v>965</v>
      </c>
      <c r="B978" s="152">
        <v>13561</v>
      </c>
      <c r="C978" s="233" t="s">
        <v>2019</v>
      </c>
      <c r="D978" s="420" t="s">
        <v>1986</v>
      </c>
      <c r="E978" s="284" t="s">
        <v>9092</v>
      </c>
      <c r="F978" s="284" t="s">
        <v>9317</v>
      </c>
      <c r="G978" s="323" t="s">
        <v>9309</v>
      </c>
      <c r="H978" s="155" t="str">
        <f t="shared" si="120"/>
        <v>фото</v>
      </c>
      <c r="I978" s="156" t="s">
        <v>10059</v>
      </c>
      <c r="J978" s="234" t="s">
        <v>239</v>
      </c>
      <c r="K978" s="235">
        <v>3</v>
      </c>
      <c r="L978" s="236">
        <v>439.2</v>
      </c>
      <c r="M978" s="159">
        <v>1</v>
      </c>
      <c r="N978" s="163"/>
      <c r="O978" s="160">
        <f t="shared" si="121"/>
        <v>0</v>
      </c>
      <c r="P978" s="161">
        <v>4607109920152</v>
      </c>
      <c r="Q978" s="162">
        <v>2023</v>
      </c>
      <c r="R978" s="162" t="str">
        <f t="shared" si="122"/>
        <v>фото</v>
      </c>
      <c r="S978" s="429" t="s">
        <v>10928</v>
      </c>
      <c r="U978" s="337"/>
    </row>
    <row r="979" spans="1:21" ht="56.85" customHeight="1">
      <c r="A979" s="166">
        <v>966</v>
      </c>
      <c r="B979" s="152">
        <v>10955</v>
      </c>
      <c r="C979" s="233" t="s">
        <v>2046</v>
      </c>
      <c r="D979" s="420" t="s">
        <v>1986</v>
      </c>
      <c r="E979" s="322" t="s">
        <v>9092</v>
      </c>
      <c r="F979" s="322" t="s">
        <v>10786</v>
      </c>
      <c r="G979" s="353" t="s">
        <v>10872</v>
      </c>
      <c r="H979" s="155" t="str">
        <f t="shared" si="120"/>
        <v>фото</v>
      </c>
      <c r="I979" s="156" t="s">
        <v>9115</v>
      </c>
      <c r="J979" s="234" t="s">
        <v>239</v>
      </c>
      <c r="K979" s="235">
        <v>2</v>
      </c>
      <c r="L979" s="236">
        <v>309.3</v>
      </c>
      <c r="M979" s="159">
        <v>1</v>
      </c>
      <c r="N979" s="163"/>
      <c r="O979" s="160">
        <f t="shared" si="121"/>
        <v>0</v>
      </c>
      <c r="P979" s="161">
        <v>4607105143326</v>
      </c>
      <c r="Q979" s="167" t="s">
        <v>222</v>
      </c>
      <c r="R979" s="473" t="str">
        <f t="shared" si="122"/>
        <v>фото</v>
      </c>
      <c r="S979" s="429" t="s">
        <v>10928</v>
      </c>
      <c r="U979" s="337"/>
    </row>
    <row r="980" spans="1:21" ht="15.75">
      <c r="A980" s="166">
        <v>967</v>
      </c>
      <c r="B980" s="238"/>
      <c r="C980" s="238"/>
      <c r="D980" s="237"/>
      <c r="E980" s="174" t="s">
        <v>57</v>
      </c>
      <c r="F980" s="174"/>
      <c r="G980" s="237" t="s">
        <v>57</v>
      </c>
      <c r="H980" s="239"/>
      <c r="I980" s="240"/>
      <c r="J980" s="238"/>
      <c r="K980" s="238"/>
      <c r="L980" s="238"/>
      <c r="M980" s="238"/>
      <c r="N980" s="238"/>
      <c r="O980" s="151"/>
      <c r="P980" s="151"/>
      <c r="Q980" s="151"/>
      <c r="R980" s="489"/>
      <c r="S980" s="169"/>
    </row>
    <row r="981" spans="1:21" ht="56.65" customHeight="1">
      <c r="A981" s="166">
        <v>968</v>
      </c>
      <c r="B981" s="152">
        <v>9469</v>
      </c>
      <c r="C981" s="233" t="s">
        <v>872</v>
      </c>
      <c r="D981" s="420" t="s">
        <v>2186</v>
      </c>
      <c r="E981" s="284" t="s">
        <v>9092</v>
      </c>
      <c r="F981" s="284" t="s">
        <v>9325</v>
      </c>
      <c r="G981" s="323" t="s">
        <v>9338</v>
      </c>
      <c r="H981" s="155" t="str">
        <f t="shared" ref="H981:H1014" si="123">HYPERLINK("https://www.gardenbulbs.ru/images/Lilium_CL/thumbnails/"&amp;C981&amp;".jpg","фото")</f>
        <v>фото</v>
      </c>
      <c r="I981" s="156" t="s">
        <v>2189</v>
      </c>
      <c r="J981" s="234" t="s">
        <v>239</v>
      </c>
      <c r="K981" s="235">
        <v>3</v>
      </c>
      <c r="L981" s="236">
        <v>487.4</v>
      </c>
      <c r="M981" s="159">
        <v>1</v>
      </c>
      <c r="N981" s="163"/>
      <c r="O981" s="160">
        <f t="shared" ref="O981:O1014" si="124">IF(ISERROR(L981*N981),0,L981*N981)</f>
        <v>0</v>
      </c>
      <c r="P981" s="161">
        <v>4607109989920</v>
      </c>
      <c r="Q981" s="162"/>
      <c r="R981" s="162" t="str">
        <f t="shared" ref="R981:R1014" si="125">HYPERLINK("https://www.gardenbulbs.ru/images/Lilium_CL/thumbnails/"&amp;C981&amp;".jpg","фото")</f>
        <v>фото</v>
      </c>
      <c r="S981" s="429" t="s">
        <v>10929</v>
      </c>
      <c r="U981" s="337"/>
    </row>
    <row r="982" spans="1:21" ht="56.65" customHeight="1">
      <c r="A982" s="166">
        <v>969</v>
      </c>
      <c r="B982" s="152">
        <v>3229</v>
      </c>
      <c r="C982" s="233" t="s">
        <v>9259</v>
      </c>
      <c r="D982" s="420" t="s">
        <v>2186</v>
      </c>
      <c r="E982" s="322" t="s">
        <v>9092</v>
      </c>
      <c r="F982" s="322" t="s">
        <v>10787</v>
      </c>
      <c r="G982" s="353" t="s">
        <v>10873</v>
      </c>
      <c r="H982" s="155" t="str">
        <f t="shared" si="123"/>
        <v>фото</v>
      </c>
      <c r="I982" s="156" t="s">
        <v>9275</v>
      </c>
      <c r="J982" s="234" t="s">
        <v>239</v>
      </c>
      <c r="K982" s="235">
        <v>2</v>
      </c>
      <c r="L982" s="236">
        <v>271.39999999999998</v>
      </c>
      <c r="M982" s="159">
        <v>1</v>
      </c>
      <c r="N982" s="163"/>
      <c r="O982" s="160">
        <f t="shared" si="124"/>
        <v>0</v>
      </c>
      <c r="P982" s="161">
        <v>4607105140721</v>
      </c>
      <c r="Q982" s="167" t="s">
        <v>222</v>
      </c>
      <c r="R982" s="473" t="str">
        <f t="shared" si="125"/>
        <v>фото</v>
      </c>
      <c r="S982" s="429" t="s">
        <v>10929</v>
      </c>
      <c r="U982" s="337"/>
    </row>
    <row r="983" spans="1:21" ht="56.65" customHeight="1">
      <c r="A983" s="166">
        <v>970</v>
      </c>
      <c r="B983" s="152">
        <v>188</v>
      </c>
      <c r="C983" s="233" t="s">
        <v>1575</v>
      </c>
      <c r="D983" s="420" t="s">
        <v>2186</v>
      </c>
      <c r="E983" s="284" t="s">
        <v>9092</v>
      </c>
      <c r="F983" s="284" t="s">
        <v>9918</v>
      </c>
      <c r="G983" s="323" t="s">
        <v>9919</v>
      </c>
      <c r="H983" s="155" t="str">
        <f t="shared" si="123"/>
        <v>фото</v>
      </c>
      <c r="I983" s="156" t="s">
        <v>2187</v>
      </c>
      <c r="J983" s="234" t="s">
        <v>239</v>
      </c>
      <c r="K983" s="235">
        <v>3</v>
      </c>
      <c r="L983" s="236">
        <v>446.6</v>
      </c>
      <c r="M983" s="159">
        <v>1</v>
      </c>
      <c r="N983" s="163"/>
      <c r="O983" s="160">
        <f t="shared" si="124"/>
        <v>0</v>
      </c>
      <c r="P983" s="161">
        <v>4607109929452</v>
      </c>
      <c r="Q983" s="162"/>
      <c r="R983" s="162" t="str">
        <f t="shared" si="125"/>
        <v>фото</v>
      </c>
      <c r="S983" s="429" t="s">
        <v>10929</v>
      </c>
      <c r="U983" s="337"/>
    </row>
    <row r="984" spans="1:21" ht="56.65" customHeight="1">
      <c r="A984" s="166">
        <v>971</v>
      </c>
      <c r="B984" s="152">
        <v>9470</v>
      </c>
      <c r="C984" s="233" t="s">
        <v>305</v>
      </c>
      <c r="D984" s="420" t="s">
        <v>2186</v>
      </c>
      <c r="E984" s="284" t="s">
        <v>9092</v>
      </c>
      <c r="F984" s="284" t="s">
        <v>9326</v>
      </c>
      <c r="G984" s="323" t="s">
        <v>9339</v>
      </c>
      <c r="H984" s="155" t="str">
        <f t="shared" si="123"/>
        <v>фото</v>
      </c>
      <c r="I984" s="156" t="s">
        <v>9122</v>
      </c>
      <c r="J984" s="234" t="s">
        <v>239</v>
      </c>
      <c r="K984" s="235">
        <v>3</v>
      </c>
      <c r="L984" s="236">
        <v>487.4</v>
      </c>
      <c r="M984" s="159">
        <v>1</v>
      </c>
      <c r="N984" s="163"/>
      <c r="O984" s="160">
        <f t="shared" si="124"/>
        <v>0</v>
      </c>
      <c r="P984" s="161">
        <v>4607109976630</v>
      </c>
      <c r="Q984" s="162"/>
      <c r="R984" s="162" t="str">
        <f t="shared" si="125"/>
        <v>фото</v>
      </c>
      <c r="S984" s="429" t="s">
        <v>10929</v>
      </c>
      <c r="U984" s="337"/>
    </row>
    <row r="985" spans="1:21" ht="56.65" customHeight="1">
      <c r="A985" s="166">
        <v>972</v>
      </c>
      <c r="B985" s="152">
        <v>9471</v>
      </c>
      <c r="C985" s="233" t="s">
        <v>441</v>
      </c>
      <c r="D985" s="420" t="s">
        <v>2186</v>
      </c>
      <c r="E985" s="284" t="s">
        <v>9092</v>
      </c>
      <c r="F985" s="284" t="s">
        <v>1258</v>
      </c>
      <c r="G985" s="323" t="s">
        <v>1257</v>
      </c>
      <c r="H985" s="155" t="str">
        <f t="shared" si="123"/>
        <v>фото</v>
      </c>
      <c r="I985" s="156" t="s">
        <v>2197</v>
      </c>
      <c r="J985" s="234" t="s">
        <v>198</v>
      </c>
      <c r="K985" s="235">
        <v>2</v>
      </c>
      <c r="L985" s="236">
        <v>347.2</v>
      </c>
      <c r="M985" s="159">
        <v>1</v>
      </c>
      <c r="N985" s="163"/>
      <c r="O985" s="160">
        <f t="shared" si="124"/>
        <v>0</v>
      </c>
      <c r="P985" s="161">
        <v>4607109989951</v>
      </c>
      <c r="Q985" s="162"/>
      <c r="R985" s="162" t="str">
        <f t="shared" si="125"/>
        <v>фото</v>
      </c>
      <c r="S985" s="429" t="s">
        <v>10929</v>
      </c>
      <c r="U985" s="337"/>
    </row>
    <row r="986" spans="1:21" ht="56.65" customHeight="1">
      <c r="A986" s="166">
        <v>973</v>
      </c>
      <c r="B986" s="152">
        <v>5772</v>
      </c>
      <c r="C986" s="233" t="s">
        <v>1097</v>
      </c>
      <c r="D986" s="420" t="s">
        <v>2186</v>
      </c>
      <c r="E986" s="284" t="s">
        <v>9092</v>
      </c>
      <c r="F986" s="284" t="s">
        <v>8640</v>
      </c>
      <c r="G986" s="323" t="s">
        <v>8639</v>
      </c>
      <c r="H986" s="155" t="str">
        <f t="shared" si="123"/>
        <v>фото</v>
      </c>
      <c r="I986" s="156" t="s">
        <v>2198</v>
      </c>
      <c r="J986" s="234" t="s">
        <v>239</v>
      </c>
      <c r="K986" s="235">
        <v>3</v>
      </c>
      <c r="L986" s="236">
        <v>341.7</v>
      </c>
      <c r="M986" s="159">
        <v>1</v>
      </c>
      <c r="N986" s="163"/>
      <c r="O986" s="160">
        <f t="shared" si="124"/>
        <v>0</v>
      </c>
      <c r="P986" s="161">
        <v>4607109937792</v>
      </c>
      <c r="Q986" s="162"/>
      <c r="R986" s="162" t="str">
        <f t="shared" si="125"/>
        <v>фото</v>
      </c>
      <c r="S986" s="429" t="s">
        <v>10929</v>
      </c>
      <c r="U986" s="337"/>
    </row>
    <row r="987" spans="1:21" ht="56.65" customHeight="1">
      <c r="A987" s="166">
        <v>974</v>
      </c>
      <c r="B987" s="152">
        <v>9473</v>
      </c>
      <c r="C987" s="233" t="s">
        <v>1100</v>
      </c>
      <c r="D987" s="420" t="s">
        <v>2186</v>
      </c>
      <c r="E987" s="284" t="s">
        <v>9092</v>
      </c>
      <c r="F987" s="284" t="s">
        <v>9327</v>
      </c>
      <c r="G987" s="323" t="s">
        <v>9340</v>
      </c>
      <c r="H987" s="155" t="str">
        <f t="shared" si="123"/>
        <v>фото</v>
      </c>
      <c r="I987" s="156" t="s">
        <v>9350</v>
      </c>
      <c r="J987" s="234" t="s">
        <v>239</v>
      </c>
      <c r="K987" s="235">
        <v>3</v>
      </c>
      <c r="L987" s="236">
        <v>365.8</v>
      </c>
      <c r="M987" s="159">
        <v>1</v>
      </c>
      <c r="N987" s="163"/>
      <c r="O987" s="160">
        <f t="shared" si="124"/>
        <v>0</v>
      </c>
      <c r="P987" s="161">
        <v>4607109982440</v>
      </c>
      <c r="Q987" s="162"/>
      <c r="R987" s="162" t="str">
        <f t="shared" si="125"/>
        <v>фото</v>
      </c>
      <c r="S987" s="429" t="s">
        <v>10929</v>
      </c>
      <c r="U987" s="337"/>
    </row>
    <row r="988" spans="1:21" ht="56.65" customHeight="1">
      <c r="A988" s="166">
        <v>975</v>
      </c>
      <c r="B988" s="152">
        <v>13649</v>
      </c>
      <c r="C988" s="233" t="s">
        <v>1287</v>
      </c>
      <c r="D988" s="420" t="s">
        <v>2186</v>
      </c>
      <c r="E988" s="284" t="s">
        <v>9092</v>
      </c>
      <c r="F988" s="284" t="s">
        <v>8607</v>
      </c>
      <c r="G988" s="323" t="s">
        <v>8606</v>
      </c>
      <c r="H988" s="155" t="str">
        <f t="shared" si="123"/>
        <v>фото</v>
      </c>
      <c r="I988" s="156" t="s">
        <v>9125</v>
      </c>
      <c r="J988" s="234" t="s">
        <v>239</v>
      </c>
      <c r="K988" s="235">
        <v>3</v>
      </c>
      <c r="L988" s="236">
        <v>415.2</v>
      </c>
      <c r="M988" s="159">
        <v>1</v>
      </c>
      <c r="N988" s="163"/>
      <c r="O988" s="160">
        <f t="shared" si="124"/>
        <v>0</v>
      </c>
      <c r="P988" s="161">
        <v>4607109919309</v>
      </c>
      <c r="Q988" s="162"/>
      <c r="R988" s="162" t="str">
        <f t="shared" si="125"/>
        <v>фото</v>
      </c>
      <c r="S988" s="429" t="s">
        <v>10929</v>
      </c>
      <c r="U988" s="337"/>
    </row>
    <row r="989" spans="1:21" ht="56.65" customHeight="1">
      <c r="A989" s="166">
        <v>976</v>
      </c>
      <c r="B989" s="152">
        <v>9498</v>
      </c>
      <c r="C989" s="233" t="s">
        <v>1598</v>
      </c>
      <c r="D989" s="420" t="s">
        <v>2186</v>
      </c>
      <c r="E989" s="284" t="s">
        <v>9092</v>
      </c>
      <c r="F989" s="284" t="s">
        <v>1636</v>
      </c>
      <c r="G989" s="323" t="s">
        <v>8645</v>
      </c>
      <c r="H989" s="155" t="str">
        <f t="shared" si="123"/>
        <v>фото</v>
      </c>
      <c r="I989" s="156" t="s">
        <v>9283</v>
      </c>
      <c r="J989" s="234" t="s">
        <v>198</v>
      </c>
      <c r="K989" s="235">
        <v>2</v>
      </c>
      <c r="L989" s="236">
        <v>329.9</v>
      </c>
      <c r="M989" s="159">
        <v>1</v>
      </c>
      <c r="N989" s="163"/>
      <c r="O989" s="160">
        <f t="shared" si="124"/>
        <v>0</v>
      </c>
      <c r="P989" s="161">
        <v>4607109990285</v>
      </c>
      <c r="Q989" s="162"/>
      <c r="R989" s="162" t="str">
        <f t="shared" si="125"/>
        <v>фото</v>
      </c>
      <c r="S989" s="429" t="s">
        <v>10929</v>
      </c>
      <c r="U989" s="337"/>
    </row>
    <row r="990" spans="1:21" ht="56.65" customHeight="1">
      <c r="A990" s="166">
        <v>977</v>
      </c>
      <c r="B990" s="152">
        <v>9499</v>
      </c>
      <c r="C990" s="233" t="s">
        <v>653</v>
      </c>
      <c r="D990" s="420" t="s">
        <v>2186</v>
      </c>
      <c r="E990" s="284" t="s">
        <v>9092</v>
      </c>
      <c r="F990" s="284" t="s">
        <v>9328</v>
      </c>
      <c r="G990" s="323" t="s">
        <v>9341</v>
      </c>
      <c r="H990" s="155" t="str">
        <f t="shared" si="123"/>
        <v>фото</v>
      </c>
      <c r="I990" s="156" t="s">
        <v>9351</v>
      </c>
      <c r="J990" s="234" t="s">
        <v>239</v>
      </c>
      <c r="K990" s="235">
        <v>3</v>
      </c>
      <c r="L990" s="236">
        <v>386.8</v>
      </c>
      <c r="M990" s="159">
        <v>1</v>
      </c>
      <c r="N990" s="163"/>
      <c r="O990" s="160">
        <f t="shared" si="124"/>
        <v>0</v>
      </c>
      <c r="P990" s="161">
        <v>4607109976807</v>
      </c>
      <c r="Q990" s="162"/>
      <c r="R990" s="162" t="str">
        <f t="shared" si="125"/>
        <v>фото</v>
      </c>
      <c r="S990" s="429" t="s">
        <v>10929</v>
      </c>
      <c r="U990" s="337"/>
    </row>
    <row r="991" spans="1:21" ht="56.65" customHeight="1">
      <c r="A991" s="166">
        <v>978</v>
      </c>
      <c r="B991" s="152">
        <v>9484</v>
      </c>
      <c r="C991" s="233" t="s">
        <v>888</v>
      </c>
      <c r="D991" s="420" t="s">
        <v>2186</v>
      </c>
      <c r="E991" s="284" t="s">
        <v>9092</v>
      </c>
      <c r="F991" s="284" t="s">
        <v>8644</v>
      </c>
      <c r="G991" s="323" t="s">
        <v>8643</v>
      </c>
      <c r="H991" s="155" t="str">
        <f t="shared" si="123"/>
        <v>фото</v>
      </c>
      <c r="I991" s="156" t="s">
        <v>2227</v>
      </c>
      <c r="J991" s="234" t="s">
        <v>239</v>
      </c>
      <c r="K991" s="235">
        <v>3</v>
      </c>
      <c r="L991" s="236">
        <v>410.2</v>
      </c>
      <c r="M991" s="159">
        <v>1</v>
      </c>
      <c r="N991" s="163"/>
      <c r="O991" s="160">
        <f t="shared" si="124"/>
        <v>0</v>
      </c>
      <c r="P991" s="161">
        <v>4607109968567</v>
      </c>
      <c r="Q991" s="162"/>
      <c r="R991" s="162" t="str">
        <f t="shared" si="125"/>
        <v>фото</v>
      </c>
      <c r="S991" s="429" t="s">
        <v>10929</v>
      </c>
      <c r="U991" s="337"/>
    </row>
    <row r="992" spans="1:21" ht="56.65" customHeight="1">
      <c r="A992" s="166">
        <v>979</v>
      </c>
      <c r="B992" s="152">
        <v>14770</v>
      </c>
      <c r="C992" s="233" t="s">
        <v>9984</v>
      </c>
      <c r="D992" s="420" t="s">
        <v>2186</v>
      </c>
      <c r="E992" s="322" t="s">
        <v>9092</v>
      </c>
      <c r="F992" s="322" t="s">
        <v>10788</v>
      </c>
      <c r="G992" s="353" t="s">
        <v>10874</v>
      </c>
      <c r="H992" s="155" t="str">
        <f t="shared" si="123"/>
        <v>фото</v>
      </c>
      <c r="I992" s="156" t="s">
        <v>10052</v>
      </c>
      <c r="J992" s="234" t="s">
        <v>239</v>
      </c>
      <c r="K992" s="235">
        <v>2</v>
      </c>
      <c r="L992" s="236">
        <v>257.89999999999998</v>
      </c>
      <c r="M992" s="159">
        <v>1</v>
      </c>
      <c r="N992" s="163"/>
      <c r="O992" s="160">
        <f t="shared" si="124"/>
        <v>0</v>
      </c>
      <c r="P992" s="161">
        <v>4607105142213</v>
      </c>
      <c r="Q992" s="167" t="s">
        <v>222</v>
      </c>
      <c r="R992" s="473" t="str">
        <f t="shared" si="125"/>
        <v>фото</v>
      </c>
      <c r="S992" s="429" t="s">
        <v>10929</v>
      </c>
      <c r="U992" s="337"/>
    </row>
    <row r="993" spans="1:21" ht="56.65" customHeight="1">
      <c r="A993" s="166">
        <v>980</v>
      </c>
      <c r="B993" s="152">
        <v>14772</v>
      </c>
      <c r="C993" s="233" t="s">
        <v>1123</v>
      </c>
      <c r="D993" s="420" t="s">
        <v>2186</v>
      </c>
      <c r="E993" s="322" t="s">
        <v>9092</v>
      </c>
      <c r="F993" s="322" t="s">
        <v>10789</v>
      </c>
      <c r="G993" s="353" t="s">
        <v>10875</v>
      </c>
      <c r="H993" s="155" t="str">
        <f t="shared" si="123"/>
        <v>фото</v>
      </c>
      <c r="I993" s="156" t="s">
        <v>2231</v>
      </c>
      <c r="J993" s="234" t="s">
        <v>239</v>
      </c>
      <c r="K993" s="235">
        <v>2</v>
      </c>
      <c r="L993" s="236">
        <v>238.5</v>
      </c>
      <c r="M993" s="159">
        <v>1</v>
      </c>
      <c r="N993" s="163"/>
      <c r="O993" s="160">
        <f t="shared" si="124"/>
        <v>0</v>
      </c>
      <c r="P993" s="161">
        <v>4607105142282</v>
      </c>
      <c r="Q993" s="167" t="s">
        <v>222</v>
      </c>
      <c r="R993" s="473" t="str">
        <f t="shared" si="125"/>
        <v>фото</v>
      </c>
      <c r="S993" s="429" t="s">
        <v>10929</v>
      </c>
      <c r="U993" s="337"/>
    </row>
    <row r="994" spans="1:21" ht="56.65" customHeight="1">
      <c r="A994" s="166">
        <v>981</v>
      </c>
      <c r="B994" s="152">
        <v>14780</v>
      </c>
      <c r="C994" s="233" t="s">
        <v>312</v>
      </c>
      <c r="D994" s="420" t="s">
        <v>2186</v>
      </c>
      <c r="E994" s="322" t="s">
        <v>9092</v>
      </c>
      <c r="F994" s="322" t="s">
        <v>10790</v>
      </c>
      <c r="G994" s="353" t="s">
        <v>10876</v>
      </c>
      <c r="H994" s="155" t="str">
        <f t="shared" si="123"/>
        <v>фото</v>
      </c>
      <c r="I994" s="156" t="s">
        <v>9126</v>
      </c>
      <c r="J994" s="234" t="s">
        <v>239</v>
      </c>
      <c r="K994" s="235">
        <v>2</v>
      </c>
      <c r="L994" s="236">
        <v>332.8</v>
      </c>
      <c r="M994" s="159">
        <v>1</v>
      </c>
      <c r="N994" s="163"/>
      <c r="O994" s="160">
        <f t="shared" si="124"/>
        <v>0</v>
      </c>
      <c r="P994" s="161">
        <v>4607105142473</v>
      </c>
      <c r="Q994" s="167" t="s">
        <v>222</v>
      </c>
      <c r="R994" s="473" t="str">
        <f t="shared" si="125"/>
        <v>фото</v>
      </c>
      <c r="S994" s="429" t="s">
        <v>10929</v>
      </c>
      <c r="U994" s="337"/>
    </row>
    <row r="995" spans="1:21" ht="56.65" customHeight="1">
      <c r="A995" s="166">
        <v>982</v>
      </c>
      <c r="B995" s="152">
        <v>9487</v>
      </c>
      <c r="C995" s="233" t="s">
        <v>313</v>
      </c>
      <c r="D995" s="420" t="s">
        <v>2186</v>
      </c>
      <c r="E995" s="284" t="s">
        <v>9092</v>
      </c>
      <c r="F995" s="284" t="s">
        <v>9329</v>
      </c>
      <c r="G995" s="323" t="s">
        <v>9342</v>
      </c>
      <c r="H995" s="155" t="str">
        <f t="shared" si="123"/>
        <v>фото</v>
      </c>
      <c r="I995" s="156" t="s">
        <v>2233</v>
      </c>
      <c r="J995" s="234" t="s">
        <v>239</v>
      </c>
      <c r="K995" s="235">
        <v>3</v>
      </c>
      <c r="L995" s="236">
        <v>337.4</v>
      </c>
      <c r="M995" s="159">
        <v>1</v>
      </c>
      <c r="N995" s="163"/>
      <c r="O995" s="160">
        <f t="shared" si="124"/>
        <v>0</v>
      </c>
      <c r="P995" s="161">
        <v>4607109990063</v>
      </c>
      <c r="Q995" s="162"/>
      <c r="R995" s="162" t="str">
        <f t="shared" si="125"/>
        <v>фото</v>
      </c>
      <c r="S995" s="429" t="s">
        <v>10929</v>
      </c>
      <c r="U995" s="337"/>
    </row>
    <row r="996" spans="1:21" ht="56.65" customHeight="1">
      <c r="A996" s="166">
        <v>983</v>
      </c>
      <c r="B996" s="152">
        <v>9488</v>
      </c>
      <c r="C996" s="233" t="s">
        <v>2326</v>
      </c>
      <c r="D996" s="420" t="s">
        <v>2186</v>
      </c>
      <c r="E996" s="284" t="s">
        <v>9092</v>
      </c>
      <c r="F996" s="284" t="s">
        <v>9330</v>
      </c>
      <c r="G996" s="323" t="s">
        <v>9343</v>
      </c>
      <c r="H996" s="155" t="str">
        <f t="shared" si="123"/>
        <v>фото</v>
      </c>
      <c r="I996" s="156" t="s">
        <v>2327</v>
      </c>
      <c r="J996" s="234" t="s">
        <v>239</v>
      </c>
      <c r="K996" s="235">
        <v>3</v>
      </c>
      <c r="L996" s="236">
        <v>346</v>
      </c>
      <c r="M996" s="159">
        <v>1</v>
      </c>
      <c r="N996" s="163"/>
      <c r="O996" s="160">
        <f t="shared" si="124"/>
        <v>0</v>
      </c>
      <c r="P996" s="161">
        <v>4607109982211</v>
      </c>
      <c r="Q996" s="162"/>
      <c r="R996" s="162" t="str">
        <f t="shared" si="125"/>
        <v>фото</v>
      </c>
      <c r="S996" s="429" t="s">
        <v>10929</v>
      </c>
      <c r="U996" s="337"/>
    </row>
    <row r="997" spans="1:21" ht="56.65" customHeight="1">
      <c r="A997" s="166">
        <v>984</v>
      </c>
      <c r="B997" s="152">
        <v>9489</v>
      </c>
      <c r="C997" s="233" t="s">
        <v>314</v>
      </c>
      <c r="D997" s="420" t="s">
        <v>2186</v>
      </c>
      <c r="E997" s="284" t="s">
        <v>9092</v>
      </c>
      <c r="F997" s="284" t="s">
        <v>1262</v>
      </c>
      <c r="G997" s="323" t="s">
        <v>1261</v>
      </c>
      <c r="H997" s="155" t="str">
        <f t="shared" si="123"/>
        <v>фото</v>
      </c>
      <c r="I997" s="156" t="s">
        <v>2236</v>
      </c>
      <c r="J997" s="234" t="s">
        <v>198</v>
      </c>
      <c r="K997" s="235">
        <v>2</v>
      </c>
      <c r="L997" s="236">
        <v>290.39999999999998</v>
      </c>
      <c r="M997" s="159">
        <v>1</v>
      </c>
      <c r="N997" s="163"/>
      <c r="O997" s="160">
        <f t="shared" si="124"/>
        <v>0</v>
      </c>
      <c r="P997" s="161">
        <v>4607109976722</v>
      </c>
      <c r="Q997" s="162"/>
      <c r="R997" s="162" t="str">
        <f t="shared" si="125"/>
        <v>фото</v>
      </c>
      <c r="S997" s="429" t="s">
        <v>10929</v>
      </c>
      <c r="U997" s="337"/>
    </row>
    <row r="998" spans="1:21" ht="56.65" customHeight="1">
      <c r="A998" s="166">
        <v>985</v>
      </c>
      <c r="B998" s="152">
        <v>2778</v>
      </c>
      <c r="C998" s="233" t="s">
        <v>9132</v>
      </c>
      <c r="D998" s="420" t="s">
        <v>2186</v>
      </c>
      <c r="E998" s="284" t="s">
        <v>9092</v>
      </c>
      <c r="F998" s="284" t="s">
        <v>9331</v>
      </c>
      <c r="G998" s="323" t="s">
        <v>9344</v>
      </c>
      <c r="H998" s="155" t="str">
        <f t="shared" si="123"/>
        <v>фото</v>
      </c>
      <c r="I998" s="156" t="s">
        <v>10060</v>
      </c>
      <c r="J998" s="234" t="s">
        <v>239</v>
      </c>
      <c r="K998" s="235">
        <v>3</v>
      </c>
      <c r="L998" s="236">
        <v>459.6</v>
      </c>
      <c r="M998" s="159">
        <v>1</v>
      </c>
      <c r="N998" s="163"/>
      <c r="O998" s="160">
        <f t="shared" si="124"/>
        <v>0</v>
      </c>
      <c r="P998" s="161">
        <v>4607109962343</v>
      </c>
      <c r="Q998" s="162">
        <v>2023</v>
      </c>
      <c r="R998" s="162" t="str">
        <f t="shared" si="125"/>
        <v>фото</v>
      </c>
      <c r="S998" s="429" t="s">
        <v>10929</v>
      </c>
      <c r="U998" s="337"/>
    </row>
    <row r="999" spans="1:21" ht="56.65" customHeight="1">
      <c r="A999" s="166">
        <v>986</v>
      </c>
      <c r="B999" s="152">
        <v>14559</v>
      </c>
      <c r="C999" s="233" t="s">
        <v>445</v>
      </c>
      <c r="D999" s="420" t="s">
        <v>2186</v>
      </c>
      <c r="E999" s="322" t="s">
        <v>9092</v>
      </c>
      <c r="F999" s="322" t="s">
        <v>10791</v>
      </c>
      <c r="G999" s="353" t="s">
        <v>10877</v>
      </c>
      <c r="H999" s="155" t="str">
        <f t="shared" si="123"/>
        <v>фото</v>
      </c>
      <c r="I999" s="156" t="s">
        <v>9290</v>
      </c>
      <c r="J999" s="234" t="s">
        <v>239</v>
      </c>
      <c r="K999" s="235">
        <v>2</v>
      </c>
      <c r="L999" s="236">
        <v>238.9</v>
      </c>
      <c r="M999" s="159">
        <v>1</v>
      </c>
      <c r="N999" s="163"/>
      <c r="O999" s="160">
        <f t="shared" si="124"/>
        <v>0</v>
      </c>
      <c r="P999" s="161">
        <v>4607105142602</v>
      </c>
      <c r="Q999" s="167" t="s">
        <v>222</v>
      </c>
      <c r="R999" s="473" t="str">
        <f t="shared" si="125"/>
        <v>фото</v>
      </c>
      <c r="S999" s="429" t="s">
        <v>10929</v>
      </c>
      <c r="U999" s="337"/>
    </row>
    <row r="1000" spans="1:21" ht="56.65" customHeight="1">
      <c r="A1000" s="166">
        <v>987</v>
      </c>
      <c r="B1000" s="152">
        <v>9603</v>
      </c>
      <c r="C1000" s="233" t="s">
        <v>880</v>
      </c>
      <c r="D1000" s="420" t="s">
        <v>2186</v>
      </c>
      <c r="E1000" s="322" t="s">
        <v>9092</v>
      </c>
      <c r="F1000" s="322" t="s">
        <v>10792</v>
      </c>
      <c r="G1000" s="353" t="s">
        <v>10878</v>
      </c>
      <c r="H1000" s="155" t="str">
        <f t="shared" si="123"/>
        <v>фото</v>
      </c>
      <c r="I1000" s="156" t="s">
        <v>9121</v>
      </c>
      <c r="J1000" s="234" t="s">
        <v>239</v>
      </c>
      <c r="K1000" s="235">
        <v>2</v>
      </c>
      <c r="L1000" s="236">
        <v>332.8</v>
      </c>
      <c r="M1000" s="159">
        <v>1</v>
      </c>
      <c r="N1000" s="163"/>
      <c r="O1000" s="160">
        <f t="shared" si="124"/>
        <v>0</v>
      </c>
      <c r="P1000" s="161">
        <v>4607105141025</v>
      </c>
      <c r="Q1000" s="167" t="s">
        <v>222</v>
      </c>
      <c r="R1000" s="473" t="str">
        <f t="shared" si="125"/>
        <v>фото</v>
      </c>
      <c r="S1000" s="429" t="s">
        <v>10929</v>
      </c>
      <c r="U1000" s="337"/>
    </row>
    <row r="1001" spans="1:21" ht="56.65" customHeight="1">
      <c r="A1001" s="166">
        <v>988</v>
      </c>
      <c r="B1001" s="152">
        <v>9491</v>
      </c>
      <c r="C1001" s="233" t="s">
        <v>1633</v>
      </c>
      <c r="D1001" s="420" t="s">
        <v>2186</v>
      </c>
      <c r="E1001" s="284" t="s">
        <v>9092</v>
      </c>
      <c r="F1001" s="284" t="s">
        <v>9332</v>
      </c>
      <c r="G1001" s="323" t="s">
        <v>9345</v>
      </c>
      <c r="H1001" s="155" t="str">
        <f t="shared" si="123"/>
        <v>фото</v>
      </c>
      <c r="I1001" s="156" t="s">
        <v>2239</v>
      </c>
      <c r="J1001" s="234" t="s">
        <v>239</v>
      </c>
      <c r="K1001" s="235">
        <v>3</v>
      </c>
      <c r="L1001" s="236">
        <v>362.1</v>
      </c>
      <c r="M1001" s="159">
        <v>1</v>
      </c>
      <c r="N1001" s="163"/>
      <c r="O1001" s="160">
        <f t="shared" si="124"/>
        <v>0</v>
      </c>
      <c r="P1001" s="161">
        <v>4607109954782</v>
      </c>
      <c r="Q1001" s="162"/>
      <c r="R1001" s="162" t="str">
        <f t="shared" si="125"/>
        <v>фото</v>
      </c>
      <c r="S1001" s="429" t="s">
        <v>10929</v>
      </c>
      <c r="U1001" s="337"/>
    </row>
    <row r="1002" spans="1:21" ht="56.85" customHeight="1">
      <c r="A1002" s="166">
        <v>989</v>
      </c>
      <c r="B1002" s="152">
        <v>9492</v>
      </c>
      <c r="C1002" s="233" t="s">
        <v>316</v>
      </c>
      <c r="D1002" s="420" t="s">
        <v>2186</v>
      </c>
      <c r="E1002" s="284" t="s">
        <v>9092</v>
      </c>
      <c r="F1002" s="284" t="s">
        <v>9333</v>
      </c>
      <c r="G1002" s="323" t="s">
        <v>9346</v>
      </c>
      <c r="H1002" s="155" t="str">
        <f t="shared" si="123"/>
        <v>фото</v>
      </c>
      <c r="I1002" s="156" t="s">
        <v>2240</v>
      </c>
      <c r="J1002" s="234" t="s">
        <v>239</v>
      </c>
      <c r="K1002" s="235">
        <v>3</v>
      </c>
      <c r="L1002" s="236">
        <v>346</v>
      </c>
      <c r="M1002" s="159">
        <v>1</v>
      </c>
      <c r="N1002" s="163"/>
      <c r="O1002" s="160">
        <f t="shared" si="124"/>
        <v>0</v>
      </c>
      <c r="P1002" s="161">
        <v>4607109944325</v>
      </c>
      <c r="Q1002" s="162"/>
      <c r="R1002" s="162" t="str">
        <f t="shared" si="125"/>
        <v>фото</v>
      </c>
      <c r="S1002" s="429" t="s">
        <v>10929</v>
      </c>
      <c r="U1002" s="337"/>
    </row>
    <row r="1003" spans="1:21" ht="56.65" customHeight="1">
      <c r="A1003" s="166">
        <v>990</v>
      </c>
      <c r="B1003" s="152">
        <v>1533</v>
      </c>
      <c r="C1003" s="233" t="s">
        <v>1131</v>
      </c>
      <c r="D1003" s="420" t="s">
        <v>2186</v>
      </c>
      <c r="E1003" s="284" t="s">
        <v>9092</v>
      </c>
      <c r="F1003" s="284" t="s">
        <v>10010</v>
      </c>
      <c r="G1003" s="323" t="s">
        <v>10037</v>
      </c>
      <c r="H1003" s="155" t="str">
        <f t="shared" si="123"/>
        <v>фото</v>
      </c>
      <c r="I1003" s="156" t="s">
        <v>9127</v>
      </c>
      <c r="J1003" s="234" t="s">
        <v>239</v>
      </c>
      <c r="K1003" s="235">
        <v>3</v>
      </c>
      <c r="L1003" s="236">
        <v>491.1</v>
      </c>
      <c r="M1003" s="159">
        <v>1</v>
      </c>
      <c r="N1003" s="163"/>
      <c r="O1003" s="160">
        <f t="shared" si="124"/>
        <v>0</v>
      </c>
      <c r="P1003" s="161">
        <v>4607109979976</v>
      </c>
      <c r="Q1003" s="162">
        <v>2024</v>
      </c>
      <c r="R1003" s="162" t="str">
        <f t="shared" si="125"/>
        <v>фото</v>
      </c>
      <c r="S1003" s="429" t="s">
        <v>10929</v>
      </c>
      <c r="U1003" s="337"/>
    </row>
    <row r="1004" spans="1:21" ht="56.65" customHeight="1">
      <c r="A1004" s="166">
        <v>991</v>
      </c>
      <c r="B1004" s="152">
        <v>4306</v>
      </c>
      <c r="C1004" s="233" t="s">
        <v>319</v>
      </c>
      <c r="D1004" s="420" t="s">
        <v>2186</v>
      </c>
      <c r="E1004" s="284" t="s">
        <v>9092</v>
      </c>
      <c r="F1004" s="284" t="s">
        <v>10011</v>
      </c>
      <c r="G1004" s="323" t="s">
        <v>10038</v>
      </c>
      <c r="H1004" s="155" t="str">
        <f t="shared" si="123"/>
        <v>фото</v>
      </c>
      <c r="I1004" s="156" t="s">
        <v>9293</v>
      </c>
      <c r="J1004" s="234" t="s">
        <v>239</v>
      </c>
      <c r="K1004" s="235">
        <v>3</v>
      </c>
      <c r="L1004" s="236">
        <v>491.1</v>
      </c>
      <c r="M1004" s="159">
        <v>1</v>
      </c>
      <c r="N1004" s="163"/>
      <c r="O1004" s="160">
        <f t="shared" si="124"/>
        <v>0</v>
      </c>
      <c r="P1004" s="161">
        <v>4607109931431</v>
      </c>
      <c r="Q1004" s="162">
        <v>2024</v>
      </c>
      <c r="R1004" s="162" t="str">
        <f t="shared" si="125"/>
        <v>фото</v>
      </c>
      <c r="S1004" s="429" t="s">
        <v>10929</v>
      </c>
      <c r="U1004" s="337"/>
    </row>
    <row r="1005" spans="1:21" ht="56.65" customHeight="1">
      <c r="A1005" s="166">
        <v>992</v>
      </c>
      <c r="B1005" s="152">
        <v>9493</v>
      </c>
      <c r="C1005" s="233" t="s">
        <v>320</v>
      </c>
      <c r="D1005" s="420" t="s">
        <v>2186</v>
      </c>
      <c r="E1005" s="284" t="s">
        <v>9092</v>
      </c>
      <c r="F1005" s="284" t="s">
        <v>1635</v>
      </c>
      <c r="G1005" s="323" t="s">
        <v>1634</v>
      </c>
      <c r="H1005" s="155" t="str">
        <f t="shared" si="123"/>
        <v>фото</v>
      </c>
      <c r="I1005" s="156" t="s">
        <v>9352</v>
      </c>
      <c r="J1005" s="234" t="s">
        <v>198</v>
      </c>
      <c r="K1005" s="235">
        <v>3</v>
      </c>
      <c r="L1005" s="236">
        <v>426.3</v>
      </c>
      <c r="M1005" s="159">
        <v>1</v>
      </c>
      <c r="N1005" s="163"/>
      <c r="O1005" s="160">
        <f t="shared" si="124"/>
        <v>0</v>
      </c>
      <c r="P1005" s="161">
        <v>4607109976760</v>
      </c>
      <c r="Q1005" s="162"/>
      <c r="R1005" s="162" t="str">
        <f t="shared" si="125"/>
        <v>фото</v>
      </c>
      <c r="S1005" s="429" t="s">
        <v>10929</v>
      </c>
      <c r="U1005" s="337"/>
    </row>
    <row r="1006" spans="1:21" ht="56.65" customHeight="1">
      <c r="A1006" s="166">
        <v>993</v>
      </c>
      <c r="B1006" s="152">
        <v>9494</v>
      </c>
      <c r="C1006" s="233" t="s">
        <v>1134</v>
      </c>
      <c r="D1006" s="420" t="s">
        <v>2186</v>
      </c>
      <c r="E1006" s="284" t="s">
        <v>9092</v>
      </c>
      <c r="F1006" s="284" t="s">
        <v>9334</v>
      </c>
      <c r="G1006" s="323" t="s">
        <v>9347</v>
      </c>
      <c r="H1006" s="155" t="str">
        <f t="shared" si="123"/>
        <v>фото</v>
      </c>
      <c r="I1006" s="156" t="s">
        <v>9353</v>
      </c>
      <c r="J1006" s="234" t="s">
        <v>239</v>
      </c>
      <c r="K1006" s="235">
        <v>3</v>
      </c>
      <c r="L1006" s="236">
        <v>390.5</v>
      </c>
      <c r="M1006" s="159">
        <v>1</v>
      </c>
      <c r="N1006" s="163"/>
      <c r="O1006" s="160">
        <f t="shared" si="124"/>
        <v>0</v>
      </c>
      <c r="P1006" s="161">
        <v>4607109954805</v>
      </c>
      <c r="Q1006" s="162"/>
      <c r="R1006" s="162" t="str">
        <f t="shared" si="125"/>
        <v>фото</v>
      </c>
      <c r="S1006" s="429" t="s">
        <v>10929</v>
      </c>
      <c r="U1006" s="337"/>
    </row>
    <row r="1007" spans="1:21" ht="56.65" customHeight="1">
      <c r="A1007" s="166">
        <v>994</v>
      </c>
      <c r="B1007" s="152">
        <v>9496</v>
      </c>
      <c r="C1007" s="233" t="s">
        <v>650</v>
      </c>
      <c r="D1007" s="420" t="s">
        <v>2186</v>
      </c>
      <c r="E1007" s="284" t="s">
        <v>9092</v>
      </c>
      <c r="F1007" s="284" t="s">
        <v>2329</v>
      </c>
      <c r="G1007" s="323" t="s">
        <v>2328</v>
      </c>
      <c r="H1007" s="155" t="str">
        <f t="shared" si="123"/>
        <v>фото</v>
      </c>
      <c r="I1007" s="156" t="s">
        <v>2248</v>
      </c>
      <c r="J1007" s="234" t="s">
        <v>198</v>
      </c>
      <c r="K1007" s="235">
        <v>2</v>
      </c>
      <c r="L1007" s="236">
        <v>310.89999999999998</v>
      </c>
      <c r="M1007" s="159">
        <v>1</v>
      </c>
      <c r="N1007" s="163"/>
      <c r="O1007" s="160">
        <f t="shared" si="124"/>
        <v>0</v>
      </c>
      <c r="P1007" s="161">
        <v>4607109976791</v>
      </c>
      <c r="Q1007" s="162"/>
      <c r="R1007" s="162" t="str">
        <f t="shared" si="125"/>
        <v>фото</v>
      </c>
      <c r="S1007" s="429" t="s">
        <v>10929</v>
      </c>
      <c r="U1007" s="337"/>
    </row>
    <row r="1008" spans="1:21" ht="56.65" customHeight="1">
      <c r="A1008" s="166">
        <v>995</v>
      </c>
      <c r="B1008" s="152">
        <v>2834</v>
      </c>
      <c r="C1008" s="233" t="s">
        <v>307</v>
      </c>
      <c r="D1008" s="420" t="s">
        <v>2186</v>
      </c>
      <c r="E1008" s="284" t="s">
        <v>9092</v>
      </c>
      <c r="F1008" s="284" t="s">
        <v>9097</v>
      </c>
      <c r="G1008" s="323" t="s">
        <v>9102</v>
      </c>
      <c r="H1008" s="155" t="str">
        <f t="shared" si="123"/>
        <v>фото</v>
      </c>
      <c r="I1008" s="156" t="s">
        <v>2213</v>
      </c>
      <c r="J1008" s="234" t="s">
        <v>239</v>
      </c>
      <c r="K1008" s="235">
        <v>3</v>
      </c>
      <c r="L1008" s="236">
        <v>386.2</v>
      </c>
      <c r="M1008" s="159">
        <v>1</v>
      </c>
      <c r="N1008" s="163"/>
      <c r="O1008" s="160">
        <f t="shared" si="124"/>
        <v>0</v>
      </c>
      <c r="P1008" s="161">
        <v>4607109929445</v>
      </c>
      <c r="Q1008" s="162"/>
      <c r="R1008" s="162" t="str">
        <f t="shared" si="125"/>
        <v>фото</v>
      </c>
      <c r="S1008" s="429" t="s">
        <v>10929</v>
      </c>
      <c r="U1008" s="337"/>
    </row>
    <row r="1009" spans="1:21" ht="56.65" customHeight="1">
      <c r="A1009" s="166">
        <v>996</v>
      </c>
      <c r="B1009" s="152">
        <v>10696</v>
      </c>
      <c r="C1009" s="233" t="s">
        <v>306</v>
      </c>
      <c r="D1009" s="420" t="s">
        <v>2186</v>
      </c>
      <c r="E1009" s="284" t="s">
        <v>9092</v>
      </c>
      <c r="F1009" s="284" t="s">
        <v>8642</v>
      </c>
      <c r="G1009" s="323" t="s">
        <v>8641</v>
      </c>
      <c r="H1009" s="155" t="str">
        <f t="shared" si="123"/>
        <v>фото</v>
      </c>
      <c r="I1009" s="156" t="s">
        <v>2212</v>
      </c>
      <c r="J1009" s="234" t="s">
        <v>239</v>
      </c>
      <c r="K1009" s="235">
        <v>3</v>
      </c>
      <c r="L1009" s="236">
        <v>362.1</v>
      </c>
      <c r="M1009" s="159">
        <v>1</v>
      </c>
      <c r="N1009" s="163"/>
      <c r="O1009" s="160">
        <f t="shared" si="124"/>
        <v>0</v>
      </c>
      <c r="P1009" s="161">
        <v>4607109926413</v>
      </c>
      <c r="Q1009" s="162"/>
      <c r="R1009" s="162" t="str">
        <f t="shared" si="125"/>
        <v>фото</v>
      </c>
      <c r="S1009" s="429" t="s">
        <v>10929</v>
      </c>
      <c r="U1009" s="337"/>
    </row>
    <row r="1010" spans="1:21" ht="56.65" customHeight="1">
      <c r="A1010" s="166">
        <v>997</v>
      </c>
      <c r="B1010" s="152">
        <v>9479</v>
      </c>
      <c r="C1010" s="233" t="s">
        <v>443</v>
      </c>
      <c r="D1010" s="420" t="s">
        <v>2186</v>
      </c>
      <c r="E1010" s="284" t="s">
        <v>9092</v>
      </c>
      <c r="F1010" s="284" t="s">
        <v>9335</v>
      </c>
      <c r="G1010" s="323" t="s">
        <v>9348</v>
      </c>
      <c r="H1010" s="155" t="str">
        <f t="shared" si="123"/>
        <v>фото</v>
      </c>
      <c r="I1010" s="156" t="s">
        <v>9296</v>
      </c>
      <c r="J1010" s="234" t="s">
        <v>239</v>
      </c>
      <c r="K1010" s="235">
        <v>3</v>
      </c>
      <c r="L1010" s="236">
        <v>374.4</v>
      </c>
      <c r="M1010" s="159">
        <v>1</v>
      </c>
      <c r="N1010" s="163"/>
      <c r="O1010" s="160">
        <f t="shared" si="124"/>
        <v>0</v>
      </c>
      <c r="P1010" s="161">
        <v>4607109990193</v>
      </c>
      <c r="Q1010" s="162"/>
      <c r="R1010" s="162" t="str">
        <f t="shared" si="125"/>
        <v>фото</v>
      </c>
      <c r="S1010" s="429" t="s">
        <v>10929</v>
      </c>
      <c r="U1010" s="337"/>
    </row>
    <row r="1011" spans="1:21" ht="56.65" customHeight="1">
      <c r="A1011" s="166">
        <v>998</v>
      </c>
      <c r="B1011" s="152">
        <v>13593</v>
      </c>
      <c r="C1011" s="233" t="s">
        <v>1113</v>
      </c>
      <c r="D1011" s="420" t="s">
        <v>2186</v>
      </c>
      <c r="E1011" s="284" t="s">
        <v>9092</v>
      </c>
      <c r="F1011" s="284" t="s">
        <v>9336</v>
      </c>
      <c r="G1011" s="323" t="s">
        <v>10879</v>
      </c>
      <c r="H1011" s="155" t="str">
        <f t="shared" si="123"/>
        <v>фото</v>
      </c>
      <c r="I1011" s="156" t="s">
        <v>10061</v>
      </c>
      <c r="J1011" s="234" t="s">
        <v>239</v>
      </c>
      <c r="K1011" s="235">
        <v>3</v>
      </c>
      <c r="L1011" s="236">
        <v>386.8</v>
      </c>
      <c r="M1011" s="159">
        <v>1</v>
      </c>
      <c r="N1011" s="163"/>
      <c r="O1011" s="160">
        <f t="shared" si="124"/>
        <v>0</v>
      </c>
      <c r="P1011" s="161">
        <v>4607109980071</v>
      </c>
      <c r="Q1011" s="162">
        <v>2023</v>
      </c>
      <c r="R1011" s="162" t="str">
        <f t="shared" si="125"/>
        <v>фото</v>
      </c>
      <c r="S1011" s="429" t="s">
        <v>10929</v>
      </c>
      <c r="U1011" s="337"/>
    </row>
    <row r="1012" spans="1:21" ht="56.65" customHeight="1">
      <c r="A1012" s="166">
        <v>999</v>
      </c>
      <c r="B1012" s="152">
        <v>9481</v>
      </c>
      <c r="C1012" s="233" t="s">
        <v>1119</v>
      </c>
      <c r="D1012" s="420" t="s">
        <v>2186</v>
      </c>
      <c r="E1012" s="284" t="s">
        <v>9092</v>
      </c>
      <c r="F1012" s="284" t="s">
        <v>1260</v>
      </c>
      <c r="G1012" s="323" t="s">
        <v>1259</v>
      </c>
      <c r="H1012" s="155" t="str">
        <f t="shared" si="123"/>
        <v>фото</v>
      </c>
      <c r="I1012" s="156" t="s">
        <v>2224</v>
      </c>
      <c r="J1012" s="234" t="s">
        <v>198</v>
      </c>
      <c r="K1012" s="235">
        <v>2</v>
      </c>
      <c r="L1012" s="236">
        <v>290.39999999999998</v>
      </c>
      <c r="M1012" s="159">
        <v>1</v>
      </c>
      <c r="N1012" s="163"/>
      <c r="O1012" s="160">
        <f t="shared" si="124"/>
        <v>0</v>
      </c>
      <c r="P1012" s="161">
        <v>4607109982075</v>
      </c>
      <c r="Q1012" s="162"/>
      <c r="R1012" s="162" t="str">
        <f t="shared" si="125"/>
        <v>фото</v>
      </c>
      <c r="S1012" s="429" t="s">
        <v>10929</v>
      </c>
      <c r="U1012" s="337"/>
    </row>
    <row r="1013" spans="1:21" ht="56.65" customHeight="1">
      <c r="A1013" s="166">
        <v>1000</v>
      </c>
      <c r="B1013" s="152">
        <v>9483</v>
      </c>
      <c r="C1013" s="233" t="s">
        <v>885</v>
      </c>
      <c r="D1013" s="420" t="s">
        <v>2186</v>
      </c>
      <c r="E1013" s="284" t="s">
        <v>9092</v>
      </c>
      <c r="F1013" s="284" t="s">
        <v>10012</v>
      </c>
      <c r="G1013" s="323" t="s">
        <v>10039</v>
      </c>
      <c r="H1013" s="155" t="str">
        <f t="shared" si="123"/>
        <v>фото</v>
      </c>
      <c r="I1013" s="156" t="s">
        <v>2325</v>
      </c>
      <c r="J1013" s="234" t="s">
        <v>239</v>
      </c>
      <c r="K1013" s="235">
        <v>3</v>
      </c>
      <c r="L1013" s="236">
        <v>349.7</v>
      </c>
      <c r="M1013" s="159">
        <v>1</v>
      </c>
      <c r="N1013" s="163"/>
      <c r="O1013" s="160">
        <f t="shared" si="124"/>
        <v>0</v>
      </c>
      <c r="P1013" s="161">
        <v>4607109944318</v>
      </c>
      <c r="Q1013" s="162"/>
      <c r="R1013" s="162" t="str">
        <f t="shared" si="125"/>
        <v>фото</v>
      </c>
      <c r="S1013" s="429" t="s">
        <v>10929</v>
      </c>
      <c r="U1013" s="337"/>
    </row>
    <row r="1014" spans="1:21" ht="56.65" customHeight="1">
      <c r="A1014" s="166">
        <v>1001</v>
      </c>
      <c r="B1014" s="152">
        <v>9476</v>
      </c>
      <c r="C1014" s="233" t="s">
        <v>1107</v>
      </c>
      <c r="D1014" s="420" t="s">
        <v>2186</v>
      </c>
      <c r="E1014" s="284" t="s">
        <v>9092</v>
      </c>
      <c r="F1014" s="284" t="s">
        <v>9337</v>
      </c>
      <c r="G1014" s="323" t="s">
        <v>9349</v>
      </c>
      <c r="H1014" s="155" t="str">
        <f t="shared" si="123"/>
        <v>фото</v>
      </c>
      <c r="I1014" s="156" t="s">
        <v>9300</v>
      </c>
      <c r="J1014" s="234" t="s">
        <v>239</v>
      </c>
      <c r="K1014" s="235">
        <v>3</v>
      </c>
      <c r="L1014" s="236">
        <v>354.7</v>
      </c>
      <c r="M1014" s="159">
        <v>1</v>
      </c>
      <c r="N1014" s="163"/>
      <c r="O1014" s="160">
        <f t="shared" si="124"/>
        <v>0</v>
      </c>
      <c r="P1014" s="161">
        <v>4607109990179</v>
      </c>
      <c r="Q1014" s="162"/>
      <c r="R1014" s="162" t="str">
        <f t="shared" si="125"/>
        <v>фото</v>
      </c>
      <c r="S1014" s="429" t="s">
        <v>10929</v>
      </c>
      <c r="U1014" s="337"/>
    </row>
    <row r="1015" spans="1:21" ht="15.75">
      <c r="A1015" s="166">
        <v>1002</v>
      </c>
      <c r="B1015" s="238"/>
      <c r="C1015" s="238"/>
      <c r="D1015" s="237"/>
      <c r="E1015" s="174" t="s">
        <v>9370</v>
      </c>
      <c r="F1015" s="174"/>
      <c r="G1015" s="237" t="s">
        <v>9370</v>
      </c>
      <c r="H1015" s="239"/>
      <c r="I1015" s="240"/>
      <c r="J1015" s="238"/>
      <c r="K1015" s="238"/>
      <c r="L1015" s="238"/>
      <c r="M1015" s="238"/>
      <c r="N1015" s="238"/>
      <c r="O1015" s="151"/>
      <c r="P1015" s="151"/>
      <c r="Q1015" s="151"/>
      <c r="R1015" s="489"/>
      <c r="S1015" s="169"/>
    </row>
    <row r="1016" spans="1:21" ht="56.85" customHeight="1">
      <c r="A1016" s="166">
        <v>1003</v>
      </c>
      <c r="B1016" s="152">
        <v>13650</v>
      </c>
      <c r="C1016" s="233" t="s">
        <v>324</v>
      </c>
      <c r="D1016" s="420" t="s">
        <v>2279</v>
      </c>
      <c r="E1016" s="284" t="s">
        <v>9092</v>
      </c>
      <c r="F1016" s="284" t="s">
        <v>9359</v>
      </c>
      <c r="G1016" s="323" t="s">
        <v>9354</v>
      </c>
      <c r="H1016" s="155" t="str">
        <f t="shared" ref="H1016:H1022" si="126">HYPERLINK("https://www.gardenbulbs.ru/images/Lilium_CL/thumbnails/"&amp;C1016&amp;".jpg","фото")</f>
        <v>фото</v>
      </c>
      <c r="I1016" s="156" t="s">
        <v>2280</v>
      </c>
      <c r="J1016" s="234" t="s">
        <v>239</v>
      </c>
      <c r="K1016" s="235">
        <v>2</v>
      </c>
      <c r="L1016" s="236">
        <v>309.3</v>
      </c>
      <c r="M1016" s="159">
        <v>1</v>
      </c>
      <c r="N1016" s="163"/>
      <c r="O1016" s="160">
        <f t="shared" ref="O1016:O1022" si="127">IF(ISERROR(L1016*N1016),0,L1016*N1016)</f>
        <v>0</v>
      </c>
      <c r="P1016" s="161">
        <v>4607109919293</v>
      </c>
      <c r="Q1016" s="162"/>
      <c r="R1016" s="162" t="str">
        <f t="shared" ref="R1016:R1022" si="128">HYPERLINK("https://www.gardenbulbs.ru/images/Lilium_CL/thumbnails/"&amp;C1016&amp;".jpg","фото")</f>
        <v>фото</v>
      </c>
      <c r="S1016" s="429" t="s">
        <v>10931</v>
      </c>
      <c r="U1016" s="337"/>
    </row>
    <row r="1017" spans="1:21" ht="56.85" customHeight="1">
      <c r="A1017" s="166">
        <v>1004</v>
      </c>
      <c r="B1017" s="152">
        <v>13651</v>
      </c>
      <c r="C1017" s="233" t="s">
        <v>325</v>
      </c>
      <c r="D1017" s="420" t="s">
        <v>2279</v>
      </c>
      <c r="E1017" s="284" t="s">
        <v>9092</v>
      </c>
      <c r="F1017" s="284" t="s">
        <v>9360</v>
      </c>
      <c r="G1017" s="323" t="s">
        <v>9355</v>
      </c>
      <c r="H1017" s="155" t="str">
        <f t="shared" si="126"/>
        <v>фото</v>
      </c>
      <c r="I1017" s="156" t="s">
        <v>2281</v>
      </c>
      <c r="J1017" s="234" t="s">
        <v>239</v>
      </c>
      <c r="K1017" s="235">
        <v>2</v>
      </c>
      <c r="L1017" s="236">
        <v>309.3</v>
      </c>
      <c r="M1017" s="159">
        <v>1</v>
      </c>
      <c r="N1017" s="163"/>
      <c r="O1017" s="160">
        <f t="shared" si="127"/>
        <v>0</v>
      </c>
      <c r="P1017" s="161">
        <v>4607109919286</v>
      </c>
      <c r="Q1017" s="162"/>
      <c r="R1017" s="162" t="str">
        <f t="shared" si="128"/>
        <v>фото</v>
      </c>
      <c r="S1017" s="429" t="s">
        <v>10931</v>
      </c>
      <c r="U1017" s="337"/>
    </row>
    <row r="1018" spans="1:21" ht="56.65" customHeight="1">
      <c r="A1018" s="166">
        <v>1005</v>
      </c>
      <c r="B1018" s="152">
        <v>7732</v>
      </c>
      <c r="C1018" s="233" t="s">
        <v>326</v>
      </c>
      <c r="D1018" s="420" t="s">
        <v>2279</v>
      </c>
      <c r="E1018" s="322" t="s">
        <v>9092</v>
      </c>
      <c r="F1018" s="322" t="s">
        <v>10793</v>
      </c>
      <c r="G1018" s="353" t="s">
        <v>10880</v>
      </c>
      <c r="H1018" s="155" t="str">
        <f t="shared" si="126"/>
        <v>фото</v>
      </c>
      <c r="I1018" s="156" t="s">
        <v>2282</v>
      </c>
      <c r="J1018" s="234" t="s">
        <v>239</v>
      </c>
      <c r="K1018" s="235">
        <v>2</v>
      </c>
      <c r="L1018" s="236">
        <v>319.60000000000002</v>
      </c>
      <c r="M1018" s="159">
        <v>1</v>
      </c>
      <c r="N1018" s="163"/>
      <c r="O1018" s="160">
        <f t="shared" si="127"/>
        <v>0</v>
      </c>
      <c r="P1018" s="161">
        <v>4607105142589</v>
      </c>
      <c r="Q1018" s="167" t="s">
        <v>222</v>
      </c>
      <c r="R1018" s="473" t="str">
        <f t="shared" si="128"/>
        <v>фото</v>
      </c>
      <c r="S1018" s="429" t="s">
        <v>10931</v>
      </c>
      <c r="U1018" s="337"/>
    </row>
    <row r="1019" spans="1:21" ht="56.65" customHeight="1">
      <c r="A1019" s="166">
        <v>1006</v>
      </c>
      <c r="B1019" s="152">
        <v>13652</v>
      </c>
      <c r="C1019" s="233" t="s">
        <v>327</v>
      </c>
      <c r="D1019" s="420" t="s">
        <v>2279</v>
      </c>
      <c r="E1019" s="284" t="s">
        <v>9092</v>
      </c>
      <c r="F1019" s="284" t="s">
        <v>9361</v>
      </c>
      <c r="G1019" s="323" t="s">
        <v>9356</v>
      </c>
      <c r="H1019" s="155" t="str">
        <f t="shared" si="126"/>
        <v>фото</v>
      </c>
      <c r="I1019" s="156" t="s">
        <v>2283</v>
      </c>
      <c r="J1019" s="234" t="s">
        <v>239</v>
      </c>
      <c r="K1019" s="235">
        <v>2</v>
      </c>
      <c r="L1019" s="236">
        <v>309.3</v>
      </c>
      <c r="M1019" s="159">
        <v>1</v>
      </c>
      <c r="N1019" s="163"/>
      <c r="O1019" s="160">
        <f t="shared" si="127"/>
        <v>0</v>
      </c>
      <c r="P1019" s="161">
        <v>4607109919279</v>
      </c>
      <c r="Q1019" s="162"/>
      <c r="R1019" s="162" t="str">
        <f t="shared" si="128"/>
        <v>фото</v>
      </c>
      <c r="S1019" s="429" t="s">
        <v>10931</v>
      </c>
      <c r="U1019" s="337"/>
    </row>
    <row r="1020" spans="1:21" ht="56.65" customHeight="1">
      <c r="A1020" s="166">
        <v>1007</v>
      </c>
      <c r="B1020" s="152">
        <v>14757</v>
      </c>
      <c r="C1020" s="233" t="s">
        <v>1606</v>
      </c>
      <c r="D1020" s="420" t="s">
        <v>2279</v>
      </c>
      <c r="E1020" s="322" t="s">
        <v>9092</v>
      </c>
      <c r="F1020" s="322" t="s">
        <v>10794</v>
      </c>
      <c r="G1020" s="353" t="s">
        <v>10881</v>
      </c>
      <c r="H1020" s="155" t="str">
        <f t="shared" si="126"/>
        <v>фото</v>
      </c>
      <c r="I1020" s="156" t="s">
        <v>2284</v>
      </c>
      <c r="J1020" s="234" t="s">
        <v>239</v>
      </c>
      <c r="K1020" s="235">
        <v>2</v>
      </c>
      <c r="L1020" s="236">
        <v>319.60000000000002</v>
      </c>
      <c r="M1020" s="159">
        <v>1</v>
      </c>
      <c r="N1020" s="163"/>
      <c r="O1020" s="160">
        <f t="shared" si="127"/>
        <v>0</v>
      </c>
      <c r="P1020" s="161">
        <v>4607105142626</v>
      </c>
      <c r="Q1020" s="167" t="s">
        <v>222</v>
      </c>
      <c r="R1020" s="473" t="str">
        <f t="shared" si="128"/>
        <v>фото</v>
      </c>
      <c r="S1020" s="429" t="s">
        <v>10931</v>
      </c>
      <c r="U1020" s="337"/>
    </row>
    <row r="1021" spans="1:21" ht="56.65" customHeight="1">
      <c r="A1021" s="166">
        <v>1008</v>
      </c>
      <c r="B1021" s="152">
        <v>13653</v>
      </c>
      <c r="C1021" s="233" t="s">
        <v>328</v>
      </c>
      <c r="D1021" s="420" t="s">
        <v>2279</v>
      </c>
      <c r="E1021" s="284" t="s">
        <v>9092</v>
      </c>
      <c r="F1021" s="284" t="s">
        <v>9362</v>
      </c>
      <c r="G1021" s="323" t="s">
        <v>9357</v>
      </c>
      <c r="H1021" s="155" t="str">
        <f t="shared" si="126"/>
        <v>фото</v>
      </c>
      <c r="I1021" s="156" t="s">
        <v>2285</v>
      </c>
      <c r="J1021" s="234" t="s">
        <v>239</v>
      </c>
      <c r="K1021" s="235">
        <v>2</v>
      </c>
      <c r="L1021" s="236">
        <v>309.3</v>
      </c>
      <c r="M1021" s="159">
        <v>1</v>
      </c>
      <c r="N1021" s="163"/>
      <c r="O1021" s="160">
        <f t="shared" si="127"/>
        <v>0</v>
      </c>
      <c r="P1021" s="161">
        <v>4607109919262</v>
      </c>
      <c r="Q1021" s="162"/>
      <c r="R1021" s="162" t="str">
        <f t="shared" si="128"/>
        <v>фото</v>
      </c>
      <c r="S1021" s="429" t="s">
        <v>10931</v>
      </c>
      <c r="U1021" s="337"/>
    </row>
    <row r="1022" spans="1:21" ht="56.65" customHeight="1">
      <c r="A1022" s="166">
        <v>1009</v>
      </c>
      <c r="B1022" s="152">
        <v>13654</v>
      </c>
      <c r="C1022" s="233" t="s">
        <v>329</v>
      </c>
      <c r="D1022" s="420" t="s">
        <v>2279</v>
      </c>
      <c r="E1022" s="284" t="s">
        <v>9092</v>
      </c>
      <c r="F1022" s="284" t="s">
        <v>9363</v>
      </c>
      <c r="G1022" s="323" t="s">
        <v>9358</v>
      </c>
      <c r="H1022" s="155" t="str">
        <f t="shared" si="126"/>
        <v>фото</v>
      </c>
      <c r="I1022" s="156" t="s">
        <v>2286</v>
      </c>
      <c r="J1022" s="234" t="s">
        <v>239</v>
      </c>
      <c r="K1022" s="235">
        <v>2</v>
      </c>
      <c r="L1022" s="236">
        <v>309.3</v>
      </c>
      <c r="M1022" s="159">
        <v>1</v>
      </c>
      <c r="N1022" s="163"/>
      <c r="O1022" s="160">
        <f t="shared" si="127"/>
        <v>0</v>
      </c>
      <c r="P1022" s="161">
        <v>4607109919255</v>
      </c>
      <c r="Q1022" s="162"/>
      <c r="R1022" s="162" t="str">
        <f t="shared" si="128"/>
        <v>фото</v>
      </c>
      <c r="S1022" s="429" t="s">
        <v>10931</v>
      </c>
      <c r="U1022" s="337"/>
    </row>
    <row r="1023" spans="1:21" ht="8.25" customHeight="1">
      <c r="B1023" s="35"/>
      <c r="C1023" s="35"/>
      <c r="D1023" s="300"/>
      <c r="E1023" s="35"/>
      <c r="F1023" s="35"/>
      <c r="G1023" s="35"/>
      <c r="H1023" s="35"/>
      <c r="I1023" s="35"/>
      <c r="J1023" s="35"/>
      <c r="K1023" s="35"/>
      <c r="L1023" s="35"/>
      <c r="M1023" s="35"/>
      <c r="N1023" s="35"/>
    </row>
    <row r="1024" spans="1:21">
      <c r="B1024" s="35"/>
      <c r="C1024" s="35"/>
      <c r="D1024" s="318" t="s">
        <v>9920</v>
      </c>
      <c r="E1024" s="35"/>
      <c r="F1024" s="35"/>
      <c r="G1024" s="35"/>
      <c r="H1024" s="35"/>
      <c r="I1024" s="35"/>
      <c r="J1024" s="35"/>
      <c r="K1024" s="35"/>
      <c r="L1024" s="35"/>
      <c r="M1024" s="35"/>
      <c r="N1024" s="35"/>
    </row>
    <row r="1025" spans="2:14">
      <c r="B1025" s="35"/>
      <c r="C1025" s="35"/>
      <c r="D1025" s="318" t="s">
        <v>9922</v>
      </c>
      <c r="E1025" s="35"/>
      <c r="F1025" s="35"/>
      <c r="G1025" s="35"/>
      <c r="H1025" s="35"/>
      <c r="I1025" s="35"/>
      <c r="J1025" s="35"/>
      <c r="K1025" s="35"/>
      <c r="L1025" s="35"/>
      <c r="M1025" s="35"/>
      <c r="N1025" s="35"/>
    </row>
    <row r="1026" spans="2:14">
      <c r="B1026" s="35"/>
      <c r="C1026" s="35"/>
      <c r="D1026" s="318" t="s">
        <v>9921</v>
      </c>
      <c r="E1026" s="35"/>
      <c r="F1026" s="35"/>
      <c r="G1026" s="35"/>
      <c r="H1026" s="35"/>
      <c r="I1026" s="35"/>
      <c r="J1026" s="35"/>
      <c r="K1026" s="35"/>
      <c r="L1026" s="35"/>
      <c r="M1026" s="35"/>
      <c r="N1026" s="35"/>
    </row>
    <row r="1027" spans="2:14">
      <c r="B1027" s="35"/>
      <c r="C1027" s="35"/>
      <c r="D1027" s="300"/>
      <c r="E1027" s="35"/>
      <c r="F1027" s="35"/>
      <c r="G1027" s="35"/>
      <c r="H1027" s="35"/>
      <c r="I1027" s="35"/>
      <c r="J1027" s="35"/>
      <c r="K1027" s="35"/>
      <c r="L1027" s="35"/>
      <c r="M1027" s="35"/>
      <c r="N1027" s="35"/>
    </row>
    <row r="1028" spans="2:14">
      <c r="B1028" s="35"/>
      <c r="C1028" s="35"/>
      <c r="D1028" s="318" t="s">
        <v>189</v>
      </c>
      <c r="E1028" s="35"/>
      <c r="F1028" s="35"/>
      <c r="G1028" s="35"/>
      <c r="H1028" s="35"/>
      <c r="I1028" s="35"/>
      <c r="J1028" s="35"/>
      <c r="K1028" s="35"/>
      <c r="L1028" s="35"/>
      <c r="M1028" s="35"/>
      <c r="N1028" s="35"/>
    </row>
    <row r="1029" spans="2:14">
      <c r="B1029" s="35"/>
      <c r="C1029" s="35"/>
      <c r="D1029" s="318" t="s">
        <v>9011</v>
      </c>
      <c r="E1029" s="35"/>
      <c r="F1029" s="35"/>
      <c r="G1029" s="35"/>
      <c r="H1029" s="35"/>
      <c r="I1029" s="35"/>
      <c r="J1029" s="35"/>
      <c r="K1029" s="35"/>
      <c r="L1029" s="35"/>
      <c r="M1029" s="35"/>
      <c r="N1029" s="35"/>
    </row>
    <row r="1030" spans="2:14">
      <c r="B1030" s="35"/>
      <c r="C1030" s="35"/>
      <c r="D1030" s="318" t="s">
        <v>9923</v>
      </c>
      <c r="E1030" s="35"/>
      <c r="F1030" s="35"/>
      <c r="G1030" s="35"/>
      <c r="H1030" s="35"/>
      <c r="I1030" s="35"/>
      <c r="J1030" s="35"/>
      <c r="K1030" s="35"/>
      <c r="L1030" s="35"/>
      <c r="M1030" s="35"/>
      <c r="N1030" s="35"/>
    </row>
    <row r="1031" spans="2:14">
      <c r="B1031" s="35"/>
      <c r="C1031" s="35"/>
      <c r="D1031" s="300"/>
      <c r="E1031" s="35"/>
      <c r="F1031" s="35"/>
      <c r="G1031" s="35"/>
      <c r="H1031" s="35"/>
      <c r="I1031" s="35"/>
      <c r="J1031" s="35"/>
      <c r="K1031" s="35"/>
      <c r="L1031" s="35"/>
      <c r="M1031" s="35"/>
      <c r="N1031" s="35"/>
    </row>
  </sheetData>
  <sheetProtection sort="0" autoFilter="0"/>
  <protectedRanges>
    <protectedRange sqref="L4 N4" name="Диапазон1_3_1"/>
  </protectedRanges>
  <autoFilter ref="A13:S1022"/>
  <sortState ref="A421:U434">
    <sortCondition ref="F421:F434"/>
  </sortState>
  <dataConsolidate/>
  <mergeCells count="10">
    <mergeCell ref="E2:I2"/>
    <mergeCell ref="E3:I3"/>
    <mergeCell ref="E5:I5"/>
    <mergeCell ref="E7:I9"/>
    <mergeCell ref="P1:Q6"/>
    <mergeCell ref="K1:N1"/>
    <mergeCell ref="K2:N4"/>
    <mergeCell ref="K5:N5"/>
    <mergeCell ref="K6:N7"/>
    <mergeCell ref="L9:N10"/>
  </mergeCells>
  <conditionalFormatting sqref="B16:C16">
    <cfRule type="duplicateValues" dxfId="104" priority="550"/>
  </conditionalFormatting>
  <conditionalFormatting sqref="B17:C17">
    <cfRule type="duplicateValues" dxfId="103" priority="111"/>
  </conditionalFormatting>
  <conditionalFormatting sqref="C361">
    <cfRule type="duplicateValues" dxfId="102" priority="29"/>
  </conditionalFormatting>
  <conditionalFormatting sqref="C15">
    <cfRule type="duplicateValues" dxfId="101" priority="549"/>
  </conditionalFormatting>
  <conditionalFormatting sqref="P18:P1022">
    <cfRule type="duplicateValues" dxfId="100" priority="3"/>
  </conditionalFormatting>
  <conditionalFormatting sqref="P19:P25">
    <cfRule type="duplicateValues" dxfId="99" priority="4"/>
  </conditionalFormatting>
  <conditionalFormatting sqref="P27:P44">
    <cfRule type="duplicateValues" dxfId="98" priority="5"/>
  </conditionalFormatting>
  <conditionalFormatting sqref="P46:P55">
    <cfRule type="duplicateValues" dxfId="97" priority="6"/>
  </conditionalFormatting>
  <conditionalFormatting sqref="P57:P64">
    <cfRule type="duplicateValues" dxfId="96" priority="7"/>
  </conditionalFormatting>
  <conditionalFormatting sqref="P66:P78">
    <cfRule type="duplicateValues" dxfId="95" priority="8"/>
  </conditionalFormatting>
  <conditionalFormatting sqref="P80:P101 P111">
    <cfRule type="duplicateValues" dxfId="94" priority="9"/>
  </conditionalFormatting>
  <conditionalFormatting sqref="P103:P110 P112:P114">
    <cfRule type="duplicateValues" dxfId="93" priority="10"/>
  </conditionalFormatting>
  <conditionalFormatting sqref="P116:P136">
    <cfRule type="duplicateValues" dxfId="92" priority="11"/>
  </conditionalFormatting>
  <conditionalFormatting sqref="P138:P144">
    <cfRule type="duplicateValues" dxfId="91" priority="12"/>
  </conditionalFormatting>
  <conditionalFormatting sqref="P146:P150">
    <cfRule type="duplicateValues" dxfId="90" priority="13"/>
  </conditionalFormatting>
  <conditionalFormatting sqref="P152:P159">
    <cfRule type="duplicateValues" dxfId="89" priority="14"/>
  </conditionalFormatting>
  <conditionalFormatting sqref="P161:P167">
    <cfRule type="duplicateValues" dxfId="88" priority="15"/>
  </conditionalFormatting>
  <conditionalFormatting sqref="P169:P202">
    <cfRule type="duplicateValues" dxfId="87" priority="16"/>
  </conditionalFormatting>
  <conditionalFormatting sqref="P204">
    <cfRule type="duplicateValues" dxfId="86" priority="17"/>
  </conditionalFormatting>
  <conditionalFormatting sqref="P206:P208">
    <cfRule type="duplicateValues" dxfId="85" priority="18"/>
  </conditionalFormatting>
  <conditionalFormatting sqref="P210:P236">
    <cfRule type="duplicateValues" dxfId="84" priority="19"/>
  </conditionalFormatting>
  <conditionalFormatting sqref="P238:P283">
    <cfRule type="duplicateValues" dxfId="83" priority="20"/>
  </conditionalFormatting>
  <conditionalFormatting sqref="P285:P337">
    <cfRule type="duplicateValues" dxfId="82" priority="21"/>
  </conditionalFormatting>
  <conditionalFormatting sqref="P339:P343">
    <cfRule type="duplicateValues" dxfId="81" priority="28"/>
  </conditionalFormatting>
  <conditionalFormatting sqref="P345:P353">
    <cfRule type="duplicateValues" dxfId="80" priority="22"/>
  </conditionalFormatting>
  <conditionalFormatting sqref="P356:P358">
    <cfRule type="duplicateValues" dxfId="79" priority="23"/>
  </conditionalFormatting>
  <conditionalFormatting sqref="P875:P884 P363:P372 P596 P664:P668 P670:P679 P374:P396 P398:P419 P421:P434 P436:P449 P451:P456 P458:P482 P484:P497 P499:P502 P504:P547 P549:P559 P561:P566 P568:P580 P582:P594 P598:P662 P681:P708 P710:P760 P762:P854 P856:P873 P887:P892 P894:P907 P909:P919 P921:P939 P941:P979 P981:P1014 P1016:P1022">
    <cfRule type="duplicateValues" dxfId="78" priority="24"/>
    <cfRule type="duplicateValues" dxfId="77" priority="25"/>
    <cfRule type="duplicateValues" dxfId="76" priority="26"/>
    <cfRule type="duplicateValues" dxfId="75" priority="27"/>
  </conditionalFormatting>
  <conditionalFormatting sqref="Q428">
    <cfRule type="containsText" dxfId="74" priority="37" operator="containsText" text="нов19">
      <formula>NOT(ISERROR(SEARCH("нов19",Q428)))</formula>
    </cfRule>
  </conditionalFormatting>
  <conditionalFormatting sqref="Q363:R372 Q393:R393 Q395:R396 Q398:R419 Q421:R422 Q425:R427 Q429:R432 Q434:R434 Q436:R449 Q451:R456 Q458:R464 Q468:R482 Q484:R484 Q486:R493 Q495:R497 Q504:R530 Q532:R547 Q549:R559 Q561:R566 Q568:R580 Q582:R594 Q596:R596 Q598:R615 Q617:R635 Q637:R637 Q639:R662 Q664:R665 Q667:R668 Q671:R679 Q681:R686 Q689:R693 Q695:R708 Q710:R713 Q715:R717 Q719:R723 Q725:R732 Q735:R737 Q739:R739 Q743:R743 Q745:R745 Q747:R750 Q753:R757 Q759:R760 Q762:R767 Q770:R772 Q774:R781 Q783:R797 Q800:R805 Q807:R854 Q856:R856 Q858:R873 Q875:R884 Q900:R900 Q912:R912 Q914:R914 Q916:R917 Q921:R921 Q927:R929 Q932:R932 Q934:R935 Q937:R939 Q941:R942 Q944:R945 Q947:R947 Q949:R949 Q951:R951 Q953:R958 Q961:R961 Q966:R969 Q972:R972 Q974:R976 Q978:R978 Q981:R981 Q983:R991 Q995:R998 Q1001:R1014 Q1016:R1017 Q1019:R1019 Q1021:R1022">
    <cfRule type="containsText" dxfId="73" priority="387" operator="containsText" text="нов19">
      <formula>NOT(ISERROR(SEARCH("нов19",Q363)))</formula>
    </cfRule>
  </conditionalFormatting>
  <conditionalFormatting sqref="Q374:R391">
    <cfRule type="containsText" dxfId="72" priority="30" operator="containsText" text="нов19">
      <formula>NOT(ISERROR(SEARCH("нов19",Q374)))</formula>
    </cfRule>
  </conditionalFormatting>
  <conditionalFormatting sqref="B361">
    <cfRule type="duplicateValues" dxfId="71" priority="1"/>
  </conditionalFormatting>
  <printOptions horizontalCentered="1"/>
  <pageMargins left="0.15748031496062992" right="0.15748031496062992" top="0.62992125984251968" bottom="0.59055118110236227" header="0.15748031496062992" footer="0.15748031496062992"/>
  <pageSetup paperSize="9" scale="54" fitToHeight="5" orientation="portrait" r:id="rId1"/>
  <headerFooter alignWithMargins="0">
    <oddHeader>&amp;L&amp;8ООО "Семена и Селекция"&amp;C&amp;"-,полужирный"&amp;16Прайс-лист
"COLOR LINE"&amp;"Arial Cyr,полужирный"&amp;12
&amp;R&amp;"-,обычный"Заявки присылайте
на  эл. адрес semena@aelita-nn.ru  
тел.: (831) 246-72-22, 246-58-80</oddHeader>
    <oddFooter>&amp;Lsemena@aelita-nn.ru&amp;CСтраница &amp;P из &amp;N&amp;Rwww.aelita-nn.ru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sheetPr codeName="Лист3">
    <tabColor indexed="16"/>
  </sheetPr>
  <dimension ref="A1:U1028"/>
  <sheetViews>
    <sheetView view="pageBreakPreview" zoomScaleNormal="100" zoomScaleSheetLayoutView="100" workbookViewId="0">
      <pane ySplit="13" topLeftCell="A14" activePane="bottomLeft" state="frozen"/>
      <selection pane="bottomLeft" activeCell="E9" sqref="E9:I9"/>
    </sheetView>
  </sheetViews>
  <sheetFormatPr defaultColWidth="9.140625" defaultRowHeight="15" outlineLevelCol="1"/>
  <cols>
    <col min="1" max="1" width="3.140625" customWidth="1"/>
    <col min="2" max="2" width="6.42578125" customWidth="1"/>
    <col min="3" max="3" width="7.42578125" hidden="1" customWidth="1"/>
    <col min="4" max="4" width="3.140625" hidden="1" customWidth="1"/>
    <col min="5" max="5" width="17.7109375" customWidth="1"/>
    <col min="6" max="6" width="23.140625" customWidth="1"/>
    <col min="7" max="7" width="21" customWidth="1"/>
    <col min="8" max="8" width="5.7109375" customWidth="1"/>
    <col min="9" max="9" width="38.7109375" customWidth="1"/>
    <col min="10" max="10" width="6.28515625" customWidth="1"/>
    <col min="11" max="11" width="6.140625" style="469" customWidth="1"/>
    <col min="12" max="12" width="9.42578125" customWidth="1"/>
    <col min="13" max="13" width="6.5703125" customWidth="1"/>
    <col min="14" max="14" width="10.140625" customWidth="1"/>
    <col min="15" max="15" width="11.7109375" customWidth="1" outlineLevel="1"/>
    <col min="16" max="16" width="18.42578125" customWidth="1" outlineLevel="1"/>
    <col min="17" max="17" width="7.85546875" customWidth="1"/>
    <col min="18" max="18" width="7.85546875" style="495" customWidth="1"/>
  </cols>
  <sheetData>
    <row r="1" spans="1:21" ht="12.75" customHeight="1">
      <c r="A1" s="36"/>
      <c r="B1" s="1"/>
      <c r="C1" s="1"/>
      <c r="D1" s="1"/>
      <c r="E1" s="716" t="s">
        <v>11728</v>
      </c>
      <c r="F1" s="716"/>
      <c r="G1" s="716"/>
      <c r="H1" s="716"/>
      <c r="I1" s="716"/>
      <c r="J1" s="16"/>
      <c r="K1" s="464"/>
      <c r="L1" s="710" t="s">
        <v>192</v>
      </c>
      <c r="M1" s="711"/>
      <c r="N1" s="712"/>
      <c r="O1" s="17"/>
      <c r="P1" s="707" t="s">
        <v>8712</v>
      </c>
      <c r="Q1" s="707"/>
      <c r="R1" s="501"/>
    </row>
    <row r="2" spans="1:21" ht="6.75" customHeight="1">
      <c r="A2" s="37"/>
      <c r="B2" s="1"/>
      <c r="C2" s="1"/>
      <c r="D2" s="1"/>
      <c r="E2" s="716"/>
      <c r="F2" s="716"/>
      <c r="G2" s="716"/>
      <c r="H2" s="716"/>
      <c r="I2" s="716"/>
      <c r="J2" s="16"/>
      <c r="K2" s="464"/>
      <c r="L2" s="682">
        <f>'ЗАКАЗ-ФОРМА'!C16</f>
        <v>0</v>
      </c>
      <c r="M2" s="683"/>
      <c r="N2" s="684"/>
      <c r="O2" s="29"/>
      <c r="P2" s="707"/>
      <c r="Q2" s="707"/>
      <c r="R2" s="501"/>
    </row>
    <row r="3" spans="1:21" ht="4.5" customHeight="1">
      <c r="A3" s="37"/>
      <c r="B3" s="1"/>
      <c r="C3" s="1"/>
      <c r="D3" s="1"/>
      <c r="E3" s="716"/>
      <c r="F3" s="716"/>
      <c r="G3" s="716"/>
      <c r="H3" s="716"/>
      <c r="I3" s="716"/>
      <c r="J3" s="16"/>
      <c r="K3" s="464"/>
      <c r="L3" s="685"/>
      <c r="M3" s="686"/>
      <c r="N3" s="687"/>
      <c r="O3" s="29"/>
      <c r="P3" s="707"/>
      <c r="Q3" s="707"/>
      <c r="R3" s="501"/>
    </row>
    <row r="4" spans="1:21" ht="5.25" customHeight="1">
      <c r="A4" s="37"/>
      <c r="B4" s="1"/>
      <c r="C4" s="1"/>
      <c r="D4" s="1"/>
      <c r="E4" s="716"/>
      <c r="F4" s="716"/>
      <c r="G4" s="716"/>
      <c r="H4" s="716"/>
      <c r="I4" s="716"/>
      <c r="J4" s="16"/>
      <c r="K4" s="464"/>
      <c r="L4" s="688"/>
      <c r="M4" s="689"/>
      <c r="N4" s="690"/>
      <c r="O4" s="29"/>
      <c r="P4" s="707"/>
      <c r="Q4" s="707"/>
      <c r="R4" s="501"/>
    </row>
    <row r="5" spans="1:21" ht="11.25" customHeight="1" thickBot="1">
      <c r="A5" s="37"/>
      <c r="B5" s="1"/>
      <c r="C5" s="1"/>
      <c r="D5" s="1"/>
      <c r="E5" s="716"/>
      <c r="F5" s="716"/>
      <c r="G5" s="716"/>
      <c r="H5" s="716"/>
      <c r="I5" s="716"/>
      <c r="J5" s="16"/>
      <c r="K5" s="465"/>
      <c r="L5" s="20"/>
      <c r="M5" s="713" t="s">
        <v>11726</v>
      </c>
      <c r="N5" s="713"/>
      <c r="O5" s="29"/>
      <c r="P5" s="707"/>
      <c r="Q5" s="707"/>
      <c r="R5" s="501"/>
    </row>
    <row r="6" spans="1:21" ht="7.5" customHeight="1">
      <c r="A6" s="355"/>
      <c r="B6" s="21"/>
      <c r="C6" s="46"/>
      <c r="D6" s="46"/>
      <c r="E6" s="716"/>
      <c r="F6" s="716"/>
      <c r="G6" s="716"/>
      <c r="H6" s="716"/>
      <c r="I6" s="716"/>
      <c r="J6" s="356"/>
      <c r="K6" s="465"/>
      <c r="L6" s="714">
        <f>SUM(O18:O1018)</f>
        <v>0</v>
      </c>
      <c r="M6" s="715"/>
      <c r="N6" s="715"/>
      <c r="O6" s="29"/>
      <c r="P6" s="392"/>
      <c r="Q6" s="57"/>
      <c r="R6" s="502"/>
    </row>
    <row r="7" spans="1:21" ht="34.5" customHeight="1">
      <c r="A7" s="355"/>
      <c r="B7" s="21"/>
      <c r="C7" s="46"/>
      <c r="D7" s="46"/>
      <c r="E7" s="709" t="s">
        <v>11729</v>
      </c>
      <c r="F7" s="709"/>
      <c r="G7" s="709"/>
      <c r="H7" s="709"/>
      <c r="I7" s="709"/>
      <c r="J7" s="356"/>
      <c r="K7" s="219" t="s">
        <v>54</v>
      </c>
      <c r="L7" s="695"/>
      <c r="M7" s="696"/>
      <c r="N7" s="696"/>
      <c r="O7" s="34"/>
      <c r="P7" s="393"/>
      <c r="Q7" s="58"/>
      <c r="R7" s="503"/>
    </row>
    <row r="8" spans="1:21" ht="3.75" customHeight="1">
      <c r="A8" s="357"/>
      <c r="B8" s="23"/>
      <c r="C8" s="47"/>
      <c r="D8" s="47"/>
      <c r="E8" s="23"/>
      <c r="F8" s="22"/>
      <c r="G8" s="22"/>
      <c r="H8" s="22"/>
      <c r="I8" s="24"/>
      <c r="J8" s="356"/>
      <c r="K8" s="470"/>
      <c r="L8" s="20"/>
      <c r="M8" s="25"/>
      <c r="N8" s="19"/>
      <c r="O8" s="34"/>
      <c r="P8" s="393"/>
      <c r="Q8" s="58"/>
      <c r="R8" s="503"/>
    </row>
    <row r="9" spans="1:21" ht="35.25" customHeight="1">
      <c r="A9" s="38"/>
      <c r="B9" s="26"/>
      <c r="C9" s="48"/>
      <c r="D9" s="48"/>
      <c r="E9" s="717" t="s">
        <v>11730</v>
      </c>
      <c r="F9" s="717"/>
      <c r="G9" s="717"/>
      <c r="H9" s="717"/>
      <c r="I9" s="717"/>
      <c r="J9" s="22"/>
      <c r="K9" s="471"/>
      <c r="L9" s="708"/>
      <c r="M9" s="698">
        <f>SUM(N18:N1018)</f>
        <v>0</v>
      </c>
      <c r="N9" s="699"/>
      <c r="P9" s="394"/>
    </row>
    <row r="10" spans="1:21" ht="12" customHeight="1">
      <c r="A10" s="38"/>
      <c r="B10" s="26"/>
      <c r="C10" s="48"/>
      <c r="D10" s="48"/>
      <c r="E10" s="39"/>
      <c r="F10" s="27"/>
      <c r="G10" s="27"/>
      <c r="H10" s="27"/>
      <c r="I10" s="28"/>
      <c r="J10" s="22"/>
      <c r="K10" s="471"/>
      <c r="L10" s="708"/>
      <c r="M10" s="701"/>
      <c r="N10" s="702"/>
      <c r="O10" s="440" t="s">
        <v>10556</v>
      </c>
      <c r="P10" s="394"/>
    </row>
    <row r="11" spans="1:21" ht="12" customHeight="1" thickBot="1">
      <c r="A11" s="38"/>
      <c r="B11" s="26"/>
      <c r="C11" s="48"/>
      <c r="D11" s="48"/>
      <c r="E11" s="39"/>
      <c r="F11" s="27"/>
      <c r="G11" s="27"/>
      <c r="H11" s="27"/>
      <c r="I11" s="28"/>
      <c r="J11" s="22"/>
      <c r="K11" s="471"/>
      <c r="L11" s="20"/>
      <c r="M11" s="25"/>
      <c r="N11" s="439"/>
      <c r="P11" s="394"/>
    </row>
    <row r="12" spans="1:21" ht="63.75" thickBot="1">
      <c r="A12" s="98"/>
      <c r="B12" s="125" t="s">
        <v>1793</v>
      </c>
      <c r="C12" s="126"/>
      <c r="D12" s="126"/>
      <c r="E12" s="704" t="s">
        <v>1794</v>
      </c>
      <c r="F12" s="705"/>
      <c r="G12" s="706"/>
      <c r="H12" s="127" t="s">
        <v>1795</v>
      </c>
      <c r="I12" s="168" t="s">
        <v>25</v>
      </c>
      <c r="J12" s="232" t="s">
        <v>10680</v>
      </c>
      <c r="K12" s="472" t="s">
        <v>1796</v>
      </c>
      <c r="L12" s="129" t="s">
        <v>1797</v>
      </c>
      <c r="M12" s="130" t="s">
        <v>1798</v>
      </c>
      <c r="N12" s="358" t="s">
        <v>1799</v>
      </c>
      <c r="O12" s="131" t="s">
        <v>836</v>
      </c>
      <c r="P12" s="395" t="s">
        <v>26</v>
      </c>
      <c r="Q12" s="125" t="s">
        <v>1800</v>
      </c>
      <c r="R12" s="504"/>
      <c r="S12" s="275"/>
      <c r="T12" s="275"/>
      <c r="U12" s="275"/>
    </row>
    <row r="13" spans="1:21" ht="15.75" customHeight="1">
      <c r="A13" s="95"/>
      <c r="B13" s="301"/>
      <c r="C13" s="301"/>
      <c r="D13" s="301"/>
      <c r="E13" s="302" t="s">
        <v>1801</v>
      </c>
      <c r="F13" s="303"/>
      <c r="G13" s="304"/>
      <c r="H13" s="305"/>
      <c r="I13" s="306"/>
      <c r="J13" s="307"/>
      <c r="K13" s="466"/>
      <c r="L13" s="309"/>
      <c r="M13" s="310"/>
      <c r="N13" s="311"/>
      <c r="O13" s="312"/>
      <c r="P13" s="396"/>
      <c r="Q13" s="312"/>
      <c r="R13" s="505"/>
    </row>
    <row r="14" spans="1:21" ht="5.25" customHeight="1">
      <c r="A14" s="166">
        <v>1</v>
      </c>
      <c r="B14" s="95"/>
      <c r="C14" s="95"/>
      <c r="D14" s="95"/>
      <c r="E14" s="317"/>
      <c r="F14" s="95"/>
      <c r="G14" s="95"/>
      <c r="H14" s="95"/>
      <c r="I14" s="170"/>
      <c r="J14" s="95"/>
      <c r="K14" s="97"/>
      <c r="L14" s="136"/>
      <c r="M14" s="98"/>
      <c r="N14" s="95"/>
      <c r="O14" s="95"/>
      <c r="P14" s="380"/>
      <c r="Q14" s="95"/>
      <c r="R14" s="491"/>
    </row>
    <row r="15" spans="1:21" ht="27" customHeight="1">
      <c r="A15" s="166">
        <v>2</v>
      </c>
      <c r="B15" s="340" t="s">
        <v>11661</v>
      </c>
      <c r="C15" s="341"/>
      <c r="D15" s="342"/>
      <c r="E15" s="343"/>
      <c r="F15" s="343"/>
      <c r="G15" s="342"/>
      <c r="H15" s="343"/>
      <c r="I15" s="344"/>
      <c r="J15" s="344"/>
      <c r="K15" s="345"/>
      <c r="L15" s="346"/>
      <c r="M15" s="344"/>
      <c r="N15" s="344"/>
      <c r="O15" s="171"/>
      <c r="P15" s="397"/>
      <c r="Q15" s="171"/>
      <c r="R15" s="506"/>
    </row>
    <row r="16" spans="1:21" ht="5.25" customHeight="1">
      <c r="A16" s="166">
        <v>3</v>
      </c>
      <c r="B16" s="198"/>
      <c r="C16" s="198"/>
      <c r="D16" s="209"/>
      <c r="E16" s="210"/>
      <c r="F16" s="199"/>
      <c r="G16" s="199"/>
      <c r="H16" s="200"/>
      <c r="I16" s="200"/>
      <c r="J16" s="200"/>
      <c r="K16" s="467"/>
      <c r="L16" s="200"/>
      <c r="M16" s="200"/>
      <c r="N16" s="200"/>
      <c r="O16" s="200"/>
      <c r="P16" s="398"/>
      <c r="Q16" s="200"/>
      <c r="R16" s="500"/>
    </row>
    <row r="17" spans="1:19" ht="15.75">
      <c r="A17" s="166">
        <v>4</v>
      </c>
      <c r="B17" s="172"/>
      <c r="C17" s="173"/>
      <c r="D17" s="173"/>
      <c r="E17" s="174" t="s">
        <v>11213</v>
      </c>
      <c r="F17" s="174"/>
      <c r="G17" s="175"/>
      <c r="H17" s="147"/>
      <c r="I17" s="147"/>
      <c r="J17" s="147"/>
      <c r="K17" s="174"/>
      <c r="L17" s="147"/>
      <c r="M17" s="147"/>
      <c r="N17" s="147"/>
      <c r="O17" s="179"/>
      <c r="P17" s="379"/>
      <c r="Q17" s="179"/>
      <c r="R17" s="507"/>
      <c r="S17" s="179"/>
    </row>
    <row r="18" spans="1:19" ht="41.1" customHeight="1">
      <c r="A18" s="166">
        <v>5</v>
      </c>
      <c r="B18" s="375">
        <v>14112</v>
      </c>
      <c r="C18" s="278" t="s">
        <v>2383</v>
      </c>
      <c r="D18" s="279"/>
      <c r="E18" s="359" t="s">
        <v>2331</v>
      </c>
      <c r="F18" s="383" t="s">
        <v>2384</v>
      </c>
      <c r="G18" s="384" t="s">
        <v>2385</v>
      </c>
      <c r="H18" s="360" t="str">
        <f t="shared" ref="H18:H141" si="0">HYPERLINK("https://www.gardenbulbs.ru/images/promoline_CL/thumbnails/"&amp;C18&amp;".jpg","фото")</f>
        <v>фото</v>
      </c>
      <c r="I18" s="361" t="s">
        <v>11222</v>
      </c>
      <c r="J18" s="362" t="s">
        <v>194</v>
      </c>
      <c r="K18" s="332">
        <v>3</v>
      </c>
      <c r="L18" s="181">
        <v>95.8</v>
      </c>
      <c r="M18" s="333">
        <v>5</v>
      </c>
      <c r="N18" s="182"/>
      <c r="O18" s="160">
        <f t="shared" ref="O18:O81" si="1">IF(ISERROR(L18*N18),0,L18*N18)</f>
        <v>0</v>
      </c>
      <c r="P18" s="399">
        <v>4607109917640</v>
      </c>
      <c r="Q18" s="167"/>
      <c r="R18" s="473" t="str">
        <f t="shared" ref="R18:R47" si="2">HYPERLINK("https://www.gardenbulbs.ru/images/promoline_CL/thumbnails/"&amp;C18&amp;".jpg","фото")</f>
        <v>фото</v>
      </c>
      <c r="S18" s="378" t="s">
        <v>11213</v>
      </c>
    </row>
    <row r="19" spans="1:19" ht="41.1" customHeight="1">
      <c r="A19" s="166">
        <v>6</v>
      </c>
      <c r="B19" s="375">
        <v>1216</v>
      </c>
      <c r="C19" s="278" t="s">
        <v>9834</v>
      </c>
      <c r="D19" s="279"/>
      <c r="E19" s="359" t="s">
        <v>2331</v>
      </c>
      <c r="F19" s="383" t="s">
        <v>9835</v>
      </c>
      <c r="G19" s="384" t="s">
        <v>9836</v>
      </c>
      <c r="H19" s="360" t="str">
        <f t="shared" si="0"/>
        <v>фото</v>
      </c>
      <c r="I19" s="361" t="s">
        <v>11223</v>
      </c>
      <c r="J19" s="362" t="s">
        <v>194</v>
      </c>
      <c r="K19" s="332">
        <v>2</v>
      </c>
      <c r="L19" s="181">
        <v>63.4</v>
      </c>
      <c r="M19" s="333">
        <v>5</v>
      </c>
      <c r="N19" s="182"/>
      <c r="O19" s="160">
        <f t="shared" si="1"/>
        <v>0</v>
      </c>
      <c r="P19" s="399">
        <v>4607109971826</v>
      </c>
      <c r="Q19" s="167"/>
      <c r="R19" s="473" t="str">
        <f t="shared" si="2"/>
        <v>фото</v>
      </c>
      <c r="S19" s="378" t="s">
        <v>11213</v>
      </c>
    </row>
    <row r="20" spans="1:19" ht="44.25" customHeight="1">
      <c r="A20" s="166">
        <v>7</v>
      </c>
      <c r="B20" s="375">
        <v>14248</v>
      </c>
      <c r="C20" s="278" t="s">
        <v>10079</v>
      </c>
      <c r="D20" s="279"/>
      <c r="E20" s="474" t="s">
        <v>2331</v>
      </c>
      <c r="F20" s="475" t="s">
        <v>10088</v>
      </c>
      <c r="G20" s="476" t="s">
        <v>10099</v>
      </c>
      <c r="H20" s="360" t="str">
        <f t="shared" si="0"/>
        <v>фото</v>
      </c>
      <c r="I20" s="361" t="s">
        <v>11224</v>
      </c>
      <c r="J20" s="362" t="s">
        <v>194</v>
      </c>
      <c r="K20" s="332">
        <v>5</v>
      </c>
      <c r="L20" s="181">
        <v>139.69999999999999</v>
      </c>
      <c r="M20" s="333">
        <v>5</v>
      </c>
      <c r="N20" s="182"/>
      <c r="O20" s="160">
        <f t="shared" si="1"/>
        <v>0</v>
      </c>
      <c r="P20" s="399">
        <v>4607109951033</v>
      </c>
      <c r="Q20" s="167" t="s">
        <v>222</v>
      </c>
      <c r="R20" s="473" t="str">
        <f t="shared" si="2"/>
        <v>фото</v>
      </c>
      <c r="S20" s="378" t="s">
        <v>11213</v>
      </c>
    </row>
    <row r="21" spans="1:19" ht="41.1" customHeight="1">
      <c r="A21" s="166">
        <v>8</v>
      </c>
      <c r="B21" s="375">
        <v>2856</v>
      </c>
      <c r="C21" s="278" t="s">
        <v>2612</v>
      </c>
      <c r="D21" s="279"/>
      <c r="E21" s="359" t="s">
        <v>2331</v>
      </c>
      <c r="F21" s="383" t="s">
        <v>2613</v>
      </c>
      <c r="G21" s="384" t="s">
        <v>2614</v>
      </c>
      <c r="H21" s="360" t="str">
        <f t="shared" si="0"/>
        <v>фото</v>
      </c>
      <c r="I21" s="361" t="s">
        <v>11225</v>
      </c>
      <c r="J21" s="362" t="s">
        <v>194</v>
      </c>
      <c r="K21" s="332">
        <v>3</v>
      </c>
      <c r="L21" s="181">
        <v>102.19999999999999</v>
      </c>
      <c r="M21" s="333">
        <v>5</v>
      </c>
      <c r="N21" s="182"/>
      <c r="O21" s="160">
        <f t="shared" si="1"/>
        <v>0</v>
      </c>
      <c r="P21" s="399">
        <v>4607109980521</v>
      </c>
      <c r="Q21" s="167"/>
      <c r="R21" s="473" t="str">
        <f t="shared" si="2"/>
        <v>фото</v>
      </c>
      <c r="S21" s="378" t="s">
        <v>11213</v>
      </c>
    </row>
    <row r="22" spans="1:19" ht="41.1" customHeight="1">
      <c r="A22" s="166">
        <v>9</v>
      </c>
      <c r="B22" s="375">
        <v>14551</v>
      </c>
      <c r="C22" s="278" t="s">
        <v>2615</v>
      </c>
      <c r="D22" s="279"/>
      <c r="E22" s="359" t="s">
        <v>2331</v>
      </c>
      <c r="F22" s="383" t="s">
        <v>2616</v>
      </c>
      <c r="G22" s="384" t="s">
        <v>2617</v>
      </c>
      <c r="H22" s="360" t="str">
        <f t="shared" si="0"/>
        <v>фото</v>
      </c>
      <c r="I22" s="361" t="s">
        <v>11226</v>
      </c>
      <c r="J22" s="362" t="s">
        <v>194</v>
      </c>
      <c r="K22" s="332">
        <v>3</v>
      </c>
      <c r="L22" s="181">
        <v>92</v>
      </c>
      <c r="M22" s="333">
        <v>5</v>
      </c>
      <c r="N22" s="182"/>
      <c r="O22" s="160">
        <f t="shared" si="1"/>
        <v>0</v>
      </c>
      <c r="P22" s="399">
        <v>4607105100251</v>
      </c>
      <c r="Q22" s="473">
        <v>2024</v>
      </c>
      <c r="R22" s="473" t="str">
        <f t="shared" si="2"/>
        <v>фото</v>
      </c>
      <c r="S22" s="378" t="s">
        <v>11213</v>
      </c>
    </row>
    <row r="23" spans="1:19" ht="41.1" customHeight="1">
      <c r="A23" s="166">
        <v>10</v>
      </c>
      <c r="B23" s="375">
        <v>8744</v>
      </c>
      <c r="C23" s="278" t="s">
        <v>2672</v>
      </c>
      <c r="D23" s="279"/>
      <c r="E23" s="359" t="s">
        <v>2331</v>
      </c>
      <c r="F23" s="383" t="s">
        <v>2673</v>
      </c>
      <c r="G23" s="384" t="s">
        <v>2674</v>
      </c>
      <c r="H23" s="360" t="str">
        <f t="shared" si="0"/>
        <v>фото</v>
      </c>
      <c r="I23" s="361" t="s">
        <v>11227</v>
      </c>
      <c r="J23" s="362" t="s">
        <v>194</v>
      </c>
      <c r="K23" s="332">
        <v>3</v>
      </c>
      <c r="L23" s="181">
        <v>102.19999999999999</v>
      </c>
      <c r="M23" s="333">
        <v>5</v>
      </c>
      <c r="N23" s="182"/>
      <c r="O23" s="160">
        <f t="shared" si="1"/>
        <v>0</v>
      </c>
      <c r="P23" s="399">
        <v>4607109986462</v>
      </c>
      <c r="Q23" s="167"/>
      <c r="R23" s="473" t="str">
        <f t="shared" si="2"/>
        <v>фото</v>
      </c>
      <c r="S23" s="378" t="s">
        <v>11213</v>
      </c>
    </row>
    <row r="24" spans="1:19" ht="41.1" customHeight="1">
      <c r="A24" s="166">
        <v>11</v>
      </c>
      <c r="B24" s="375">
        <v>14086</v>
      </c>
      <c r="C24" s="278" t="s">
        <v>2341</v>
      </c>
      <c r="D24" s="279"/>
      <c r="E24" s="359" t="s">
        <v>2331</v>
      </c>
      <c r="F24" s="383" t="s">
        <v>2342</v>
      </c>
      <c r="G24" s="384" t="s">
        <v>2343</v>
      </c>
      <c r="H24" s="360" t="str">
        <f t="shared" si="0"/>
        <v>фото</v>
      </c>
      <c r="I24" s="361" t="s">
        <v>11228</v>
      </c>
      <c r="J24" s="362" t="s">
        <v>194</v>
      </c>
      <c r="K24" s="332">
        <v>3</v>
      </c>
      <c r="L24" s="181">
        <v>92</v>
      </c>
      <c r="M24" s="333">
        <v>5</v>
      </c>
      <c r="N24" s="182"/>
      <c r="O24" s="160">
        <f t="shared" si="1"/>
        <v>0</v>
      </c>
      <c r="P24" s="399">
        <v>4607109917909</v>
      </c>
      <c r="Q24" s="167"/>
      <c r="R24" s="473" t="str">
        <f t="shared" si="2"/>
        <v>фото</v>
      </c>
      <c r="S24" s="378" t="s">
        <v>11213</v>
      </c>
    </row>
    <row r="25" spans="1:19" ht="41.1" customHeight="1">
      <c r="A25" s="166">
        <v>12</v>
      </c>
      <c r="B25" s="375">
        <v>5619</v>
      </c>
      <c r="C25" s="278" t="s">
        <v>2675</v>
      </c>
      <c r="D25" s="279"/>
      <c r="E25" s="359" t="s">
        <v>2331</v>
      </c>
      <c r="F25" s="383" t="s">
        <v>2676</v>
      </c>
      <c r="G25" s="384" t="s">
        <v>2677</v>
      </c>
      <c r="H25" s="360" t="str">
        <f t="shared" si="0"/>
        <v>фото</v>
      </c>
      <c r="I25" s="361" t="s">
        <v>11229</v>
      </c>
      <c r="J25" s="362" t="s">
        <v>194</v>
      </c>
      <c r="K25" s="332">
        <v>3</v>
      </c>
      <c r="L25" s="181">
        <v>102.19999999999999</v>
      </c>
      <c r="M25" s="333">
        <v>5</v>
      </c>
      <c r="N25" s="182"/>
      <c r="O25" s="160">
        <f t="shared" si="1"/>
        <v>0</v>
      </c>
      <c r="P25" s="399">
        <v>4607105101296</v>
      </c>
      <c r="Q25" s="473">
        <v>2024</v>
      </c>
      <c r="R25" s="473" t="str">
        <f t="shared" si="2"/>
        <v>фото</v>
      </c>
      <c r="S25" s="378" t="s">
        <v>11213</v>
      </c>
    </row>
    <row r="26" spans="1:19" ht="41.1" customHeight="1">
      <c r="A26" s="166">
        <v>13</v>
      </c>
      <c r="B26" s="375">
        <v>2967</v>
      </c>
      <c r="C26" s="278" t="s">
        <v>9019</v>
      </c>
      <c r="D26" s="279"/>
      <c r="E26" s="359" t="s">
        <v>2331</v>
      </c>
      <c r="F26" s="383" t="s">
        <v>6109</v>
      </c>
      <c r="G26" s="384" t="s">
        <v>9020</v>
      </c>
      <c r="H26" s="360" t="str">
        <f t="shared" si="0"/>
        <v>фото</v>
      </c>
      <c r="I26" s="361" t="s">
        <v>11230</v>
      </c>
      <c r="J26" s="362" t="s">
        <v>194</v>
      </c>
      <c r="K26" s="332">
        <v>3</v>
      </c>
      <c r="L26" s="181">
        <v>92</v>
      </c>
      <c r="M26" s="333">
        <v>5</v>
      </c>
      <c r="N26" s="182"/>
      <c r="O26" s="160">
        <f t="shared" si="1"/>
        <v>0</v>
      </c>
      <c r="P26" s="399">
        <v>4607109918296</v>
      </c>
      <c r="Q26" s="167"/>
      <c r="R26" s="473" t="str">
        <f t="shared" si="2"/>
        <v>фото</v>
      </c>
      <c r="S26" s="378" t="s">
        <v>11213</v>
      </c>
    </row>
    <row r="27" spans="1:19" ht="41.1" customHeight="1">
      <c r="A27" s="166">
        <v>14</v>
      </c>
      <c r="B27" s="375">
        <v>3473</v>
      </c>
      <c r="C27" s="278" t="s">
        <v>2678</v>
      </c>
      <c r="D27" s="279"/>
      <c r="E27" s="359" t="s">
        <v>2331</v>
      </c>
      <c r="F27" s="383" t="s">
        <v>2679</v>
      </c>
      <c r="G27" s="384" t="s">
        <v>2680</v>
      </c>
      <c r="H27" s="360" t="str">
        <f t="shared" si="0"/>
        <v>фото</v>
      </c>
      <c r="I27" s="361" t="s">
        <v>11231</v>
      </c>
      <c r="J27" s="362" t="s">
        <v>194</v>
      </c>
      <c r="K27" s="332">
        <v>3</v>
      </c>
      <c r="L27" s="181">
        <v>92</v>
      </c>
      <c r="M27" s="333">
        <v>5</v>
      </c>
      <c r="N27" s="182"/>
      <c r="O27" s="160">
        <f t="shared" si="1"/>
        <v>0</v>
      </c>
      <c r="P27" s="399">
        <v>4607109958834</v>
      </c>
      <c r="Q27" s="167"/>
      <c r="R27" s="473" t="str">
        <f t="shared" si="2"/>
        <v>фото</v>
      </c>
      <c r="S27" s="378" t="s">
        <v>11213</v>
      </c>
    </row>
    <row r="28" spans="1:19" ht="41.1" customHeight="1">
      <c r="A28" s="166">
        <v>15</v>
      </c>
      <c r="B28" s="375">
        <v>14550</v>
      </c>
      <c r="C28" s="278" t="s">
        <v>2721</v>
      </c>
      <c r="D28" s="279"/>
      <c r="E28" s="359" t="s">
        <v>2331</v>
      </c>
      <c r="F28" s="383" t="s">
        <v>2722</v>
      </c>
      <c r="G28" s="384" t="s">
        <v>2723</v>
      </c>
      <c r="H28" s="360" t="str">
        <f t="shared" si="0"/>
        <v>фото</v>
      </c>
      <c r="I28" s="361" t="s">
        <v>11232</v>
      </c>
      <c r="J28" s="362" t="s">
        <v>194</v>
      </c>
      <c r="K28" s="332">
        <v>5</v>
      </c>
      <c r="L28" s="181">
        <v>162</v>
      </c>
      <c r="M28" s="333">
        <v>5</v>
      </c>
      <c r="N28" s="182"/>
      <c r="O28" s="160">
        <f t="shared" si="1"/>
        <v>0</v>
      </c>
      <c r="P28" s="399">
        <v>4607105101562</v>
      </c>
      <c r="Q28" s="473">
        <v>2024</v>
      </c>
      <c r="R28" s="473" t="str">
        <f t="shared" si="2"/>
        <v>фото</v>
      </c>
      <c r="S28" s="378" t="s">
        <v>11213</v>
      </c>
    </row>
    <row r="29" spans="1:19" ht="41.1" customHeight="1">
      <c r="A29" s="166">
        <v>16</v>
      </c>
      <c r="B29" s="375">
        <v>14095</v>
      </c>
      <c r="C29" s="278" t="s">
        <v>2353</v>
      </c>
      <c r="D29" s="279"/>
      <c r="E29" s="359" t="s">
        <v>2331</v>
      </c>
      <c r="F29" s="383" t="s">
        <v>2354</v>
      </c>
      <c r="G29" s="384" t="s">
        <v>2355</v>
      </c>
      <c r="H29" s="360" t="str">
        <f t="shared" si="0"/>
        <v>фото</v>
      </c>
      <c r="I29" s="361" t="s">
        <v>11233</v>
      </c>
      <c r="J29" s="362" t="s">
        <v>194</v>
      </c>
      <c r="K29" s="332">
        <v>3</v>
      </c>
      <c r="L29" s="181">
        <v>92</v>
      </c>
      <c r="M29" s="333">
        <v>5</v>
      </c>
      <c r="N29" s="182"/>
      <c r="O29" s="160">
        <f t="shared" si="1"/>
        <v>0</v>
      </c>
      <c r="P29" s="399">
        <v>4607109917817</v>
      </c>
      <c r="Q29" s="167"/>
      <c r="R29" s="473" t="str">
        <f t="shared" si="2"/>
        <v>фото</v>
      </c>
      <c r="S29" s="378" t="s">
        <v>11213</v>
      </c>
    </row>
    <row r="30" spans="1:19" ht="41.1" customHeight="1">
      <c r="A30" s="166">
        <v>17</v>
      </c>
      <c r="B30" s="375">
        <v>14096</v>
      </c>
      <c r="C30" s="278" t="s">
        <v>2356</v>
      </c>
      <c r="D30" s="279"/>
      <c r="E30" s="359" t="s">
        <v>2331</v>
      </c>
      <c r="F30" s="383" t="s">
        <v>2357</v>
      </c>
      <c r="G30" s="384" t="s">
        <v>2358</v>
      </c>
      <c r="H30" s="360" t="str">
        <f t="shared" si="0"/>
        <v>фото</v>
      </c>
      <c r="I30" s="361" t="s">
        <v>11234</v>
      </c>
      <c r="J30" s="362" t="s">
        <v>194</v>
      </c>
      <c r="K30" s="332">
        <v>3</v>
      </c>
      <c r="L30" s="181">
        <v>92</v>
      </c>
      <c r="M30" s="333">
        <v>5</v>
      </c>
      <c r="N30" s="182"/>
      <c r="O30" s="160">
        <f t="shared" si="1"/>
        <v>0</v>
      </c>
      <c r="P30" s="399">
        <v>4607109917800</v>
      </c>
      <c r="Q30" s="167"/>
      <c r="R30" s="473" t="str">
        <f t="shared" si="2"/>
        <v>фото</v>
      </c>
      <c r="S30" s="378" t="s">
        <v>11213</v>
      </c>
    </row>
    <row r="31" spans="1:19" ht="41.1" customHeight="1">
      <c r="A31" s="166">
        <v>18</v>
      </c>
      <c r="B31" s="375">
        <v>14097</v>
      </c>
      <c r="C31" s="278" t="s">
        <v>2359</v>
      </c>
      <c r="D31" s="279"/>
      <c r="E31" s="359" t="s">
        <v>2331</v>
      </c>
      <c r="F31" s="383" t="s">
        <v>2360</v>
      </c>
      <c r="G31" s="384" t="s">
        <v>2361</v>
      </c>
      <c r="H31" s="360" t="str">
        <f t="shared" si="0"/>
        <v>фото</v>
      </c>
      <c r="I31" s="361" t="s">
        <v>11235</v>
      </c>
      <c r="J31" s="362" t="s">
        <v>194</v>
      </c>
      <c r="K31" s="332">
        <v>5</v>
      </c>
      <c r="L31" s="181">
        <v>145</v>
      </c>
      <c r="M31" s="333">
        <v>5</v>
      </c>
      <c r="N31" s="182"/>
      <c r="O31" s="160">
        <f t="shared" si="1"/>
        <v>0</v>
      </c>
      <c r="P31" s="399">
        <v>4607109917794</v>
      </c>
      <c r="Q31" s="167"/>
      <c r="R31" s="473" t="str">
        <f t="shared" si="2"/>
        <v>фото</v>
      </c>
      <c r="S31" s="378" t="s">
        <v>11213</v>
      </c>
    </row>
    <row r="32" spans="1:19" ht="41.1" customHeight="1">
      <c r="A32" s="166">
        <v>19</v>
      </c>
      <c r="B32" s="375">
        <v>5620</v>
      </c>
      <c r="C32" s="278" t="s">
        <v>2681</v>
      </c>
      <c r="D32" s="279"/>
      <c r="E32" s="359" t="s">
        <v>2331</v>
      </c>
      <c r="F32" s="383" t="s">
        <v>2682</v>
      </c>
      <c r="G32" s="384" t="s">
        <v>2683</v>
      </c>
      <c r="H32" s="360" t="str">
        <f t="shared" si="0"/>
        <v>фото</v>
      </c>
      <c r="I32" s="361" t="s">
        <v>11236</v>
      </c>
      <c r="J32" s="362" t="s">
        <v>194</v>
      </c>
      <c r="K32" s="332">
        <v>3</v>
      </c>
      <c r="L32" s="181">
        <v>92</v>
      </c>
      <c r="M32" s="333">
        <v>5</v>
      </c>
      <c r="N32" s="182"/>
      <c r="O32" s="160">
        <f t="shared" si="1"/>
        <v>0</v>
      </c>
      <c r="P32" s="399">
        <v>4607105103283</v>
      </c>
      <c r="Q32" s="473">
        <v>2024</v>
      </c>
      <c r="R32" s="473" t="str">
        <f t="shared" si="2"/>
        <v>фото</v>
      </c>
      <c r="S32" s="378" t="s">
        <v>11213</v>
      </c>
    </row>
    <row r="33" spans="1:19" ht="44.25" customHeight="1">
      <c r="A33" s="166">
        <v>20</v>
      </c>
      <c r="B33" s="375">
        <v>13119</v>
      </c>
      <c r="C33" s="278" t="s">
        <v>9090</v>
      </c>
      <c r="D33" s="279"/>
      <c r="E33" s="474" t="s">
        <v>2331</v>
      </c>
      <c r="F33" s="475" t="s">
        <v>2724</v>
      </c>
      <c r="G33" s="476" t="s">
        <v>2725</v>
      </c>
      <c r="H33" s="360" t="str">
        <f t="shared" si="0"/>
        <v>фото</v>
      </c>
      <c r="I33" s="361" t="s">
        <v>11237</v>
      </c>
      <c r="J33" s="362" t="s">
        <v>194</v>
      </c>
      <c r="K33" s="332">
        <v>5</v>
      </c>
      <c r="L33" s="181">
        <v>145</v>
      </c>
      <c r="M33" s="333">
        <v>5</v>
      </c>
      <c r="N33" s="182"/>
      <c r="O33" s="160">
        <f t="shared" si="1"/>
        <v>0</v>
      </c>
      <c r="P33" s="399">
        <v>4607109950340</v>
      </c>
      <c r="Q33" s="167" t="s">
        <v>222</v>
      </c>
      <c r="R33" s="473" t="str">
        <f t="shared" si="2"/>
        <v>фото</v>
      </c>
      <c r="S33" s="378" t="s">
        <v>11213</v>
      </c>
    </row>
    <row r="34" spans="1:19" ht="41.1" customHeight="1">
      <c r="A34" s="166">
        <v>21</v>
      </c>
      <c r="B34" s="375">
        <v>14534</v>
      </c>
      <c r="C34" s="278" t="s">
        <v>2684</v>
      </c>
      <c r="D34" s="279"/>
      <c r="E34" s="359" t="s">
        <v>2331</v>
      </c>
      <c r="F34" s="383" t="s">
        <v>620</v>
      </c>
      <c r="G34" s="384" t="s">
        <v>2685</v>
      </c>
      <c r="H34" s="360" t="str">
        <f t="shared" si="0"/>
        <v>фото</v>
      </c>
      <c r="I34" s="361" t="s">
        <v>11238</v>
      </c>
      <c r="J34" s="362" t="s">
        <v>194</v>
      </c>
      <c r="K34" s="332">
        <v>3</v>
      </c>
      <c r="L34" s="181">
        <v>102.19999999999999</v>
      </c>
      <c r="M34" s="333">
        <v>5</v>
      </c>
      <c r="N34" s="182"/>
      <c r="O34" s="160">
        <f t="shared" si="1"/>
        <v>0</v>
      </c>
      <c r="P34" s="399">
        <v>4607105102842</v>
      </c>
      <c r="Q34" s="473">
        <v>2024</v>
      </c>
      <c r="R34" s="473" t="str">
        <f t="shared" si="2"/>
        <v>фото</v>
      </c>
      <c r="S34" s="378" t="s">
        <v>11213</v>
      </c>
    </row>
    <row r="35" spans="1:19" ht="41.1" customHeight="1">
      <c r="A35" s="166">
        <v>22</v>
      </c>
      <c r="B35" s="375">
        <v>6978</v>
      </c>
      <c r="C35" s="278" t="s">
        <v>2726</v>
      </c>
      <c r="D35" s="279"/>
      <c r="E35" s="359" t="s">
        <v>2331</v>
      </c>
      <c r="F35" s="383" t="s">
        <v>2727</v>
      </c>
      <c r="G35" s="384" t="s">
        <v>2728</v>
      </c>
      <c r="H35" s="360" t="str">
        <f t="shared" si="0"/>
        <v>фото</v>
      </c>
      <c r="I35" s="361" t="s">
        <v>11239</v>
      </c>
      <c r="J35" s="362" t="s">
        <v>194</v>
      </c>
      <c r="K35" s="332">
        <v>5</v>
      </c>
      <c r="L35" s="181">
        <v>145</v>
      </c>
      <c r="M35" s="333">
        <v>5</v>
      </c>
      <c r="N35" s="182"/>
      <c r="O35" s="160">
        <f t="shared" si="1"/>
        <v>0</v>
      </c>
      <c r="P35" s="399">
        <v>4607109980453</v>
      </c>
      <c r="Q35" s="167"/>
      <c r="R35" s="473" t="str">
        <f t="shared" si="2"/>
        <v>фото</v>
      </c>
      <c r="S35" s="378" t="s">
        <v>11213</v>
      </c>
    </row>
    <row r="36" spans="1:19" ht="41.1" customHeight="1">
      <c r="A36" s="166">
        <v>23</v>
      </c>
      <c r="B36" s="375">
        <v>14104</v>
      </c>
      <c r="C36" s="278" t="s">
        <v>2365</v>
      </c>
      <c r="D36" s="279"/>
      <c r="E36" s="359" t="s">
        <v>2331</v>
      </c>
      <c r="F36" s="383" t="s">
        <v>2366</v>
      </c>
      <c r="G36" s="384" t="s">
        <v>2367</v>
      </c>
      <c r="H36" s="360" t="str">
        <f t="shared" si="0"/>
        <v>фото</v>
      </c>
      <c r="I36" s="361" t="s">
        <v>11240</v>
      </c>
      <c r="J36" s="362" t="s">
        <v>194</v>
      </c>
      <c r="K36" s="332">
        <v>3</v>
      </c>
      <c r="L36" s="181">
        <v>92</v>
      </c>
      <c r="M36" s="333">
        <v>5</v>
      </c>
      <c r="N36" s="182"/>
      <c r="O36" s="160">
        <f t="shared" si="1"/>
        <v>0</v>
      </c>
      <c r="P36" s="399">
        <v>4607109917725</v>
      </c>
      <c r="Q36" s="167"/>
      <c r="R36" s="473" t="str">
        <f t="shared" si="2"/>
        <v>фото</v>
      </c>
      <c r="S36" s="378" t="s">
        <v>11213</v>
      </c>
    </row>
    <row r="37" spans="1:19" ht="41.1" customHeight="1">
      <c r="A37" s="166">
        <v>24</v>
      </c>
      <c r="B37" s="375">
        <v>14577</v>
      </c>
      <c r="C37" s="278" t="s">
        <v>2657</v>
      </c>
      <c r="D37" s="279"/>
      <c r="E37" s="359" t="s">
        <v>2331</v>
      </c>
      <c r="F37" s="383" t="s">
        <v>2658</v>
      </c>
      <c r="G37" s="384" t="s">
        <v>2659</v>
      </c>
      <c r="H37" s="360" t="str">
        <f t="shared" si="0"/>
        <v>фото</v>
      </c>
      <c r="I37" s="361" t="s">
        <v>11241</v>
      </c>
      <c r="J37" s="362" t="s">
        <v>194</v>
      </c>
      <c r="K37" s="332">
        <v>3</v>
      </c>
      <c r="L37" s="181">
        <v>92</v>
      </c>
      <c r="M37" s="333">
        <v>5</v>
      </c>
      <c r="N37" s="182"/>
      <c r="O37" s="160">
        <f t="shared" si="1"/>
        <v>0</v>
      </c>
      <c r="P37" s="399">
        <v>4607105101784</v>
      </c>
      <c r="Q37" s="473">
        <v>2024</v>
      </c>
      <c r="R37" s="473" t="str">
        <f t="shared" si="2"/>
        <v>фото</v>
      </c>
      <c r="S37" s="378" t="s">
        <v>11213</v>
      </c>
    </row>
    <row r="38" spans="1:19" ht="41.1" customHeight="1">
      <c r="A38" s="166">
        <v>25</v>
      </c>
      <c r="B38" s="375">
        <v>3474</v>
      </c>
      <c r="C38" s="278" t="s">
        <v>2689</v>
      </c>
      <c r="D38" s="279"/>
      <c r="E38" s="359" t="s">
        <v>2331</v>
      </c>
      <c r="F38" s="383" t="s">
        <v>2690</v>
      </c>
      <c r="G38" s="384" t="s">
        <v>2691</v>
      </c>
      <c r="H38" s="360" t="str">
        <f t="shared" si="0"/>
        <v>фото</v>
      </c>
      <c r="I38" s="361" t="s">
        <v>11242</v>
      </c>
      <c r="J38" s="362" t="s">
        <v>194</v>
      </c>
      <c r="K38" s="332">
        <v>3</v>
      </c>
      <c r="L38" s="181">
        <v>102.19999999999999</v>
      </c>
      <c r="M38" s="333">
        <v>5</v>
      </c>
      <c r="N38" s="182"/>
      <c r="O38" s="160">
        <f t="shared" si="1"/>
        <v>0</v>
      </c>
      <c r="P38" s="399">
        <v>4607109971833</v>
      </c>
      <c r="Q38" s="167"/>
      <c r="R38" s="473" t="str">
        <f t="shared" si="2"/>
        <v>фото</v>
      </c>
      <c r="S38" s="378" t="s">
        <v>11213</v>
      </c>
    </row>
    <row r="39" spans="1:19" ht="41.1" customHeight="1">
      <c r="A39" s="166">
        <v>26</v>
      </c>
      <c r="B39" s="375">
        <v>14616</v>
      </c>
      <c r="C39" s="278" t="s">
        <v>2729</v>
      </c>
      <c r="D39" s="279"/>
      <c r="E39" s="359" t="s">
        <v>2331</v>
      </c>
      <c r="F39" s="383" t="s">
        <v>2730</v>
      </c>
      <c r="G39" s="384" t="s">
        <v>2731</v>
      </c>
      <c r="H39" s="360" t="str">
        <f t="shared" si="0"/>
        <v>фото</v>
      </c>
      <c r="I39" s="361" t="s">
        <v>11243</v>
      </c>
      <c r="J39" s="362" t="s">
        <v>194</v>
      </c>
      <c r="K39" s="332">
        <v>5</v>
      </c>
      <c r="L39" s="181">
        <v>145</v>
      </c>
      <c r="M39" s="333">
        <v>5</v>
      </c>
      <c r="N39" s="182"/>
      <c r="O39" s="160">
        <f t="shared" si="1"/>
        <v>0</v>
      </c>
      <c r="P39" s="399">
        <v>4607105100817</v>
      </c>
      <c r="Q39" s="473">
        <v>2024</v>
      </c>
      <c r="R39" s="473" t="str">
        <f t="shared" si="2"/>
        <v>фото</v>
      </c>
      <c r="S39" s="378" t="s">
        <v>11213</v>
      </c>
    </row>
    <row r="40" spans="1:19" ht="41.1" customHeight="1">
      <c r="A40" s="166">
        <v>27</v>
      </c>
      <c r="B40" s="375">
        <v>14113</v>
      </c>
      <c r="C40" s="278" t="s">
        <v>11208</v>
      </c>
      <c r="D40" s="279"/>
      <c r="E40" s="474" t="s">
        <v>2331</v>
      </c>
      <c r="F40" s="475" t="s">
        <v>11218</v>
      </c>
      <c r="G40" s="476" t="s">
        <v>11214</v>
      </c>
      <c r="H40" s="360" t="str">
        <f t="shared" si="0"/>
        <v>фото</v>
      </c>
      <c r="I40" s="361" t="s">
        <v>11244</v>
      </c>
      <c r="J40" s="362" t="s">
        <v>194</v>
      </c>
      <c r="K40" s="332">
        <v>3</v>
      </c>
      <c r="L40" s="181">
        <v>95.199999999999989</v>
      </c>
      <c r="M40" s="333">
        <v>5</v>
      </c>
      <c r="N40" s="182"/>
      <c r="O40" s="160">
        <f t="shared" si="1"/>
        <v>0</v>
      </c>
      <c r="P40" s="399">
        <v>4607109917633</v>
      </c>
      <c r="Q40" s="167" t="s">
        <v>222</v>
      </c>
      <c r="R40" s="473" t="str">
        <f t="shared" si="2"/>
        <v>фото</v>
      </c>
      <c r="S40" s="378" t="s">
        <v>11213</v>
      </c>
    </row>
    <row r="41" spans="1:19" ht="41.1" customHeight="1">
      <c r="A41" s="166">
        <v>28</v>
      </c>
      <c r="B41" s="375">
        <v>14543</v>
      </c>
      <c r="C41" s="278" t="s">
        <v>2695</v>
      </c>
      <c r="D41" s="279"/>
      <c r="E41" s="359" t="s">
        <v>2331</v>
      </c>
      <c r="F41" s="383" t="s">
        <v>2696</v>
      </c>
      <c r="G41" s="384" t="s">
        <v>2697</v>
      </c>
      <c r="H41" s="360" t="str">
        <f t="shared" si="0"/>
        <v>фото</v>
      </c>
      <c r="I41" s="361" t="s">
        <v>11245</v>
      </c>
      <c r="J41" s="362" t="s">
        <v>194</v>
      </c>
      <c r="K41" s="332">
        <v>3</v>
      </c>
      <c r="L41" s="181">
        <v>92</v>
      </c>
      <c r="M41" s="333">
        <v>5</v>
      </c>
      <c r="N41" s="182"/>
      <c r="O41" s="160">
        <f t="shared" si="1"/>
        <v>0</v>
      </c>
      <c r="P41" s="399">
        <v>4607105102590</v>
      </c>
      <c r="Q41" s="473">
        <v>2024</v>
      </c>
      <c r="R41" s="473" t="str">
        <f t="shared" si="2"/>
        <v>фото</v>
      </c>
      <c r="S41" s="378" t="s">
        <v>11213</v>
      </c>
    </row>
    <row r="42" spans="1:19" ht="41.1" customHeight="1">
      <c r="A42" s="166">
        <v>29</v>
      </c>
      <c r="B42" s="375">
        <v>14631</v>
      </c>
      <c r="C42" s="278" t="s">
        <v>2698</v>
      </c>
      <c r="D42" s="279"/>
      <c r="E42" s="359" t="s">
        <v>2331</v>
      </c>
      <c r="F42" s="383" t="s">
        <v>2699</v>
      </c>
      <c r="G42" s="384" t="s">
        <v>2700</v>
      </c>
      <c r="H42" s="360" t="str">
        <f t="shared" si="0"/>
        <v>фото</v>
      </c>
      <c r="I42" s="361" t="s">
        <v>11246</v>
      </c>
      <c r="J42" s="362" t="s">
        <v>194</v>
      </c>
      <c r="K42" s="332">
        <v>3</v>
      </c>
      <c r="L42" s="181">
        <v>92</v>
      </c>
      <c r="M42" s="333">
        <v>5</v>
      </c>
      <c r="N42" s="182"/>
      <c r="O42" s="160">
        <f t="shared" si="1"/>
        <v>0</v>
      </c>
      <c r="P42" s="399">
        <v>4607105101463</v>
      </c>
      <c r="Q42" s="473">
        <v>2024</v>
      </c>
      <c r="R42" s="473" t="str">
        <f t="shared" si="2"/>
        <v>фото</v>
      </c>
      <c r="S42" s="378" t="s">
        <v>11213</v>
      </c>
    </row>
    <row r="43" spans="1:19" ht="41.1" customHeight="1">
      <c r="A43" s="166">
        <v>30</v>
      </c>
      <c r="B43" s="375">
        <v>2842</v>
      </c>
      <c r="C43" s="278" t="s">
        <v>2701</v>
      </c>
      <c r="D43" s="279"/>
      <c r="E43" s="359" t="s">
        <v>2331</v>
      </c>
      <c r="F43" s="383" t="s">
        <v>2702</v>
      </c>
      <c r="G43" s="384" t="s">
        <v>2703</v>
      </c>
      <c r="H43" s="360" t="str">
        <f t="shared" si="0"/>
        <v>фото</v>
      </c>
      <c r="I43" s="361" t="s">
        <v>11245</v>
      </c>
      <c r="J43" s="362" t="s">
        <v>194</v>
      </c>
      <c r="K43" s="332">
        <v>3</v>
      </c>
      <c r="L43" s="181">
        <v>92</v>
      </c>
      <c r="M43" s="333">
        <v>5</v>
      </c>
      <c r="N43" s="182"/>
      <c r="O43" s="160">
        <f t="shared" si="1"/>
        <v>0</v>
      </c>
      <c r="P43" s="399">
        <v>4607105101388</v>
      </c>
      <c r="Q43" s="473">
        <v>2024</v>
      </c>
      <c r="R43" s="473" t="str">
        <f t="shared" si="2"/>
        <v>фото</v>
      </c>
      <c r="S43" s="378" t="s">
        <v>11213</v>
      </c>
    </row>
    <row r="44" spans="1:19" ht="41.1" customHeight="1">
      <c r="A44" s="166">
        <v>31</v>
      </c>
      <c r="B44" s="375">
        <v>1583</v>
      </c>
      <c r="C44" s="278" t="s">
        <v>2704</v>
      </c>
      <c r="D44" s="279"/>
      <c r="E44" s="359" t="s">
        <v>2331</v>
      </c>
      <c r="F44" s="383" t="s">
        <v>2705</v>
      </c>
      <c r="G44" s="384" t="s">
        <v>2706</v>
      </c>
      <c r="H44" s="360" t="str">
        <f t="shared" si="0"/>
        <v>фото</v>
      </c>
      <c r="I44" s="361" t="s">
        <v>11247</v>
      </c>
      <c r="J44" s="362" t="s">
        <v>194</v>
      </c>
      <c r="K44" s="332">
        <v>3</v>
      </c>
      <c r="L44" s="181">
        <v>92</v>
      </c>
      <c r="M44" s="333">
        <v>5</v>
      </c>
      <c r="N44" s="182"/>
      <c r="O44" s="160">
        <f t="shared" si="1"/>
        <v>0</v>
      </c>
      <c r="P44" s="399">
        <v>4607105101289</v>
      </c>
      <c r="Q44" s="473">
        <v>2024</v>
      </c>
      <c r="R44" s="473" t="str">
        <f t="shared" si="2"/>
        <v>фото</v>
      </c>
      <c r="S44" s="378" t="s">
        <v>11213</v>
      </c>
    </row>
    <row r="45" spans="1:19" ht="41.1" customHeight="1">
      <c r="A45" s="166">
        <v>32</v>
      </c>
      <c r="B45" s="375">
        <v>9615</v>
      </c>
      <c r="C45" s="278" t="s">
        <v>2707</v>
      </c>
      <c r="D45" s="279"/>
      <c r="E45" s="359" t="s">
        <v>2331</v>
      </c>
      <c r="F45" s="383" t="s">
        <v>2708</v>
      </c>
      <c r="G45" s="384" t="s">
        <v>2709</v>
      </c>
      <c r="H45" s="360" t="str">
        <f t="shared" si="0"/>
        <v>фото</v>
      </c>
      <c r="I45" s="361" t="s">
        <v>11248</v>
      </c>
      <c r="J45" s="362" t="s">
        <v>194</v>
      </c>
      <c r="K45" s="332">
        <v>3</v>
      </c>
      <c r="L45" s="181">
        <v>102.19999999999999</v>
      </c>
      <c r="M45" s="333">
        <v>5</v>
      </c>
      <c r="N45" s="182"/>
      <c r="O45" s="160">
        <f t="shared" si="1"/>
        <v>0</v>
      </c>
      <c r="P45" s="399">
        <v>4607109971840</v>
      </c>
      <c r="Q45" s="167"/>
      <c r="R45" s="473" t="str">
        <f t="shared" si="2"/>
        <v>фото</v>
      </c>
      <c r="S45" s="378" t="s">
        <v>11213</v>
      </c>
    </row>
    <row r="46" spans="1:19" ht="41.1" customHeight="1">
      <c r="A46" s="166">
        <v>33</v>
      </c>
      <c r="B46" s="375">
        <v>2787</v>
      </c>
      <c r="C46" s="278" t="s">
        <v>2710</v>
      </c>
      <c r="D46" s="279"/>
      <c r="E46" s="359" t="s">
        <v>2331</v>
      </c>
      <c r="F46" s="383" t="s">
        <v>2711</v>
      </c>
      <c r="G46" s="384" t="s">
        <v>2712</v>
      </c>
      <c r="H46" s="360" t="str">
        <f t="shared" si="0"/>
        <v>фото</v>
      </c>
      <c r="I46" s="361" t="s">
        <v>11249</v>
      </c>
      <c r="J46" s="362" t="s">
        <v>194</v>
      </c>
      <c r="K46" s="332">
        <v>3</v>
      </c>
      <c r="L46" s="181">
        <v>92</v>
      </c>
      <c r="M46" s="333"/>
      <c r="N46" s="182"/>
      <c r="O46" s="160">
        <f t="shared" si="1"/>
        <v>0</v>
      </c>
      <c r="P46" s="399">
        <v>4607105101371</v>
      </c>
      <c r="Q46" s="473">
        <v>2024</v>
      </c>
      <c r="R46" s="473" t="str">
        <f t="shared" si="2"/>
        <v>фото</v>
      </c>
      <c r="S46" s="378" t="s">
        <v>11213</v>
      </c>
    </row>
    <row r="47" spans="1:19" ht="41.1" customHeight="1">
      <c r="A47" s="166">
        <v>34</v>
      </c>
      <c r="B47" s="375">
        <v>8504</v>
      </c>
      <c r="C47" s="278" t="s">
        <v>2716</v>
      </c>
      <c r="D47" s="279"/>
      <c r="E47" s="359" t="s">
        <v>2331</v>
      </c>
      <c r="F47" s="383" t="s">
        <v>2717</v>
      </c>
      <c r="G47" s="384" t="s">
        <v>2718</v>
      </c>
      <c r="H47" s="360" t="str">
        <f t="shared" si="0"/>
        <v>фото</v>
      </c>
      <c r="I47" s="361" t="s">
        <v>11250</v>
      </c>
      <c r="J47" s="362" t="s">
        <v>194</v>
      </c>
      <c r="K47" s="332">
        <v>3</v>
      </c>
      <c r="L47" s="181">
        <v>92</v>
      </c>
      <c r="M47" s="333">
        <v>5</v>
      </c>
      <c r="N47" s="182"/>
      <c r="O47" s="160">
        <f t="shared" si="1"/>
        <v>0</v>
      </c>
      <c r="P47" s="399">
        <v>4607109980477</v>
      </c>
      <c r="Q47" s="167"/>
      <c r="R47" s="473" t="str">
        <f t="shared" si="2"/>
        <v>фото</v>
      </c>
      <c r="S47" s="378" t="s">
        <v>11213</v>
      </c>
    </row>
    <row r="48" spans="1:19" ht="15.75">
      <c r="A48" s="166">
        <v>35</v>
      </c>
      <c r="B48" s="172"/>
      <c r="C48" s="173"/>
      <c r="D48" s="173"/>
      <c r="E48" s="174" t="s">
        <v>9833</v>
      </c>
      <c r="F48" s="174"/>
      <c r="G48" s="175"/>
      <c r="H48" s="175"/>
      <c r="I48" s="175"/>
      <c r="J48" s="175"/>
      <c r="K48" s="174"/>
      <c r="L48" s="175"/>
      <c r="M48" s="175"/>
      <c r="N48" s="175"/>
      <c r="O48" s="175"/>
      <c r="P48" s="379"/>
      <c r="Q48" s="179"/>
      <c r="R48" s="507"/>
      <c r="S48" s="179" t="s">
        <v>10073</v>
      </c>
    </row>
    <row r="49" spans="1:19" ht="41.1" customHeight="1">
      <c r="A49" s="166">
        <v>36</v>
      </c>
      <c r="B49" s="375">
        <v>14099</v>
      </c>
      <c r="C49" s="278" t="s">
        <v>2386</v>
      </c>
      <c r="D49" s="279"/>
      <c r="E49" s="359" t="s">
        <v>2331</v>
      </c>
      <c r="F49" s="383" t="s">
        <v>9012</v>
      </c>
      <c r="G49" s="384" t="s">
        <v>2388</v>
      </c>
      <c r="H49" s="360" t="str">
        <f t="shared" si="0"/>
        <v>фото</v>
      </c>
      <c r="I49" s="361" t="s">
        <v>11251</v>
      </c>
      <c r="J49" s="362" t="s">
        <v>194</v>
      </c>
      <c r="K49" s="332">
        <v>5</v>
      </c>
      <c r="L49" s="181">
        <v>134.5</v>
      </c>
      <c r="M49" s="333">
        <v>5</v>
      </c>
      <c r="N49" s="182"/>
      <c r="O49" s="160">
        <f t="shared" si="1"/>
        <v>0</v>
      </c>
      <c r="P49" s="399">
        <v>4607109917770</v>
      </c>
      <c r="Q49" s="167"/>
      <c r="R49" s="473" t="str">
        <f t="shared" ref="R49:R80" si="3">HYPERLINK("https://www.gardenbulbs.ru/images/promoline_CL/thumbnails/"&amp;C49&amp;".jpg","фото")</f>
        <v>фото</v>
      </c>
      <c r="S49" s="378" t="s">
        <v>9833</v>
      </c>
    </row>
    <row r="50" spans="1:19" ht="41.1" customHeight="1">
      <c r="A50" s="166">
        <v>37</v>
      </c>
      <c r="B50" s="375">
        <v>14542</v>
      </c>
      <c r="C50" s="278" t="s">
        <v>10063</v>
      </c>
      <c r="D50" s="279"/>
      <c r="E50" s="359" t="s">
        <v>2331</v>
      </c>
      <c r="F50" s="383" t="s">
        <v>922</v>
      </c>
      <c r="G50" s="384" t="s">
        <v>952</v>
      </c>
      <c r="H50" s="360" t="str">
        <f t="shared" si="0"/>
        <v>фото</v>
      </c>
      <c r="I50" s="361" t="s">
        <v>11252</v>
      </c>
      <c r="J50" s="362" t="s">
        <v>194</v>
      </c>
      <c r="K50" s="332">
        <v>5</v>
      </c>
      <c r="L50" s="181">
        <v>114.39999999999999</v>
      </c>
      <c r="M50" s="333">
        <v>5</v>
      </c>
      <c r="N50" s="182"/>
      <c r="O50" s="160">
        <f t="shared" si="1"/>
        <v>0</v>
      </c>
      <c r="P50" s="399">
        <v>4607109986714</v>
      </c>
      <c r="Q50" s="473">
        <v>2024</v>
      </c>
      <c r="R50" s="473" t="str">
        <f t="shared" si="3"/>
        <v>фото</v>
      </c>
      <c r="S50" s="378" t="s">
        <v>9833</v>
      </c>
    </row>
    <row r="51" spans="1:19" ht="41.1" customHeight="1">
      <c r="A51" s="166">
        <v>38</v>
      </c>
      <c r="B51" s="375">
        <v>14574</v>
      </c>
      <c r="C51" s="278" t="s">
        <v>10064</v>
      </c>
      <c r="D51" s="279"/>
      <c r="E51" s="359" t="s">
        <v>2331</v>
      </c>
      <c r="F51" s="383" t="s">
        <v>3925</v>
      </c>
      <c r="G51" s="384" t="s">
        <v>1650</v>
      </c>
      <c r="H51" s="360" t="str">
        <f t="shared" si="0"/>
        <v>фото</v>
      </c>
      <c r="I51" s="361" t="s">
        <v>11253</v>
      </c>
      <c r="J51" s="362" t="s">
        <v>194</v>
      </c>
      <c r="K51" s="332">
        <v>5</v>
      </c>
      <c r="L51" s="181">
        <v>114.39999999999999</v>
      </c>
      <c r="M51" s="333">
        <v>5</v>
      </c>
      <c r="N51" s="182"/>
      <c r="O51" s="160">
        <f t="shared" si="1"/>
        <v>0</v>
      </c>
      <c r="P51" s="399">
        <v>4607109968161</v>
      </c>
      <c r="Q51" s="473">
        <v>2024</v>
      </c>
      <c r="R51" s="473" t="str">
        <f t="shared" si="3"/>
        <v>фото</v>
      </c>
      <c r="S51" s="378" t="s">
        <v>9833</v>
      </c>
    </row>
    <row r="52" spans="1:19" ht="41.1" customHeight="1">
      <c r="A52" s="166">
        <v>39</v>
      </c>
      <c r="B52" s="375">
        <v>14541</v>
      </c>
      <c r="C52" s="278" t="s">
        <v>10065</v>
      </c>
      <c r="D52" s="279"/>
      <c r="E52" s="359" t="s">
        <v>2331</v>
      </c>
      <c r="F52" s="383" t="s">
        <v>921</v>
      </c>
      <c r="G52" s="384" t="s">
        <v>951</v>
      </c>
      <c r="H52" s="360" t="str">
        <f t="shared" si="0"/>
        <v>фото</v>
      </c>
      <c r="I52" s="361" t="s">
        <v>11254</v>
      </c>
      <c r="J52" s="362" t="s">
        <v>194</v>
      </c>
      <c r="K52" s="332">
        <v>5</v>
      </c>
      <c r="L52" s="181">
        <v>114.39999999999999</v>
      </c>
      <c r="M52" s="333">
        <v>5</v>
      </c>
      <c r="N52" s="182"/>
      <c r="O52" s="160">
        <f t="shared" si="1"/>
        <v>0</v>
      </c>
      <c r="P52" s="399">
        <v>4607109956946</v>
      </c>
      <c r="Q52" s="473">
        <v>2024</v>
      </c>
      <c r="R52" s="473" t="str">
        <f t="shared" si="3"/>
        <v>фото</v>
      </c>
      <c r="S52" s="378" t="s">
        <v>9833</v>
      </c>
    </row>
    <row r="53" spans="1:19" ht="44.25" customHeight="1">
      <c r="A53" s="166">
        <v>40</v>
      </c>
      <c r="B53" s="375">
        <v>14249</v>
      </c>
      <c r="C53" s="278" t="s">
        <v>2468</v>
      </c>
      <c r="D53" s="279"/>
      <c r="E53" s="474" t="s">
        <v>2331</v>
      </c>
      <c r="F53" s="475" t="s">
        <v>2469</v>
      </c>
      <c r="G53" s="476" t="s">
        <v>2470</v>
      </c>
      <c r="H53" s="360" t="str">
        <f t="shared" si="0"/>
        <v>фото</v>
      </c>
      <c r="I53" s="361" t="s">
        <v>11255</v>
      </c>
      <c r="J53" s="362" t="s">
        <v>194</v>
      </c>
      <c r="K53" s="332">
        <v>5</v>
      </c>
      <c r="L53" s="181">
        <v>129.19999999999999</v>
      </c>
      <c r="M53" s="333">
        <v>5</v>
      </c>
      <c r="N53" s="182"/>
      <c r="O53" s="160">
        <f t="shared" si="1"/>
        <v>0</v>
      </c>
      <c r="P53" s="399">
        <v>4607109923733</v>
      </c>
      <c r="Q53" s="167" t="s">
        <v>222</v>
      </c>
      <c r="R53" s="473" t="str">
        <f t="shared" si="3"/>
        <v>фото</v>
      </c>
      <c r="S53" s="378" t="s">
        <v>9833</v>
      </c>
    </row>
    <row r="54" spans="1:19" ht="44.25" customHeight="1">
      <c r="A54" s="166">
        <v>41</v>
      </c>
      <c r="B54" s="375">
        <v>10132</v>
      </c>
      <c r="C54" s="278" t="s">
        <v>2502</v>
      </c>
      <c r="D54" s="279"/>
      <c r="E54" s="474" t="s">
        <v>2331</v>
      </c>
      <c r="F54" s="475" t="s">
        <v>2503</v>
      </c>
      <c r="G54" s="476" t="s">
        <v>2504</v>
      </c>
      <c r="H54" s="360" t="str">
        <f t="shared" si="0"/>
        <v>фото</v>
      </c>
      <c r="I54" s="361" t="s">
        <v>11256</v>
      </c>
      <c r="J54" s="362" t="s">
        <v>194</v>
      </c>
      <c r="K54" s="332">
        <v>5</v>
      </c>
      <c r="L54" s="181">
        <v>149.29999999999998</v>
      </c>
      <c r="M54" s="333">
        <v>5</v>
      </c>
      <c r="N54" s="182"/>
      <c r="O54" s="160">
        <f t="shared" si="1"/>
        <v>0</v>
      </c>
      <c r="P54" s="399">
        <v>4607109923207</v>
      </c>
      <c r="Q54" s="167" t="s">
        <v>222</v>
      </c>
      <c r="R54" s="473" t="str">
        <f t="shared" si="3"/>
        <v>фото</v>
      </c>
      <c r="S54" s="378" t="s">
        <v>9833</v>
      </c>
    </row>
    <row r="55" spans="1:19" ht="44.25" customHeight="1">
      <c r="A55" s="166">
        <v>42</v>
      </c>
      <c r="B55" s="375">
        <v>6200</v>
      </c>
      <c r="C55" s="278" t="s">
        <v>2505</v>
      </c>
      <c r="D55" s="279"/>
      <c r="E55" s="474" t="s">
        <v>2331</v>
      </c>
      <c r="F55" s="475" t="s">
        <v>2506</v>
      </c>
      <c r="G55" s="476" t="s">
        <v>2507</v>
      </c>
      <c r="H55" s="360" t="str">
        <f t="shared" si="0"/>
        <v>фото</v>
      </c>
      <c r="I55" s="361" t="s">
        <v>11257</v>
      </c>
      <c r="J55" s="362" t="s">
        <v>194</v>
      </c>
      <c r="K55" s="332">
        <v>5</v>
      </c>
      <c r="L55" s="181">
        <v>131.29999999999998</v>
      </c>
      <c r="M55" s="333">
        <v>5</v>
      </c>
      <c r="N55" s="182"/>
      <c r="O55" s="160">
        <f t="shared" si="1"/>
        <v>0</v>
      </c>
      <c r="P55" s="399">
        <v>4607109950401</v>
      </c>
      <c r="Q55" s="167" t="s">
        <v>222</v>
      </c>
      <c r="R55" s="473" t="str">
        <f t="shared" si="3"/>
        <v>фото</v>
      </c>
      <c r="S55" s="378" t="s">
        <v>9833</v>
      </c>
    </row>
    <row r="56" spans="1:19" ht="41.1" customHeight="1">
      <c r="A56" s="166">
        <v>43</v>
      </c>
      <c r="B56" s="375">
        <v>5618</v>
      </c>
      <c r="C56" s="278" t="s">
        <v>2606</v>
      </c>
      <c r="D56" s="279"/>
      <c r="E56" s="359" t="s">
        <v>2331</v>
      </c>
      <c r="F56" s="383" t="s">
        <v>2607</v>
      </c>
      <c r="G56" s="384" t="s">
        <v>2608</v>
      </c>
      <c r="H56" s="360" t="str">
        <f t="shared" si="0"/>
        <v>фото</v>
      </c>
      <c r="I56" s="361" t="s">
        <v>11258</v>
      </c>
      <c r="J56" s="362" t="s">
        <v>194</v>
      </c>
      <c r="K56" s="332">
        <v>5</v>
      </c>
      <c r="L56" s="181">
        <v>131.29999999999998</v>
      </c>
      <c r="M56" s="333">
        <v>5</v>
      </c>
      <c r="N56" s="182"/>
      <c r="O56" s="160">
        <f t="shared" si="1"/>
        <v>0</v>
      </c>
      <c r="P56" s="399">
        <v>4607105101272</v>
      </c>
      <c r="Q56" s="473">
        <v>2024</v>
      </c>
      <c r="R56" s="473" t="str">
        <f t="shared" si="3"/>
        <v>фото</v>
      </c>
      <c r="S56" s="378" t="s">
        <v>9833</v>
      </c>
    </row>
    <row r="57" spans="1:19" ht="41.1" customHeight="1">
      <c r="A57" s="166">
        <v>44</v>
      </c>
      <c r="B57" s="375">
        <v>14076</v>
      </c>
      <c r="C57" s="278" t="s">
        <v>2330</v>
      </c>
      <c r="D57" s="279"/>
      <c r="E57" s="359" t="s">
        <v>2331</v>
      </c>
      <c r="F57" s="383" t="s">
        <v>2332</v>
      </c>
      <c r="G57" s="384" t="s">
        <v>2333</v>
      </c>
      <c r="H57" s="360" t="str">
        <f t="shared" si="0"/>
        <v>фото</v>
      </c>
      <c r="I57" s="361" t="s">
        <v>11259</v>
      </c>
      <c r="J57" s="362" t="s">
        <v>194</v>
      </c>
      <c r="K57" s="332">
        <v>5</v>
      </c>
      <c r="L57" s="181">
        <v>134.5</v>
      </c>
      <c r="M57" s="333">
        <v>5</v>
      </c>
      <c r="N57" s="182"/>
      <c r="O57" s="160">
        <f t="shared" si="1"/>
        <v>0</v>
      </c>
      <c r="P57" s="399">
        <v>4607109918005</v>
      </c>
      <c r="Q57" s="167"/>
      <c r="R57" s="473" t="str">
        <f t="shared" si="3"/>
        <v>фото</v>
      </c>
      <c r="S57" s="378" t="s">
        <v>9833</v>
      </c>
    </row>
    <row r="58" spans="1:19" ht="41.1" customHeight="1">
      <c r="A58" s="166">
        <v>45</v>
      </c>
      <c r="B58" s="375">
        <v>3644</v>
      </c>
      <c r="C58" s="278" t="s">
        <v>2509</v>
      </c>
      <c r="D58" s="279"/>
      <c r="E58" s="359" t="s">
        <v>2331</v>
      </c>
      <c r="F58" s="383" t="s">
        <v>2510</v>
      </c>
      <c r="G58" s="384" t="s">
        <v>2511</v>
      </c>
      <c r="H58" s="360" t="str">
        <f t="shared" si="0"/>
        <v>фото</v>
      </c>
      <c r="I58" s="361" t="s">
        <v>11260</v>
      </c>
      <c r="J58" s="362" t="s">
        <v>194</v>
      </c>
      <c r="K58" s="332">
        <v>3</v>
      </c>
      <c r="L58" s="181">
        <v>95.199999999999989</v>
      </c>
      <c r="M58" s="333">
        <v>5</v>
      </c>
      <c r="N58" s="182"/>
      <c r="O58" s="160">
        <f t="shared" si="1"/>
        <v>0</v>
      </c>
      <c r="P58" s="399">
        <v>4607109972045</v>
      </c>
      <c r="Q58" s="473">
        <v>2024</v>
      </c>
      <c r="R58" s="473" t="str">
        <f t="shared" si="3"/>
        <v>фото</v>
      </c>
      <c r="S58" s="378" t="s">
        <v>9833</v>
      </c>
    </row>
    <row r="59" spans="1:19" ht="41.1" customHeight="1">
      <c r="A59" s="166">
        <v>46</v>
      </c>
      <c r="B59" s="375">
        <v>3631</v>
      </c>
      <c r="C59" s="278" t="s">
        <v>2512</v>
      </c>
      <c r="D59" s="279"/>
      <c r="E59" s="359" t="s">
        <v>2331</v>
      </c>
      <c r="F59" s="383" t="s">
        <v>2513</v>
      </c>
      <c r="G59" s="384" t="s">
        <v>2514</v>
      </c>
      <c r="H59" s="360" t="str">
        <f t="shared" si="0"/>
        <v>фото</v>
      </c>
      <c r="I59" s="361" t="s">
        <v>11261</v>
      </c>
      <c r="J59" s="362" t="s">
        <v>194</v>
      </c>
      <c r="K59" s="332">
        <v>3</v>
      </c>
      <c r="L59" s="181">
        <v>83.8</v>
      </c>
      <c r="M59" s="333">
        <v>5</v>
      </c>
      <c r="N59" s="182"/>
      <c r="O59" s="160">
        <f t="shared" si="1"/>
        <v>0</v>
      </c>
      <c r="P59" s="399">
        <v>4607109986080</v>
      </c>
      <c r="Q59" s="167"/>
      <c r="R59" s="473" t="str">
        <f t="shared" si="3"/>
        <v>фото</v>
      </c>
      <c r="S59" s="378" t="s">
        <v>9833</v>
      </c>
    </row>
    <row r="60" spans="1:19" ht="44.25" customHeight="1">
      <c r="A60" s="166">
        <v>47</v>
      </c>
      <c r="B60" s="375">
        <v>10133</v>
      </c>
      <c r="C60" s="278" t="s">
        <v>10076</v>
      </c>
      <c r="D60" s="279"/>
      <c r="E60" s="474" t="s">
        <v>2331</v>
      </c>
      <c r="F60" s="475" t="s">
        <v>10084</v>
      </c>
      <c r="G60" s="476" t="s">
        <v>10096</v>
      </c>
      <c r="H60" s="360" t="str">
        <f t="shared" si="0"/>
        <v>фото</v>
      </c>
      <c r="I60" s="361" t="s">
        <v>11262</v>
      </c>
      <c r="J60" s="362" t="s">
        <v>194</v>
      </c>
      <c r="K60" s="332">
        <v>5</v>
      </c>
      <c r="L60" s="181">
        <v>149.29999999999998</v>
      </c>
      <c r="M60" s="333">
        <v>5</v>
      </c>
      <c r="N60" s="182"/>
      <c r="O60" s="160">
        <f t="shared" si="1"/>
        <v>0</v>
      </c>
      <c r="P60" s="399">
        <v>4607109943243</v>
      </c>
      <c r="Q60" s="167" t="s">
        <v>222</v>
      </c>
      <c r="R60" s="473" t="str">
        <f t="shared" si="3"/>
        <v>фото</v>
      </c>
      <c r="S60" s="378" t="s">
        <v>9833</v>
      </c>
    </row>
    <row r="61" spans="1:19" ht="41.1" customHeight="1">
      <c r="A61" s="166">
        <v>48</v>
      </c>
      <c r="B61" s="375">
        <v>1528</v>
      </c>
      <c r="C61" s="278" t="s">
        <v>2609</v>
      </c>
      <c r="D61" s="279"/>
      <c r="E61" s="359" t="s">
        <v>2331</v>
      </c>
      <c r="F61" s="383" t="s">
        <v>2610</v>
      </c>
      <c r="G61" s="384" t="s">
        <v>2611</v>
      </c>
      <c r="H61" s="360" t="str">
        <f t="shared" si="0"/>
        <v>фото</v>
      </c>
      <c r="I61" s="361" t="s">
        <v>11263</v>
      </c>
      <c r="J61" s="362" t="s">
        <v>194</v>
      </c>
      <c r="K61" s="332">
        <v>3</v>
      </c>
      <c r="L61" s="181">
        <v>94.6</v>
      </c>
      <c r="M61" s="333">
        <v>5</v>
      </c>
      <c r="N61" s="182"/>
      <c r="O61" s="160">
        <f t="shared" si="1"/>
        <v>0</v>
      </c>
      <c r="P61" s="399">
        <v>4607109933534</v>
      </c>
      <c r="Q61" s="473">
        <v>2024</v>
      </c>
      <c r="R61" s="473" t="str">
        <f t="shared" si="3"/>
        <v>фото</v>
      </c>
      <c r="S61" s="378" t="s">
        <v>9833</v>
      </c>
    </row>
    <row r="62" spans="1:19" ht="41.1" customHeight="1">
      <c r="A62" s="166">
        <v>49</v>
      </c>
      <c r="B62" s="375">
        <v>13122</v>
      </c>
      <c r="C62" s="278" t="s">
        <v>11209</v>
      </c>
      <c r="D62" s="279"/>
      <c r="E62" s="474" t="s">
        <v>2331</v>
      </c>
      <c r="F62" s="475" t="s">
        <v>4190</v>
      </c>
      <c r="G62" s="476" t="s">
        <v>4191</v>
      </c>
      <c r="H62" s="360" t="str">
        <f t="shared" si="0"/>
        <v>фото</v>
      </c>
      <c r="I62" s="361" t="s">
        <v>11264</v>
      </c>
      <c r="J62" s="362" t="s">
        <v>194</v>
      </c>
      <c r="K62" s="332">
        <v>5</v>
      </c>
      <c r="L62" s="181">
        <v>149.29999999999998</v>
      </c>
      <c r="M62" s="333">
        <v>5</v>
      </c>
      <c r="N62" s="182"/>
      <c r="O62" s="160">
        <f t="shared" si="1"/>
        <v>0</v>
      </c>
      <c r="P62" s="399">
        <v>4607109950500</v>
      </c>
      <c r="Q62" s="167" t="s">
        <v>222</v>
      </c>
      <c r="R62" s="473" t="str">
        <f t="shared" si="3"/>
        <v>фото</v>
      </c>
      <c r="S62" s="378" t="s">
        <v>9833</v>
      </c>
    </row>
    <row r="63" spans="1:19" ht="41.1" customHeight="1">
      <c r="A63" s="166">
        <v>50</v>
      </c>
      <c r="B63" s="375">
        <v>14079</v>
      </c>
      <c r="C63" s="278" t="s">
        <v>2334</v>
      </c>
      <c r="D63" s="279"/>
      <c r="E63" s="359" t="s">
        <v>2331</v>
      </c>
      <c r="F63" s="383" t="s">
        <v>2335</v>
      </c>
      <c r="G63" s="384" t="s">
        <v>2336</v>
      </c>
      <c r="H63" s="360" t="str">
        <f t="shared" si="0"/>
        <v>фото</v>
      </c>
      <c r="I63" s="361" t="s">
        <v>11265</v>
      </c>
      <c r="J63" s="362" t="s">
        <v>194</v>
      </c>
      <c r="K63" s="332">
        <v>5</v>
      </c>
      <c r="L63" s="181">
        <v>149.29999999999998</v>
      </c>
      <c r="M63" s="333">
        <v>5</v>
      </c>
      <c r="N63" s="182"/>
      <c r="O63" s="160">
        <f t="shared" si="1"/>
        <v>0</v>
      </c>
      <c r="P63" s="399">
        <v>4607109917978</v>
      </c>
      <c r="Q63" s="167"/>
      <c r="R63" s="473" t="str">
        <f t="shared" si="3"/>
        <v>фото</v>
      </c>
      <c r="S63" s="378" t="s">
        <v>9833</v>
      </c>
    </row>
    <row r="64" spans="1:19" ht="41.1" customHeight="1">
      <c r="A64" s="166">
        <v>51</v>
      </c>
      <c r="B64" s="375">
        <v>1006</v>
      </c>
      <c r="C64" s="278" t="s">
        <v>2515</v>
      </c>
      <c r="D64" s="279"/>
      <c r="E64" s="359" t="s">
        <v>2331</v>
      </c>
      <c r="F64" s="383" t="s">
        <v>2516</v>
      </c>
      <c r="G64" s="384" t="s">
        <v>2517</v>
      </c>
      <c r="H64" s="360" t="str">
        <f t="shared" si="0"/>
        <v>фото</v>
      </c>
      <c r="I64" s="361" t="s">
        <v>11266</v>
      </c>
      <c r="J64" s="362" t="s">
        <v>194</v>
      </c>
      <c r="K64" s="332">
        <v>5</v>
      </c>
      <c r="L64" s="181">
        <v>120.69999999999999</v>
      </c>
      <c r="M64" s="333">
        <v>5</v>
      </c>
      <c r="N64" s="182"/>
      <c r="O64" s="160">
        <f t="shared" si="1"/>
        <v>0</v>
      </c>
      <c r="P64" s="399">
        <v>4607109972038</v>
      </c>
      <c r="Q64" s="167"/>
      <c r="R64" s="473" t="str">
        <f t="shared" si="3"/>
        <v>фото</v>
      </c>
      <c r="S64" s="378" t="s">
        <v>9833</v>
      </c>
    </row>
    <row r="65" spans="1:19" ht="41.1" customHeight="1">
      <c r="A65" s="166">
        <v>52</v>
      </c>
      <c r="B65" s="375">
        <v>17496</v>
      </c>
      <c r="C65" s="278" t="s">
        <v>2618</v>
      </c>
      <c r="D65" s="279"/>
      <c r="E65" s="359" t="s">
        <v>2331</v>
      </c>
      <c r="F65" s="383" t="s">
        <v>2619</v>
      </c>
      <c r="G65" s="384" t="s">
        <v>2620</v>
      </c>
      <c r="H65" s="360" t="str">
        <f t="shared" si="0"/>
        <v>фото</v>
      </c>
      <c r="I65" s="361" t="s">
        <v>11267</v>
      </c>
      <c r="J65" s="362" t="s">
        <v>194</v>
      </c>
      <c r="K65" s="332">
        <v>3</v>
      </c>
      <c r="L65" s="181">
        <v>95.199999999999989</v>
      </c>
      <c r="M65" s="333">
        <v>5</v>
      </c>
      <c r="N65" s="182"/>
      <c r="O65" s="160">
        <f t="shared" si="1"/>
        <v>0</v>
      </c>
      <c r="P65" s="399">
        <v>4607105101395</v>
      </c>
      <c r="Q65" s="473">
        <v>2024</v>
      </c>
      <c r="R65" s="473" t="str">
        <f t="shared" si="3"/>
        <v>фото</v>
      </c>
      <c r="S65" s="378" t="s">
        <v>9833</v>
      </c>
    </row>
    <row r="66" spans="1:19" ht="44.25" customHeight="1">
      <c r="A66" s="166">
        <v>53</v>
      </c>
      <c r="B66" s="375">
        <v>14270</v>
      </c>
      <c r="C66" s="278" t="s">
        <v>10081</v>
      </c>
      <c r="D66" s="279"/>
      <c r="E66" s="474" t="s">
        <v>2331</v>
      </c>
      <c r="F66" s="475" t="s">
        <v>10091</v>
      </c>
      <c r="G66" s="476" t="s">
        <v>10101</v>
      </c>
      <c r="H66" s="360" t="str">
        <f t="shared" si="0"/>
        <v>фото</v>
      </c>
      <c r="I66" s="361" t="s">
        <v>11268</v>
      </c>
      <c r="J66" s="362" t="s">
        <v>194</v>
      </c>
      <c r="K66" s="332">
        <v>3</v>
      </c>
      <c r="L66" s="181">
        <v>95.199999999999989</v>
      </c>
      <c r="M66" s="333">
        <v>5</v>
      </c>
      <c r="N66" s="182"/>
      <c r="O66" s="160">
        <f t="shared" si="1"/>
        <v>0</v>
      </c>
      <c r="P66" s="399">
        <v>4607109943281</v>
      </c>
      <c r="Q66" s="167" t="s">
        <v>222</v>
      </c>
      <c r="R66" s="473" t="str">
        <f t="shared" si="3"/>
        <v>фото</v>
      </c>
      <c r="S66" s="378" t="s">
        <v>9833</v>
      </c>
    </row>
    <row r="67" spans="1:19" ht="44.25" customHeight="1">
      <c r="A67" s="166">
        <v>54</v>
      </c>
      <c r="B67" s="375">
        <v>8702</v>
      </c>
      <c r="C67" s="278" t="s">
        <v>2519</v>
      </c>
      <c r="D67" s="279"/>
      <c r="E67" s="474" t="s">
        <v>2331</v>
      </c>
      <c r="F67" s="475" t="s">
        <v>2520</v>
      </c>
      <c r="G67" s="476" t="s">
        <v>2521</v>
      </c>
      <c r="H67" s="360" t="str">
        <f t="shared" si="0"/>
        <v>фото</v>
      </c>
      <c r="I67" s="361" t="s">
        <v>11269</v>
      </c>
      <c r="J67" s="362" t="s">
        <v>194</v>
      </c>
      <c r="K67" s="332">
        <v>5</v>
      </c>
      <c r="L67" s="181">
        <v>123.89999999999999</v>
      </c>
      <c r="M67" s="333">
        <v>5</v>
      </c>
      <c r="N67" s="182"/>
      <c r="O67" s="160">
        <f t="shared" si="1"/>
        <v>0</v>
      </c>
      <c r="P67" s="399">
        <v>4607105139237</v>
      </c>
      <c r="Q67" s="167" t="s">
        <v>222</v>
      </c>
      <c r="R67" s="473" t="str">
        <f t="shared" si="3"/>
        <v>фото</v>
      </c>
      <c r="S67" s="378" t="s">
        <v>9833</v>
      </c>
    </row>
    <row r="68" spans="1:19" ht="44.25" customHeight="1">
      <c r="A68" s="166">
        <v>55</v>
      </c>
      <c r="B68" s="375">
        <v>6571</v>
      </c>
      <c r="C68" s="278" t="s">
        <v>2523</v>
      </c>
      <c r="D68" s="279"/>
      <c r="E68" s="474" t="s">
        <v>2331</v>
      </c>
      <c r="F68" s="475" t="s">
        <v>2524</v>
      </c>
      <c r="G68" s="476" t="s">
        <v>2525</v>
      </c>
      <c r="H68" s="360" t="str">
        <f t="shared" si="0"/>
        <v>фото</v>
      </c>
      <c r="I68" s="361" t="s">
        <v>11270</v>
      </c>
      <c r="J68" s="362" t="s">
        <v>194</v>
      </c>
      <c r="K68" s="332">
        <v>3</v>
      </c>
      <c r="L68" s="181">
        <v>94.6</v>
      </c>
      <c r="M68" s="333">
        <v>5</v>
      </c>
      <c r="N68" s="182"/>
      <c r="O68" s="160">
        <f t="shared" si="1"/>
        <v>0</v>
      </c>
      <c r="P68" s="399">
        <v>4607105139183</v>
      </c>
      <c r="Q68" s="167" t="s">
        <v>222</v>
      </c>
      <c r="R68" s="473" t="str">
        <f t="shared" si="3"/>
        <v>фото</v>
      </c>
      <c r="S68" s="378" t="s">
        <v>9833</v>
      </c>
    </row>
    <row r="69" spans="1:19" ht="44.25" customHeight="1">
      <c r="A69" s="166">
        <v>56</v>
      </c>
      <c r="B69" s="375">
        <v>10140</v>
      </c>
      <c r="C69" s="278" t="s">
        <v>9089</v>
      </c>
      <c r="D69" s="279"/>
      <c r="E69" s="474" t="s">
        <v>2331</v>
      </c>
      <c r="F69" s="475" t="s">
        <v>2719</v>
      </c>
      <c r="G69" s="476" t="s">
        <v>2720</v>
      </c>
      <c r="H69" s="360" t="str">
        <f t="shared" si="0"/>
        <v>фото</v>
      </c>
      <c r="I69" s="361" t="s">
        <v>11271</v>
      </c>
      <c r="J69" s="362" t="s">
        <v>194</v>
      </c>
      <c r="K69" s="332">
        <v>5</v>
      </c>
      <c r="L69" s="181">
        <v>135.5</v>
      </c>
      <c r="M69" s="333">
        <v>5</v>
      </c>
      <c r="N69" s="182"/>
      <c r="O69" s="160">
        <f t="shared" si="1"/>
        <v>0</v>
      </c>
      <c r="P69" s="399">
        <v>4607109930977</v>
      </c>
      <c r="Q69" s="167" t="s">
        <v>222</v>
      </c>
      <c r="R69" s="473" t="str">
        <f t="shared" si="3"/>
        <v>фото</v>
      </c>
      <c r="S69" s="378" t="s">
        <v>9833</v>
      </c>
    </row>
    <row r="70" spans="1:19" ht="41.1" customHeight="1">
      <c r="A70" s="166">
        <v>57</v>
      </c>
      <c r="B70" s="375">
        <v>14084</v>
      </c>
      <c r="C70" s="278" t="s">
        <v>2338</v>
      </c>
      <c r="D70" s="279"/>
      <c r="E70" s="359" t="s">
        <v>2331</v>
      </c>
      <c r="F70" s="383" t="s">
        <v>2339</v>
      </c>
      <c r="G70" s="384" t="s">
        <v>2340</v>
      </c>
      <c r="H70" s="360" t="str">
        <f t="shared" si="0"/>
        <v>фото</v>
      </c>
      <c r="I70" s="361" t="s">
        <v>11272</v>
      </c>
      <c r="J70" s="362" t="s">
        <v>194</v>
      </c>
      <c r="K70" s="332">
        <v>5</v>
      </c>
      <c r="L70" s="181">
        <v>136.6</v>
      </c>
      <c r="M70" s="333">
        <v>5</v>
      </c>
      <c r="N70" s="182"/>
      <c r="O70" s="160">
        <f t="shared" si="1"/>
        <v>0</v>
      </c>
      <c r="P70" s="399">
        <v>4607109917923</v>
      </c>
      <c r="Q70" s="167"/>
      <c r="R70" s="473" t="str">
        <f t="shared" si="3"/>
        <v>фото</v>
      </c>
      <c r="S70" s="378" t="s">
        <v>9833</v>
      </c>
    </row>
    <row r="71" spans="1:19" ht="44.25" customHeight="1">
      <c r="A71" s="166">
        <v>58</v>
      </c>
      <c r="B71" s="375">
        <v>14258</v>
      </c>
      <c r="C71" s="278" t="s">
        <v>2526</v>
      </c>
      <c r="D71" s="279"/>
      <c r="E71" s="474" t="s">
        <v>2331</v>
      </c>
      <c r="F71" s="475" t="s">
        <v>2527</v>
      </c>
      <c r="G71" s="476" t="s">
        <v>2528</v>
      </c>
      <c r="H71" s="360" t="str">
        <f t="shared" si="0"/>
        <v>фото</v>
      </c>
      <c r="I71" s="361" t="s">
        <v>11273</v>
      </c>
      <c r="J71" s="362" t="s">
        <v>194</v>
      </c>
      <c r="K71" s="332">
        <v>5</v>
      </c>
      <c r="L71" s="181">
        <v>150.29999999999998</v>
      </c>
      <c r="M71" s="333">
        <v>5</v>
      </c>
      <c r="N71" s="182"/>
      <c r="O71" s="160">
        <f t="shared" si="1"/>
        <v>0</v>
      </c>
      <c r="P71" s="399">
        <v>4607109951163</v>
      </c>
      <c r="Q71" s="167" t="s">
        <v>222</v>
      </c>
      <c r="R71" s="473" t="str">
        <f t="shared" si="3"/>
        <v>фото</v>
      </c>
      <c r="S71" s="378" t="s">
        <v>9833</v>
      </c>
    </row>
    <row r="72" spans="1:19" ht="41.1" customHeight="1">
      <c r="A72" s="166">
        <v>59</v>
      </c>
      <c r="B72" s="375">
        <v>14085</v>
      </c>
      <c r="C72" s="278" t="s">
        <v>2344</v>
      </c>
      <c r="D72" s="279"/>
      <c r="E72" s="359" t="s">
        <v>2331</v>
      </c>
      <c r="F72" s="383" t="s">
        <v>2345</v>
      </c>
      <c r="G72" s="384" t="s">
        <v>2346</v>
      </c>
      <c r="H72" s="360" t="str">
        <f t="shared" si="0"/>
        <v>фото</v>
      </c>
      <c r="I72" s="361" t="s">
        <v>11274</v>
      </c>
      <c r="J72" s="362" t="s">
        <v>194</v>
      </c>
      <c r="K72" s="332">
        <v>5</v>
      </c>
      <c r="L72" s="181">
        <v>131.29999999999998</v>
      </c>
      <c r="M72" s="333">
        <v>5</v>
      </c>
      <c r="N72" s="182"/>
      <c r="O72" s="160">
        <f t="shared" si="1"/>
        <v>0</v>
      </c>
      <c r="P72" s="399">
        <v>4607109917916</v>
      </c>
      <c r="Q72" s="167"/>
      <c r="R72" s="473" t="str">
        <f t="shared" si="3"/>
        <v>фото</v>
      </c>
      <c r="S72" s="378" t="s">
        <v>9833</v>
      </c>
    </row>
    <row r="73" spans="1:19" ht="41.1" customHeight="1">
      <c r="A73" s="166">
        <v>60</v>
      </c>
      <c r="B73" s="375">
        <v>14633</v>
      </c>
      <c r="C73" s="278" t="s">
        <v>2529</v>
      </c>
      <c r="D73" s="279"/>
      <c r="E73" s="359" t="s">
        <v>2331</v>
      </c>
      <c r="F73" s="383" t="s">
        <v>2530</v>
      </c>
      <c r="G73" s="384" t="s">
        <v>2531</v>
      </c>
      <c r="H73" s="360" t="str">
        <f t="shared" si="0"/>
        <v>фото</v>
      </c>
      <c r="I73" s="361" t="s">
        <v>11275</v>
      </c>
      <c r="J73" s="362" t="s">
        <v>194</v>
      </c>
      <c r="K73" s="332">
        <v>3</v>
      </c>
      <c r="L73" s="181">
        <v>95.199999999999989</v>
      </c>
      <c r="M73" s="333">
        <v>5</v>
      </c>
      <c r="N73" s="182"/>
      <c r="O73" s="160">
        <f t="shared" si="1"/>
        <v>0</v>
      </c>
      <c r="P73" s="399">
        <v>4607105101487</v>
      </c>
      <c r="Q73" s="473">
        <v>2024</v>
      </c>
      <c r="R73" s="473" t="str">
        <f t="shared" si="3"/>
        <v>фото</v>
      </c>
      <c r="S73" s="378" t="s">
        <v>9833</v>
      </c>
    </row>
    <row r="74" spans="1:19" ht="41.1" customHeight="1">
      <c r="A74" s="166">
        <v>61</v>
      </c>
      <c r="B74" s="375">
        <v>14091</v>
      </c>
      <c r="C74" s="278" t="s">
        <v>2347</v>
      </c>
      <c r="D74" s="279"/>
      <c r="E74" s="359" t="s">
        <v>2331</v>
      </c>
      <c r="F74" s="383" t="s">
        <v>2348</v>
      </c>
      <c r="G74" s="384" t="s">
        <v>2349</v>
      </c>
      <c r="H74" s="360" t="str">
        <f t="shared" si="0"/>
        <v>фото</v>
      </c>
      <c r="I74" s="361" t="s">
        <v>11276</v>
      </c>
      <c r="J74" s="362" t="s">
        <v>194</v>
      </c>
      <c r="K74" s="332">
        <v>5</v>
      </c>
      <c r="L74" s="181">
        <v>123.89999999999999</v>
      </c>
      <c r="M74" s="333">
        <v>5</v>
      </c>
      <c r="N74" s="182"/>
      <c r="O74" s="160">
        <f t="shared" si="1"/>
        <v>0</v>
      </c>
      <c r="P74" s="399">
        <v>4607109917855</v>
      </c>
      <c r="Q74" s="167"/>
      <c r="R74" s="473" t="str">
        <f t="shared" si="3"/>
        <v>фото</v>
      </c>
      <c r="S74" s="378" t="s">
        <v>9833</v>
      </c>
    </row>
    <row r="75" spans="1:19" ht="41.1" customHeight="1">
      <c r="A75" s="166">
        <v>62</v>
      </c>
      <c r="B75" s="375">
        <v>14092</v>
      </c>
      <c r="C75" s="278" t="s">
        <v>11210</v>
      </c>
      <c r="D75" s="279"/>
      <c r="E75" s="359" t="s">
        <v>2331</v>
      </c>
      <c r="F75" s="383" t="s">
        <v>11219</v>
      </c>
      <c r="G75" s="384" t="s">
        <v>11215</v>
      </c>
      <c r="H75" s="360" t="str">
        <f t="shared" si="0"/>
        <v>фото</v>
      </c>
      <c r="I75" s="361" t="s">
        <v>11277</v>
      </c>
      <c r="J75" s="362" t="s">
        <v>194</v>
      </c>
      <c r="K75" s="332">
        <v>5</v>
      </c>
      <c r="L75" s="181">
        <v>118.6</v>
      </c>
      <c r="M75" s="333">
        <v>5</v>
      </c>
      <c r="N75" s="182"/>
      <c r="O75" s="160">
        <f t="shared" si="1"/>
        <v>0</v>
      </c>
      <c r="P75" s="399">
        <v>4607109917848</v>
      </c>
      <c r="Q75" s="167"/>
      <c r="R75" s="473" t="str">
        <f t="shared" si="3"/>
        <v>фото</v>
      </c>
      <c r="S75" s="378" t="s">
        <v>9833</v>
      </c>
    </row>
    <row r="76" spans="1:19" ht="41.1" customHeight="1">
      <c r="A76" s="166">
        <v>63</v>
      </c>
      <c r="B76" s="375">
        <v>14620</v>
      </c>
      <c r="C76" s="278" t="s">
        <v>2532</v>
      </c>
      <c r="D76" s="279"/>
      <c r="E76" s="359" t="s">
        <v>2331</v>
      </c>
      <c r="F76" s="383" t="s">
        <v>2533</v>
      </c>
      <c r="G76" s="384" t="s">
        <v>2534</v>
      </c>
      <c r="H76" s="360" t="str">
        <f t="shared" si="0"/>
        <v>фото</v>
      </c>
      <c r="I76" s="361" t="s">
        <v>11278</v>
      </c>
      <c r="J76" s="362" t="s">
        <v>194</v>
      </c>
      <c r="K76" s="332">
        <v>5</v>
      </c>
      <c r="L76" s="181">
        <v>131.29999999999998</v>
      </c>
      <c r="M76" s="333">
        <v>5</v>
      </c>
      <c r="N76" s="182"/>
      <c r="O76" s="160">
        <f t="shared" si="1"/>
        <v>0</v>
      </c>
      <c r="P76" s="399">
        <v>4607105103580</v>
      </c>
      <c r="Q76" s="473">
        <v>2024</v>
      </c>
      <c r="R76" s="473" t="str">
        <f t="shared" si="3"/>
        <v>фото</v>
      </c>
      <c r="S76" s="378" t="s">
        <v>9833</v>
      </c>
    </row>
    <row r="77" spans="1:19" ht="44.25" customHeight="1">
      <c r="A77" s="166">
        <v>64</v>
      </c>
      <c r="B77" s="375">
        <v>14256</v>
      </c>
      <c r="C77" s="278" t="s">
        <v>2535</v>
      </c>
      <c r="D77" s="279"/>
      <c r="E77" s="474" t="s">
        <v>2331</v>
      </c>
      <c r="F77" s="475" t="s">
        <v>417</v>
      </c>
      <c r="G77" s="476" t="s">
        <v>416</v>
      </c>
      <c r="H77" s="360" t="str">
        <f t="shared" si="0"/>
        <v>фото</v>
      </c>
      <c r="I77" s="361" t="s">
        <v>11279</v>
      </c>
      <c r="J77" s="362" t="s">
        <v>194</v>
      </c>
      <c r="K77" s="332">
        <v>5</v>
      </c>
      <c r="L77" s="181">
        <v>135.5</v>
      </c>
      <c r="M77" s="333">
        <v>5</v>
      </c>
      <c r="N77" s="182"/>
      <c r="O77" s="160">
        <f t="shared" si="1"/>
        <v>0</v>
      </c>
      <c r="P77" s="399">
        <v>4607109939260</v>
      </c>
      <c r="Q77" s="167" t="s">
        <v>222</v>
      </c>
      <c r="R77" s="473" t="str">
        <f t="shared" si="3"/>
        <v>фото</v>
      </c>
      <c r="S77" s="378" t="s">
        <v>9833</v>
      </c>
    </row>
    <row r="78" spans="1:19" ht="41.1" customHeight="1">
      <c r="A78" s="166">
        <v>65</v>
      </c>
      <c r="B78" s="375">
        <v>2959</v>
      </c>
      <c r="C78" s="278" t="s">
        <v>10066</v>
      </c>
      <c r="D78" s="279"/>
      <c r="E78" s="359" t="s">
        <v>2331</v>
      </c>
      <c r="F78" s="383" t="s">
        <v>10069</v>
      </c>
      <c r="G78" s="384" t="s">
        <v>10070</v>
      </c>
      <c r="H78" s="360" t="str">
        <f t="shared" si="0"/>
        <v>фото</v>
      </c>
      <c r="I78" s="361" t="s">
        <v>11280</v>
      </c>
      <c r="J78" s="362" t="s">
        <v>194</v>
      </c>
      <c r="K78" s="332">
        <v>3</v>
      </c>
      <c r="L78" s="181">
        <v>95.199999999999989</v>
      </c>
      <c r="M78" s="333">
        <v>5</v>
      </c>
      <c r="N78" s="182"/>
      <c r="O78" s="160">
        <f t="shared" si="1"/>
        <v>0</v>
      </c>
      <c r="P78" s="399">
        <v>4607109958872</v>
      </c>
      <c r="Q78" s="473">
        <v>2024</v>
      </c>
      <c r="R78" s="473" t="str">
        <f t="shared" si="3"/>
        <v>фото</v>
      </c>
      <c r="S78" s="378" t="s">
        <v>9833</v>
      </c>
    </row>
    <row r="79" spans="1:19" ht="44.25" customHeight="1">
      <c r="A79" s="166">
        <v>66</v>
      </c>
      <c r="B79" s="375">
        <v>9147</v>
      </c>
      <c r="C79" s="278" t="s">
        <v>2539</v>
      </c>
      <c r="D79" s="279"/>
      <c r="E79" s="474" t="s">
        <v>2331</v>
      </c>
      <c r="F79" s="475" t="s">
        <v>2540</v>
      </c>
      <c r="G79" s="476" t="s">
        <v>2541</v>
      </c>
      <c r="H79" s="360" t="str">
        <f t="shared" si="0"/>
        <v>фото</v>
      </c>
      <c r="I79" s="361" t="s">
        <v>11281</v>
      </c>
      <c r="J79" s="362" t="s">
        <v>194</v>
      </c>
      <c r="K79" s="332">
        <v>5</v>
      </c>
      <c r="L79" s="181">
        <v>149.29999999999998</v>
      </c>
      <c r="M79" s="333">
        <v>5</v>
      </c>
      <c r="N79" s="182"/>
      <c r="O79" s="160">
        <f t="shared" si="1"/>
        <v>0</v>
      </c>
      <c r="P79" s="399">
        <v>4607105139299</v>
      </c>
      <c r="Q79" s="167" t="s">
        <v>222</v>
      </c>
      <c r="R79" s="473" t="str">
        <f t="shared" si="3"/>
        <v>фото</v>
      </c>
      <c r="S79" s="378" t="s">
        <v>9833</v>
      </c>
    </row>
    <row r="80" spans="1:19" ht="44.25" customHeight="1">
      <c r="A80" s="166">
        <v>67</v>
      </c>
      <c r="B80" s="375">
        <v>3563</v>
      </c>
      <c r="C80" s="278" t="s">
        <v>2663</v>
      </c>
      <c r="D80" s="279"/>
      <c r="E80" s="474" t="s">
        <v>2331</v>
      </c>
      <c r="F80" s="475" t="s">
        <v>2664</v>
      </c>
      <c r="G80" s="476" t="s">
        <v>2665</v>
      </c>
      <c r="H80" s="360" t="str">
        <f t="shared" si="0"/>
        <v>фото</v>
      </c>
      <c r="I80" s="361" t="s">
        <v>11282</v>
      </c>
      <c r="J80" s="362" t="s">
        <v>194</v>
      </c>
      <c r="K80" s="332">
        <v>3</v>
      </c>
      <c r="L80" s="181">
        <v>99</v>
      </c>
      <c r="M80" s="333">
        <v>5</v>
      </c>
      <c r="N80" s="182"/>
      <c r="O80" s="160">
        <f t="shared" si="1"/>
        <v>0</v>
      </c>
      <c r="P80" s="399">
        <v>4607105138421</v>
      </c>
      <c r="Q80" s="167" t="s">
        <v>222</v>
      </c>
      <c r="R80" s="473" t="str">
        <f t="shared" si="3"/>
        <v>фото</v>
      </c>
      <c r="S80" s="378" t="s">
        <v>9833</v>
      </c>
    </row>
    <row r="81" spans="1:19" ht="41.1" customHeight="1">
      <c r="A81" s="166">
        <v>68</v>
      </c>
      <c r="B81" s="375">
        <v>4341</v>
      </c>
      <c r="C81" s="278" t="s">
        <v>2542</v>
      </c>
      <c r="D81" s="279"/>
      <c r="E81" s="359" t="s">
        <v>2331</v>
      </c>
      <c r="F81" s="383" t="s">
        <v>2543</v>
      </c>
      <c r="G81" s="384" t="s">
        <v>2544</v>
      </c>
      <c r="H81" s="360" t="str">
        <f t="shared" si="0"/>
        <v>фото</v>
      </c>
      <c r="I81" s="361" t="s">
        <v>11283</v>
      </c>
      <c r="J81" s="362" t="s">
        <v>194</v>
      </c>
      <c r="K81" s="332">
        <v>3</v>
      </c>
      <c r="L81" s="181">
        <v>85.699999999999989</v>
      </c>
      <c r="M81" s="333">
        <v>5</v>
      </c>
      <c r="N81" s="182"/>
      <c r="O81" s="160">
        <f t="shared" si="1"/>
        <v>0</v>
      </c>
      <c r="P81" s="399">
        <v>4607109938386</v>
      </c>
      <c r="Q81" s="167"/>
      <c r="R81" s="473" t="str">
        <f t="shared" ref="R81:R112" si="4">HYPERLINK("https://www.gardenbulbs.ru/images/promoline_CL/thumbnails/"&amp;C81&amp;".jpg","фото")</f>
        <v>фото</v>
      </c>
      <c r="S81" s="378" t="s">
        <v>9833</v>
      </c>
    </row>
    <row r="82" spans="1:19" ht="44.25" customHeight="1">
      <c r="A82" s="166">
        <v>69</v>
      </c>
      <c r="B82" s="375">
        <v>14261</v>
      </c>
      <c r="C82" s="278" t="s">
        <v>2545</v>
      </c>
      <c r="D82" s="279"/>
      <c r="E82" s="474" t="s">
        <v>2331</v>
      </c>
      <c r="F82" s="475" t="s">
        <v>2546</v>
      </c>
      <c r="G82" s="476" t="s">
        <v>2547</v>
      </c>
      <c r="H82" s="360" t="str">
        <f t="shared" si="0"/>
        <v>фото</v>
      </c>
      <c r="I82" s="361" t="s">
        <v>11284</v>
      </c>
      <c r="J82" s="362" t="s">
        <v>194</v>
      </c>
      <c r="K82" s="332">
        <v>5</v>
      </c>
      <c r="L82" s="181">
        <v>149.29999999999998</v>
      </c>
      <c r="M82" s="333">
        <v>5</v>
      </c>
      <c r="N82" s="182"/>
      <c r="O82" s="160">
        <f t="shared" ref="O82:O124" si="5">IF(ISERROR(L82*N82),0,L82*N82)</f>
        <v>0</v>
      </c>
      <c r="P82" s="399">
        <v>4607109935163</v>
      </c>
      <c r="Q82" s="167" t="s">
        <v>222</v>
      </c>
      <c r="R82" s="473" t="str">
        <f t="shared" si="4"/>
        <v>фото</v>
      </c>
      <c r="S82" s="378" t="s">
        <v>9833</v>
      </c>
    </row>
    <row r="83" spans="1:19" ht="44.25" customHeight="1">
      <c r="A83" s="166">
        <v>70</v>
      </c>
      <c r="B83" s="375">
        <v>6494</v>
      </c>
      <c r="C83" s="278" t="s">
        <v>10077</v>
      </c>
      <c r="D83" s="279"/>
      <c r="E83" s="474" t="s">
        <v>2331</v>
      </c>
      <c r="F83" s="475" t="s">
        <v>10085</v>
      </c>
      <c r="G83" s="476" t="s">
        <v>10097</v>
      </c>
      <c r="H83" s="360" t="str">
        <f t="shared" si="0"/>
        <v>фото</v>
      </c>
      <c r="I83" s="361" t="s">
        <v>11285</v>
      </c>
      <c r="J83" s="362" t="s">
        <v>194</v>
      </c>
      <c r="K83" s="332">
        <v>5</v>
      </c>
      <c r="L83" s="181">
        <v>135.5</v>
      </c>
      <c r="M83" s="333">
        <v>5</v>
      </c>
      <c r="N83" s="182"/>
      <c r="O83" s="160">
        <f t="shared" si="5"/>
        <v>0</v>
      </c>
      <c r="P83" s="399">
        <v>4607109985762</v>
      </c>
      <c r="Q83" s="167" t="s">
        <v>222</v>
      </c>
      <c r="R83" s="473" t="str">
        <f t="shared" si="4"/>
        <v>фото</v>
      </c>
      <c r="S83" s="378" t="s">
        <v>9833</v>
      </c>
    </row>
    <row r="84" spans="1:19" ht="44.25" customHeight="1">
      <c r="A84" s="166">
        <v>71</v>
      </c>
      <c r="B84" s="375">
        <v>5314</v>
      </c>
      <c r="C84" s="278" t="s">
        <v>2660</v>
      </c>
      <c r="D84" s="279"/>
      <c r="E84" s="474" t="s">
        <v>2331</v>
      </c>
      <c r="F84" s="475" t="s">
        <v>2661</v>
      </c>
      <c r="G84" s="476" t="s">
        <v>2662</v>
      </c>
      <c r="H84" s="360" t="str">
        <f t="shared" si="0"/>
        <v>фото</v>
      </c>
      <c r="I84" s="361" t="s">
        <v>11286</v>
      </c>
      <c r="J84" s="362" t="s">
        <v>194</v>
      </c>
      <c r="K84" s="332">
        <v>3</v>
      </c>
      <c r="L84" s="181">
        <v>85.699999999999989</v>
      </c>
      <c r="M84" s="333">
        <v>5</v>
      </c>
      <c r="N84" s="182"/>
      <c r="O84" s="160">
        <f t="shared" si="5"/>
        <v>0</v>
      </c>
      <c r="P84" s="399">
        <v>4607105138315</v>
      </c>
      <c r="Q84" s="167" t="s">
        <v>222</v>
      </c>
      <c r="R84" s="473" t="str">
        <f t="shared" si="4"/>
        <v>фото</v>
      </c>
      <c r="S84" s="378" t="s">
        <v>9833</v>
      </c>
    </row>
    <row r="85" spans="1:19" ht="41.1" customHeight="1">
      <c r="A85" s="166">
        <v>72</v>
      </c>
      <c r="B85" s="375">
        <v>14566</v>
      </c>
      <c r="C85" s="278" t="s">
        <v>9845</v>
      </c>
      <c r="D85" s="279"/>
      <c r="E85" s="359" t="s">
        <v>2331</v>
      </c>
      <c r="F85" s="383" t="s">
        <v>9017</v>
      </c>
      <c r="G85" s="384" t="s">
        <v>9018</v>
      </c>
      <c r="H85" s="360" t="str">
        <f t="shared" si="0"/>
        <v>фото</v>
      </c>
      <c r="I85" s="361" t="s">
        <v>11287</v>
      </c>
      <c r="J85" s="362" t="s">
        <v>194</v>
      </c>
      <c r="K85" s="332">
        <v>3</v>
      </c>
      <c r="L85" s="181">
        <v>93.3</v>
      </c>
      <c r="M85" s="333">
        <v>5</v>
      </c>
      <c r="N85" s="182"/>
      <c r="O85" s="160">
        <f t="shared" si="5"/>
        <v>0</v>
      </c>
      <c r="P85" s="399">
        <v>4607105101593</v>
      </c>
      <c r="Q85" s="473">
        <v>2024</v>
      </c>
      <c r="R85" s="473" t="str">
        <f t="shared" si="4"/>
        <v>фото</v>
      </c>
      <c r="S85" s="378" t="s">
        <v>9833</v>
      </c>
    </row>
    <row r="86" spans="1:19" ht="41.1" customHeight="1">
      <c r="A86" s="166">
        <v>73</v>
      </c>
      <c r="B86" s="375">
        <v>6992</v>
      </c>
      <c r="C86" s="278" t="s">
        <v>2624</v>
      </c>
      <c r="D86" s="279"/>
      <c r="E86" s="359" t="s">
        <v>2331</v>
      </c>
      <c r="F86" s="383" t="s">
        <v>2625</v>
      </c>
      <c r="G86" s="384" t="s">
        <v>2626</v>
      </c>
      <c r="H86" s="360" t="str">
        <f t="shared" si="0"/>
        <v>фото</v>
      </c>
      <c r="I86" s="361" t="s">
        <v>11288</v>
      </c>
      <c r="J86" s="362" t="s">
        <v>194</v>
      </c>
      <c r="K86" s="332">
        <v>3</v>
      </c>
      <c r="L86" s="181">
        <v>88.199999999999989</v>
      </c>
      <c r="M86" s="333">
        <v>5</v>
      </c>
      <c r="N86" s="182"/>
      <c r="O86" s="160">
        <f t="shared" si="5"/>
        <v>0</v>
      </c>
      <c r="P86" s="399">
        <v>4607109933633</v>
      </c>
      <c r="Q86" s="167"/>
      <c r="R86" s="473" t="str">
        <f t="shared" si="4"/>
        <v>фото</v>
      </c>
      <c r="S86" s="378" t="s">
        <v>9833</v>
      </c>
    </row>
    <row r="87" spans="1:19" ht="41.1" customHeight="1">
      <c r="A87" s="166">
        <v>74</v>
      </c>
      <c r="B87" s="375">
        <v>14596</v>
      </c>
      <c r="C87" s="278" t="s">
        <v>10067</v>
      </c>
      <c r="D87" s="279"/>
      <c r="E87" s="359" t="s">
        <v>2331</v>
      </c>
      <c r="F87" s="383" t="s">
        <v>9844</v>
      </c>
      <c r="G87" s="384" t="s">
        <v>10071</v>
      </c>
      <c r="H87" s="360" t="str">
        <f t="shared" si="0"/>
        <v>фото</v>
      </c>
      <c r="I87" s="361" t="s">
        <v>11289</v>
      </c>
      <c r="J87" s="362" t="s">
        <v>194</v>
      </c>
      <c r="K87" s="332">
        <v>5</v>
      </c>
      <c r="L87" s="181">
        <v>131.29999999999998</v>
      </c>
      <c r="M87" s="333">
        <v>5</v>
      </c>
      <c r="N87" s="182"/>
      <c r="O87" s="160">
        <f t="shared" si="5"/>
        <v>0</v>
      </c>
      <c r="P87" s="399">
        <v>4607105101470</v>
      </c>
      <c r="Q87" s="473">
        <v>2024</v>
      </c>
      <c r="R87" s="473" t="str">
        <f t="shared" si="4"/>
        <v>фото</v>
      </c>
      <c r="S87" s="378" t="s">
        <v>9833</v>
      </c>
    </row>
    <row r="88" spans="1:19" ht="41.1" customHeight="1">
      <c r="A88" s="166">
        <v>75</v>
      </c>
      <c r="B88" s="375">
        <v>14622</v>
      </c>
      <c r="C88" s="278" t="s">
        <v>2630</v>
      </c>
      <c r="D88" s="279"/>
      <c r="E88" s="359" t="s">
        <v>2331</v>
      </c>
      <c r="F88" s="383" t="s">
        <v>2631</v>
      </c>
      <c r="G88" s="384" t="s">
        <v>2632</v>
      </c>
      <c r="H88" s="360" t="str">
        <f t="shared" si="0"/>
        <v>фото</v>
      </c>
      <c r="I88" s="361" t="s">
        <v>11290</v>
      </c>
      <c r="J88" s="362" t="s">
        <v>194</v>
      </c>
      <c r="K88" s="332">
        <v>3</v>
      </c>
      <c r="L88" s="181">
        <v>95.199999999999989</v>
      </c>
      <c r="M88" s="333">
        <v>5</v>
      </c>
      <c r="N88" s="182"/>
      <c r="O88" s="160">
        <f t="shared" si="5"/>
        <v>0</v>
      </c>
      <c r="P88" s="399">
        <v>4607105157910</v>
      </c>
      <c r="Q88" s="473">
        <v>2024</v>
      </c>
      <c r="R88" s="473" t="str">
        <f t="shared" si="4"/>
        <v>фото</v>
      </c>
      <c r="S88" s="378" t="s">
        <v>9833</v>
      </c>
    </row>
    <row r="89" spans="1:19" ht="41.1" customHeight="1">
      <c r="A89" s="166">
        <v>76</v>
      </c>
      <c r="B89" s="375">
        <v>1192</v>
      </c>
      <c r="C89" s="278" t="s">
        <v>2627</v>
      </c>
      <c r="D89" s="279"/>
      <c r="E89" s="359" t="s">
        <v>2331</v>
      </c>
      <c r="F89" s="383" t="s">
        <v>2628</v>
      </c>
      <c r="G89" s="384" t="s">
        <v>2629</v>
      </c>
      <c r="H89" s="360" t="str">
        <f t="shared" si="0"/>
        <v>фото</v>
      </c>
      <c r="I89" s="361" t="s">
        <v>11291</v>
      </c>
      <c r="J89" s="362" t="s">
        <v>194</v>
      </c>
      <c r="K89" s="332">
        <v>3</v>
      </c>
      <c r="L89" s="181">
        <v>95.199999999999989</v>
      </c>
      <c r="M89" s="333">
        <v>5</v>
      </c>
      <c r="N89" s="182"/>
      <c r="O89" s="160">
        <f t="shared" si="5"/>
        <v>0</v>
      </c>
      <c r="P89" s="399">
        <v>4607105103276</v>
      </c>
      <c r="Q89" s="473">
        <v>2024</v>
      </c>
      <c r="R89" s="473" t="str">
        <f t="shared" si="4"/>
        <v>фото</v>
      </c>
      <c r="S89" s="378" t="s">
        <v>9833</v>
      </c>
    </row>
    <row r="90" spans="1:19" ht="44.25" customHeight="1">
      <c r="A90" s="166">
        <v>77</v>
      </c>
      <c r="B90" s="375">
        <v>13115</v>
      </c>
      <c r="C90" s="278" t="s">
        <v>2550</v>
      </c>
      <c r="D90" s="279"/>
      <c r="E90" s="474" t="s">
        <v>2331</v>
      </c>
      <c r="F90" s="475" t="s">
        <v>2551</v>
      </c>
      <c r="G90" s="476" t="s">
        <v>2552</v>
      </c>
      <c r="H90" s="360" t="str">
        <f t="shared" si="0"/>
        <v>фото</v>
      </c>
      <c r="I90" s="361" t="s">
        <v>11292</v>
      </c>
      <c r="J90" s="362" t="s">
        <v>194</v>
      </c>
      <c r="K90" s="332">
        <v>5</v>
      </c>
      <c r="L90" s="181">
        <v>131.29999999999998</v>
      </c>
      <c r="M90" s="333">
        <v>5</v>
      </c>
      <c r="N90" s="182"/>
      <c r="O90" s="160">
        <f t="shared" si="5"/>
        <v>0</v>
      </c>
      <c r="P90" s="399">
        <v>4607109935347</v>
      </c>
      <c r="Q90" s="167" t="s">
        <v>222</v>
      </c>
      <c r="R90" s="473" t="str">
        <f t="shared" si="4"/>
        <v>фото</v>
      </c>
      <c r="S90" s="378" t="s">
        <v>9833</v>
      </c>
    </row>
    <row r="91" spans="1:19" ht="44.45" customHeight="1">
      <c r="A91" s="166">
        <v>78</v>
      </c>
      <c r="B91" s="375">
        <v>14264</v>
      </c>
      <c r="C91" s="278" t="s">
        <v>2645</v>
      </c>
      <c r="D91" s="279"/>
      <c r="E91" s="474" t="s">
        <v>2331</v>
      </c>
      <c r="F91" s="475" t="s">
        <v>2646</v>
      </c>
      <c r="G91" s="476" t="s">
        <v>2647</v>
      </c>
      <c r="H91" s="360" t="str">
        <f t="shared" si="0"/>
        <v>фото</v>
      </c>
      <c r="I91" s="361" t="s">
        <v>11293</v>
      </c>
      <c r="J91" s="362" t="s">
        <v>194</v>
      </c>
      <c r="K91" s="332">
        <v>5</v>
      </c>
      <c r="L91" s="181">
        <v>149.29999999999998</v>
      </c>
      <c r="M91" s="333">
        <v>5</v>
      </c>
      <c r="N91" s="182"/>
      <c r="O91" s="160">
        <f t="shared" si="5"/>
        <v>0</v>
      </c>
      <c r="P91" s="399">
        <v>4607109951576</v>
      </c>
      <c r="Q91" s="167" t="s">
        <v>222</v>
      </c>
      <c r="R91" s="473" t="str">
        <f t="shared" si="4"/>
        <v>фото</v>
      </c>
      <c r="S91" s="378" t="s">
        <v>9833</v>
      </c>
    </row>
    <row r="92" spans="1:19" ht="44.25" customHeight="1">
      <c r="A92" s="166">
        <v>79</v>
      </c>
      <c r="B92" s="375">
        <v>14200</v>
      </c>
      <c r="C92" s="278" t="s">
        <v>2556</v>
      </c>
      <c r="D92" s="279"/>
      <c r="E92" s="474" t="s">
        <v>2331</v>
      </c>
      <c r="F92" s="475" t="s">
        <v>2557</v>
      </c>
      <c r="G92" s="476" t="s">
        <v>2558</v>
      </c>
      <c r="H92" s="360" t="str">
        <f t="shared" si="0"/>
        <v>фото</v>
      </c>
      <c r="I92" s="361" t="s">
        <v>11294</v>
      </c>
      <c r="J92" s="362" t="s">
        <v>194</v>
      </c>
      <c r="K92" s="332">
        <v>5</v>
      </c>
      <c r="L92" s="181">
        <v>149.29999999999998</v>
      </c>
      <c r="M92" s="333">
        <v>5</v>
      </c>
      <c r="N92" s="182"/>
      <c r="O92" s="160">
        <f t="shared" si="5"/>
        <v>0</v>
      </c>
      <c r="P92" s="399">
        <v>4607109951354</v>
      </c>
      <c r="Q92" s="167" t="s">
        <v>222</v>
      </c>
      <c r="R92" s="473" t="str">
        <f t="shared" si="4"/>
        <v>фото</v>
      </c>
      <c r="S92" s="378" t="s">
        <v>9833</v>
      </c>
    </row>
    <row r="93" spans="1:19" ht="41.1" customHeight="1">
      <c r="A93" s="166">
        <v>80</v>
      </c>
      <c r="B93" s="375">
        <v>14101</v>
      </c>
      <c r="C93" s="278" t="s">
        <v>2362</v>
      </c>
      <c r="D93" s="279"/>
      <c r="E93" s="359" t="s">
        <v>2331</v>
      </c>
      <c r="F93" s="383" t="s">
        <v>2363</v>
      </c>
      <c r="G93" s="384" t="s">
        <v>2364</v>
      </c>
      <c r="H93" s="360" t="str">
        <f t="shared" si="0"/>
        <v>фото</v>
      </c>
      <c r="I93" s="361" t="s">
        <v>11295</v>
      </c>
      <c r="J93" s="362" t="s">
        <v>194</v>
      </c>
      <c r="K93" s="332">
        <v>5</v>
      </c>
      <c r="L93" s="181">
        <v>134.5</v>
      </c>
      <c r="M93" s="333">
        <v>5</v>
      </c>
      <c r="N93" s="182"/>
      <c r="O93" s="160">
        <f t="shared" si="5"/>
        <v>0</v>
      </c>
      <c r="P93" s="399">
        <v>4607109917756</v>
      </c>
      <c r="Q93" s="167"/>
      <c r="R93" s="473" t="str">
        <f t="shared" si="4"/>
        <v>фото</v>
      </c>
      <c r="S93" s="378" t="s">
        <v>9833</v>
      </c>
    </row>
    <row r="94" spans="1:19" ht="44.25" customHeight="1">
      <c r="A94" s="166">
        <v>81</v>
      </c>
      <c r="B94" s="375">
        <v>14265</v>
      </c>
      <c r="C94" s="278" t="s">
        <v>2559</v>
      </c>
      <c r="D94" s="279"/>
      <c r="E94" s="474" t="s">
        <v>2331</v>
      </c>
      <c r="F94" s="475" t="s">
        <v>2560</v>
      </c>
      <c r="G94" s="476" t="s">
        <v>2561</v>
      </c>
      <c r="H94" s="360" t="str">
        <f t="shared" si="0"/>
        <v>фото</v>
      </c>
      <c r="I94" s="361" t="s">
        <v>11296</v>
      </c>
      <c r="J94" s="362" t="s">
        <v>194</v>
      </c>
      <c r="K94" s="332">
        <v>3</v>
      </c>
      <c r="L94" s="181">
        <v>95.199999999999989</v>
      </c>
      <c r="M94" s="333">
        <v>5</v>
      </c>
      <c r="N94" s="182"/>
      <c r="O94" s="160">
        <f t="shared" si="5"/>
        <v>0</v>
      </c>
      <c r="P94" s="399">
        <v>4607109950418</v>
      </c>
      <c r="Q94" s="167" t="s">
        <v>222</v>
      </c>
      <c r="R94" s="473" t="str">
        <f t="shared" si="4"/>
        <v>фото</v>
      </c>
      <c r="S94" s="378" t="s">
        <v>9833</v>
      </c>
    </row>
    <row r="95" spans="1:19" ht="41.1" customHeight="1">
      <c r="A95" s="166">
        <v>82</v>
      </c>
      <c r="B95" s="375">
        <v>3459</v>
      </c>
      <c r="C95" s="278" t="s">
        <v>10068</v>
      </c>
      <c r="D95" s="279"/>
      <c r="E95" s="359" t="s">
        <v>2331</v>
      </c>
      <c r="F95" s="383" t="s">
        <v>9013</v>
      </c>
      <c r="G95" s="384" t="s">
        <v>10072</v>
      </c>
      <c r="H95" s="360" t="str">
        <f t="shared" si="0"/>
        <v>фото</v>
      </c>
      <c r="I95" s="361" t="s">
        <v>11297</v>
      </c>
      <c r="J95" s="362" t="s">
        <v>194</v>
      </c>
      <c r="K95" s="332">
        <v>5</v>
      </c>
      <c r="L95" s="181">
        <v>131.29999999999998</v>
      </c>
      <c r="M95" s="333">
        <v>5</v>
      </c>
      <c r="N95" s="182"/>
      <c r="O95" s="160">
        <f t="shared" si="5"/>
        <v>0</v>
      </c>
      <c r="P95" s="399">
        <v>4607109986189</v>
      </c>
      <c r="Q95" s="167"/>
      <c r="R95" s="473" t="str">
        <f t="shared" si="4"/>
        <v>фото</v>
      </c>
      <c r="S95" s="378" t="s">
        <v>9833</v>
      </c>
    </row>
    <row r="96" spans="1:19" ht="44.25" customHeight="1">
      <c r="A96" s="166">
        <v>83</v>
      </c>
      <c r="B96" s="375">
        <v>2208</v>
      </c>
      <c r="C96" s="278" t="s">
        <v>2565</v>
      </c>
      <c r="D96" s="279"/>
      <c r="E96" s="474" t="s">
        <v>2331</v>
      </c>
      <c r="F96" s="475" t="s">
        <v>2566</v>
      </c>
      <c r="G96" s="476" t="s">
        <v>2567</v>
      </c>
      <c r="H96" s="360" t="str">
        <f t="shared" si="0"/>
        <v>фото</v>
      </c>
      <c r="I96" s="361" t="s">
        <v>11298</v>
      </c>
      <c r="J96" s="362" t="s">
        <v>194</v>
      </c>
      <c r="K96" s="332">
        <v>5</v>
      </c>
      <c r="L96" s="181">
        <v>131.29999999999998</v>
      </c>
      <c r="M96" s="333">
        <v>5</v>
      </c>
      <c r="N96" s="182"/>
      <c r="O96" s="160">
        <f t="shared" si="5"/>
        <v>0</v>
      </c>
      <c r="P96" s="399">
        <v>4607109943564</v>
      </c>
      <c r="Q96" s="167" t="s">
        <v>222</v>
      </c>
      <c r="R96" s="473" t="str">
        <f t="shared" si="4"/>
        <v>фото</v>
      </c>
      <c r="S96" s="378" t="s">
        <v>9833</v>
      </c>
    </row>
    <row r="97" spans="1:19" ht="41.1" customHeight="1">
      <c r="A97" s="166">
        <v>84</v>
      </c>
      <c r="B97" s="375">
        <v>14547</v>
      </c>
      <c r="C97" s="278" t="s">
        <v>2474</v>
      </c>
      <c r="D97" s="279"/>
      <c r="E97" s="359" t="s">
        <v>2331</v>
      </c>
      <c r="F97" s="383" t="s">
        <v>2475</v>
      </c>
      <c r="G97" s="384" t="s">
        <v>2476</v>
      </c>
      <c r="H97" s="360" t="str">
        <f t="shared" si="0"/>
        <v>фото</v>
      </c>
      <c r="I97" s="361" t="s">
        <v>11299</v>
      </c>
      <c r="J97" s="362" t="s">
        <v>194</v>
      </c>
      <c r="K97" s="332">
        <v>5</v>
      </c>
      <c r="L97" s="181">
        <v>131.29999999999998</v>
      </c>
      <c r="M97" s="333">
        <v>5</v>
      </c>
      <c r="N97" s="182"/>
      <c r="O97" s="160">
        <f t="shared" si="5"/>
        <v>0</v>
      </c>
      <c r="P97" s="399">
        <v>4607105101678</v>
      </c>
      <c r="Q97" s="473">
        <v>2024</v>
      </c>
      <c r="R97" s="473" t="str">
        <f t="shared" si="4"/>
        <v>фото</v>
      </c>
      <c r="S97" s="378" t="s">
        <v>9833</v>
      </c>
    </row>
    <row r="98" spans="1:19" ht="41.1" customHeight="1">
      <c r="A98" s="166">
        <v>85</v>
      </c>
      <c r="B98" s="375">
        <v>7792</v>
      </c>
      <c r="C98" s="278" t="s">
        <v>11211</v>
      </c>
      <c r="D98" s="279"/>
      <c r="E98" s="474" t="s">
        <v>2331</v>
      </c>
      <c r="F98" s="475" t="s">
        <v>11220</v>
      </c>
      <c r="G98" s="476" t="s">
        <v>11216</v>
      </c>
      <c r="H98" s="360" t="str">
        <f t="shared" si="0"/>
        <v>фото</v>
      </c>
      <c r="I98" s="361" t="s">
        <v>11300</v>
      </c>
      <c r="J98" s="362" t="s">
        <v>194</v>
      </c>
      <c r="K98" s="332">
        <v>5</v>
      </c>
      <c r="L98" s="181">
        <v>149.29999999999998</v>
      </c>
      <c r="M98" s="333">
        <v>5</v>
      </c>
      <c r="N98" s="182"/>
      <c r="O98" s="160">
        <f t="shared" si="5"/>
        <v>0</v>
      </c>
      <c r="P98" s="399">
        <v>4607109923177</v>
      </c>
      <c r="Q98" s="167" t="s">
        <v>222</v>
      </c>
      <c r="R98" s="473" t="str">
        <f t="shared" si="4"/>
        <v>фото</v>
      </c>
      <c r="S98" s="378" t="s">
        <v>9833</v>
      </c>
    </row>
    <row r="99" spans="1:19" ht="41.1" customHeight="1">
      <c r="A99" s="166">
        <v>86</v>
      </c>
      <c r="B99" s="375">
        <v>6981</v>
      </c>
      <c r="C99" s="278" t="s">
        <v>2568</v>
      </c>
      <c r="D99" s="279"/>
      <c r="E99" s="359" t="s">
        <v>2331</v>
      </c>
      <c r="F99" s="383" t="s">
        <v>2569</v>
      </c>
      <c r="G99" s="384" t="s">
        <v>2570</v>
      </c>
      <c r="H99" s="360" t="str">
        <f t="shared" si="0"/>
        <v>фото</v>
      </c>
      <c r="I99" s="361" t="s">
        <v>11301</v>
      </c>
      <c r="J99" s="362" t="s">
        <v>194</v>
      </c>
      <c r="K99" s="332">
        <v>5</v>
      </c>
      <c r="L99" s="181">
        <v>134.5</v>
      </c>
      <c r="M99" s="333">
        <v>5</v>
      </c>
      <c r="N99" s="182"/>
      <c r="O99" s="160">
        <f t="shared" si="5"/>
        <v>0</v>
      </c>
      <c r="P99" s="399">
        <v>4607109986219</v>
      </c>
      <c r="Q99" s="167"/>
      <c r="R99" s="473" t="str">
        <f t="shared" si="4"/>
        <v>фото</v>
      </c>
      <c r="S99" s="378" t="s">
        <v>9833</v>
      </c>
    </row>
    <row r="100" spans="1:19" ht="44.45" customHeight="1">
      <c r="A100" s="166">
        <v>87</v>
      </c>
      <c r="B100" s="375">
        <v>8207</v>
      </c>
      <c r="C100" s="278" t="s">
        <v>2654</v>
      </c>
      <c r="D100" s="279"/>
      <c r="E100" s="474" t="s">
        <v>2331</v>
      </c>
      <c r="F100" s="475" t="s">
        <v>2655</v>
      </c>
      <c r="G100" s="476" t="s">
        <v>2656</v>
      </c>
      <c r="H100" s="360" t="str">
        <f t="shared" si="0"/>
        <v>фото</v>
      </c>
      <c r="I100" s="361" t="s">
        <v>11302</v>
      </c>
      <c r="J100" s="362" t="s">
        <v>194</v>
      </c>
      <c r="K100" s="332">
        <v>5</v>
      </c>
      <c r="L100" s="181">
        <v>134.5</v>
      </c>
      <c r="M100" s="333">
        <v>5</v>
      </c>
      <c r="N100" s="182"/>
      <c r="O100" s="160">
        <f t="shared" si="5"/>
        <v>0</v>
      </c>
      <c r="P100" s="399">
        <v>4607109923726</v>
      </c>
      <c r="Q100" s="167" t="s">
        <v>222</v>
      </c>
      <c r="R100" s="473" t="str">
        <f t="shared" si="4"/>
        <v>фото</v>
      </c>
      <c r="S100" s="378" t="s">
        <v>9833</v>
      </c>
    </row>
    <row r="101" spans="1:19" ht="41.1" customHeight="1">
      <c r="A101" s="166">
        <v>88</v>
      </c>
      <c r="B101" s="375">
        <v>14105</v>
      </c>
      <c r="C101" s="278" t="s">
        <v>2368</v>
      </c>
      <c r="D101" s="279"/>
      <c r="E101" s="359" t="s">
        <v>2331</v>
      </c>
      <c r="F101" s="383" t="s">
        <v>2369</v>
      </c>
      <c r="G101" s="384" t="s">
        <v>2370</v>
      </c>
      <c r="H101" s="360" t="str">
        <f t="shared" si="0"/>
        <v>фото</v>
      </c>
      <c r="I101" s="361" t="s">
        <v>11303</v>
      </c>
      <c r="J101" s="362" t="s">
        <v>194</v>
      </c>
      <c r="K101" s="332">
        <v>5</v>
      </c>
      <c r="L101" s="181">
        <v>131.29999999999998</v>
      </c>
      <c r="M101" s="333">
        <v>5</v>
      </c>
      <c r="N101" s="182"/>
      <c r="O101" s="160">
        <f t="shared" si="5"/>
        <v>0</v>
      </c>
      <c r="P101" s="399">
        <v>4607109917718</v>
      </c>
      <c r="Q101" s="167"/>
      <c r="R101" s="473" t="str">
        <f t="shared" si="4"/>
        <v>фото</v>
      </c>
      <c r="S101" s="378" t="s">
        <v>9833</v>
      </c>
    </row>
    <row r="102" spans="1:19" ht="44.25" customHeight="1">
      <c r="A102" s="166">
        <v>89</v>
      </c>
      <c r="B102" s="375">
        <v>3509</v>
      </c>
      <c r="C102" s="278" t="s">
        <v>2571</v>
      </c>
      <c r="D102" s="279"/>
      <c r="E102" s="474" t="s">
        <v>2331</v>
      </c>
      <c r="F102" s="475" t="s">
        <v>2572</v>
      </c>
      <c r="G102" s="476" t="s">
        <v>2573</v>
      </c>
      <c r="H102" s="360" t="str">
        <f t="shared" si="0"/>
        <v>фото</v>
      </c>
      <c r="I102" s="361" t="s">
        <v>11304</v>
      </c>
      <c r="J102" s="362" t="s">
        <v>194</v>
      </c>
      <c r="K102" s="332">
        <v>5</v>
      </c>
      <c r="L102" s="181">
        <v>135.5</v>
      </c>
      <c r="M102" s="333">
        <v>5</v>
      </c>
      <c r="N102" s="182"/>
      <c r="O102" s="160">
        <f t="shared" si="5"/>
        <v>0</v>
      </c>
      <c r="P102" s="399">
        <v>4607109935187</v>
      </c>
      <c r="Q102" s="167" t="s">
        <v>222</v>
      </c>
      <c r="R102" s="473" t="str">
        <f t="shared" si="4"/>
        <v>фото</v>
      </c>
      <c r="S102" s="378" t="s">
        <v>9833</v>
      </c>
    </row>
    <row r="103" spans="1:19" ht="44.25" customHeight="1">
      <c r="A103" s="166">
        <v>90</v>
      </c>
      <c r="B103" s="375">
        <v>5782</v>
      </c>
      <c r="C103" s="278" t="s">
        <v>9014</v>
      </c>
      <c r="D103" s="279"/>
      <c r="E103" s="474" t="s">
        <v>2331</v>
      </c>
      <c r="F103" s="475" t="s">
        <v>9015</v>
      </c>
      <c r="G103" s="476" t="s">
        <v>9016</v>
      </c>
      <c r="H103" s="360" t="str">
        <f t="shared" si="0"/>
        <v>фото</v>
      </c>
      <c r="I103" s="361" t="s">
        <v>11305</v>
      </c>
      <c r="J103" s="362" t="s">
        <v>194</v>
      </c>
      <c r="K103" s="332">
        <v>5</v>
      </c>
      <c r="L103" s="181">
        <v>150.29999999999998</v>
      </c>
      <c r="M103" s="333">
        <v>5</v>
      </c>
      <c r="N103" s="182"/>
      <c r="O103" s="160">
        <f t="shared" si="5"/>
        <v>0</v>
      </c>
      <c r="P103" s="399">
        <v>4607109966457</v>
      </c>
      <c r="Q103" s="167" t="s">
        <v>222</v>
      </c>
      <c r="R103" s="473" t="str">
        <f t="shared" si="4"/>
        <v>фото</v>
      </c>
      <c r="S103" s="378" t="s">
        <v>9833</v>
      </c>
    </row>
    <row r="104" spans="1:19" ht="44.25" customHeight="1">
      <c r="A104" s="166">
        <v>91</v>
      </c>
      <c r="B104" s="375">
        <v>3881</v>
      </c>
      <c r="C104" s="278" t="s">
        <v>2477</v>
      </c>
      <c r="D104" s="279"/>
      <c r="E104" s="474" t="s">
        <v>2331</v>
      </c>
      <c r="F104" s="475" t="s">
        <v>2478</v>
      </c>
      <c r="G104" s="476" t="s">
        <v>2479</v>
      </c>
      <c r="H104" s="360" t="str">
        <f t="shared" si="0"/>
        <v>фото</v>
      </c>
      <c r="I104" s="361" t="s">
        <v>11306</v>
      </c>
      <c r="J104" s="362" t="s">
        <v>194</v>
      </c>
      <c r="K104" s="332">
        <v>5</v>
      </c>
      <c r="L104" s="181">
        <v>131.29999999999998</v>
      </c>
      <c r="M104" s="333">
        <v>5</v>
      </c>
      <c r="N104" s="182"/>
      <c r="O104" s="160">
        <f t="shared" si="5"/>
        <v>0</v>
      </c>
      <c r="P104" s="399">
        <v>4607105138179</v>
      </c>
      <c r="Q104" s="167" t="s">
        <v>222</v>
      </c>
      <c r="R104" s="473" t="str">
        <f t="shared" si="4"/>
        <v>фото</v>
      </c>
      <c r="S104" s="378" t="s">
        <v>9833</v>
      </c>
    </row>
    <row r="105" spans="1:19" ht="41.1" customHeight="1">
      <c r="A105" s="166">
        <v>92</v>
      </c>
      <c r="B105" s="518">
        <v>9064</v>
      </c>
      <c r="C105" s="278" t="s">
        <v>11212</v>
      </c>
      <c r="D105" s="279"/>
      <c r="E105" s="474" t="s">
        <v>2331</v>
      </c>
      <c r="F105" s="475" t="s">
        <v>11221</v>
      </c>
      <c r="G105" s="476" t="s">
        <v>11217</v>
      </c>
      <c r="H105" s="360" t="str">
        <f t="shared" si="0"/>
        <v>фото</v>
      </c>
      <c r="I105" s="361" t="s">
        <v>11307</v>
      </c>
      <c r="J105" s="362" t="s">
        <v>194</v>
      </c>
      <c r="K105" s="332">
        <v>5</v>
      </c>
      <c r="L105" s="181">
        <v>149.29999999999998</v>
      </c>
      <c r="M105" s="333">
        <v>5</v>
      </c>
      <c r="N105" s="182"/>
      <c r="O105" s="160">
        <f t="shared" si="5"/>
        <v>0</v>
      </c>
      <c r="P105" s="399">
        <v>4607105145931</v>
      </c>
      <c r="Q105" s="167" t="s">
        <v>222</v>
      </c>
      <c r="R105" s="473" t="str">
        <f t="shared" si="4"/>
        <v>фото</v>
      </c>
      <c r="S105" s="378" t="s">
        <v>9833</v>
      </c>
    </row>
    <row r="106" spans="1:19" ht="44.25" customHeight="1">
      <c r="A106" s="166">
        <v>93</v>
      </c>
      <c r="B106" s="375">
        <v>10718</v>
      </c>
      <c r="C106" s="278" t="s">
        <v>2480</v>
      </c>
      <c r="D106" s="279"/>
      <c r="E106" s="474" t="s">
        <v>2331</v>
      </c>
      <c r="F106" s="475" t="s">
        <v>2481</v>
      </c>
      <c r="G106" s="476" t="s">
        <v>2482</v>
      </c>
      <c r="H106" s="360" t="str">
        <f t="shared" si="0"/>
        <v>фото</v>
      </c>
      <c r="I106" s="361" t="s">
        <v>11308</v>
      </c>
      <c r="J106" s="362" t="s">
        <v>194</v>
      </c>
      <c r="K106" s="332">
        <v>5</v>
      </c>
      <c r="L106" s="181">
        <v>120.69999999999999</v>
      </c>
      <c r="M106" s="333">
        <v>5</v>
      </c>
      <c r="N106" s="182"/>
      <c r="O106" s="160">
        <f t="shared" si="5"/>
        <v>0</v>
      </c>
      <c r="P106" s="399">
        <v>4607105138247</v>
      </c>
      <c r="Q106" s="167" t="s">
        <v>222</v>
      </c>
      <c r="R106" s="473" t="str">
        <f t="shared" si="4"/>
        <v>фото</v>
      </c>
      <c r="S106" s="378" t="s">
        <v>9833</v>
      </c>
    </row>
    <row r="107" spans="1:19" ht="41.1" customHeight="1">
      <c r="A107" s="166">
        <v>94</v>
      </c>
      <c r="B107" s="375">
        <v>14107</v>
      </c>
      <c r="C107" s="278" t="s">
        <v>4285</v>
      </c>
      <c r="D107" s="279"/>
      <c r="E107" s="359" t="s">
        <v>2331</v>
      </c>
      <c r="F107" s="383" t="s">
        <v>2372</v>
      </c>
      <c r="G107" s="384" t="s">
        <v>2373</v>
      </c>
      <c r="H107" s="360" t="str">
        <f t="shared" si="0"/>
        <v>фото</v>
      </c>
      <c r="I107" s="361" t="s">
        <v>11309</v>
      </c>
      <c r="J107" s="362" t="s">
        <v>194</v>
      </c>
      <c r="K107" s="332">
        <v>5</v>
      </c>
      <c r="L107" s="181">
        <v>120.69999999999999</v>
      </c>
      <c r="M107" s="333">
        <v>5</v>
      </c>
      <c r="N107" s="182"/>
      <c r="O107" s="160">
        <f t="shared" si="5"/>
        <v>0</v>
      </c>
      <c r="P107" s="399">
        <v>4607109917695</v>
      </c>
      <c r="Q107" s="167"/>
      <c r="R107" s="473" t="str">
        <f t="shared" si="4"/>
        <v>фото</v>
      </c>
      <c r="S107" s="378" t="s">
        <v>9833</v>
      </c>
    </row>
    <row r="108" spans="1:19" ht="41.1" customHeight="1">
      <c r="A108" s="166">
        <v>95</v>
      </c>
      <c r="B108" s="375">
        <v>14108</v>
      </c>
      <c r="C108" s="278" t="s">
        <v>2374</v>
      </c>
      <c r="D108" s="279"/>
      <c r="E108" s="359" t="s">
        <v>2331</v>
      </c>
      <c r="F108" s="383" t="s">
        <v>2375</v>
      </c>
      <c r="G108" s="384" t="s">
        <v>2376</v>
      </c>
      <c r="H108" s="360" t="str">
        <f t="shared" si="0"/>
        <v>фото</v>
      </c>
      <c r="I108" s="361" t="s">
        <v>11310</v>
      </c>
      <c r="J108" s="362" t="s">
        <v>194</v>
      </c>
      <c r="K108" s="332">
        <v>5</v>
      </c>
      <c r="L108" s="181">
        <v>120.69999999999999</v>
      </c>
      <c r="M108" s="333">
        <v>5</v>
      </c>
      <c r="N108" s="182"/>
      <c r="O108" s="160">
        <f t="shared" si="5"/>
        <v>0</v>
      </c>
      <c r="P108" s="399">
        <v>4607109917688</v>
      </c>
      <c r="Q108" s="167"/>
      <c r="R108" s="473" t="str">
        <f t="shared" si="4"/>
        <v>фото</v>
      </c>
      <c r="S108" s="378" t="s">
        <v>9833</v>
      </c>
    </row>
    <row r="109" spans="1:19" ht="41.1" customHeight="1">
      <c r="A109" s="166">
        <v>96</v>
      </c>
      <c r="B109" s="375">
        <v>14109</v>
      </c>
      <c r="C109" s="278" t="s">
        <v>2377</v>
      </c>
      <c r="D109" s="279"/>
      <c r="E109" s="359" t="s">
        <v>2331</v>
      </c>
      <c r="F109" s="383" t="s">
        <v>2378</v>
      </c>
      <c r="G109" s="384" t="s">
        <v>2379</v>
      </c>
      <c r="H109" s="360" t="str">
        <f t="shared" si="0"/>
        <v>фото</v>
      </c>
      <c r="I109" s="361" t="s">
        <v>11311</v>
      </c>
      <c r="J109" s="362" t="s">
        <v>194</v>
      </c>
      <c r="K109" s="332">
        <v>5</v>
      </c>
      <c r="L109" s="181">
        <v>120.69999999999999</v>
      </c>
      <c r="M109" s="333">
        <v>5</v>
      </c>
      <c r="N109" s="182"/>
      <c r="O109" s="160">
        <f t="shared" si="5"/>
        <v>0</v>
      </c>
      <c r="P109" s="399">
        <v>4607109917671</v>
      </c>
      <c r="Q109" s="167"/>
      <c r="R109" s="473" t="str">
        <f t="shared" si="4"/>
        <v>фото</v>
      </c>
      <c r="S109" s="378" t="s">
        <v>9833</v>
      </c>
    </row>
    <row r="110" spans="1:19" ht="41.1" customHeight="1">
      <c r="A110" s="166">
        <v>97</v>
      </c>
      <c r="B110" s="375">
        <v>14110</v>
      </c>
      <c r="C110" s="278" t="s">
        <v>2380</v>
      </c>
      <c r="D110" s="279"/>
      <c r="E110" s="359" t="s">
        <v>2331</v>
      </c>
      <c r="F110" s="383" t="s">
        <v>2381</v>
      </c>
      <c r="G110" s="384" t="s">
        <v>2382</v>
      </c>
      <c r="H110" s="360" t="str">
        <f t="shared" si="0"/>
        <v>фото</v>
      </c>
      <c r="I110" s="361" t="s">
        <v>11312</v>
      </c>
      <c r="J110" s="362" t="s">
        <v>194</v>
      </c>
      <c r="K110" s="332">
        <v>5</v>
      </c>
      <c r="L110" s="181">
        <v>124.89999999999999</v>
      </c>
      <c r="M110" s="333">
        <v>5</v>
      </c>
      <c r="N110" s="182"/>
      <c r="O110" s="160">
        <f t="shared" si="5"/>
        <v>0</v>
      </c>
      <c r="P110" s="399">
        <v>4607109917664</v>
      </c>
      <c r="Q110" s="167"/>
      <c r="R110" s="473" t="str">
        <f t="shared" si="4"/>
        <v>фото</v>
      </c>
      <c r="S110" s="378" t="s">
        <v>9833</v>
      </c>
    </row>
    <row r="111" spans="1:19" ht="44.25" customHeight="1">
      <c r="A111" s="166">
        <v>98</v>
      </c>
      <c r="B111" s="375">
        <v>6269</v>
      </c>
      <c r="C111" s="278" t="s">
        <v>2577</v>
      </c>
      <c r="D111" s="279"/>
      <c r="E111" s="474" t="s">
        <v>2331</v>
      </c>
      <c r="F111" s="475" t="s">
        <v>2578</v>
      </c>
      <c r="G111" s="476" t="s">
        <v>2579</v>
      </c>
      <c r="H111" s="360" t="str">
        <f t="shared" si="0"/>
        <v>фото</v>
      </c>
      <c r="I111" s="361" t="s">
        <v>11313</v>
      </c>
      <c r="J111" s="362" t="s">
        <v>194</v>
      </c>
      <c r="K111" s="332">
        <v>3</v>
      </c>
      <c r="L111" s="181">
        <v>88.8</v>
      </c>
      <c r="M111" s="333">
        <v>5</v>
      </c>
      <c r="N111" s="182"/>
      <c r="O111" s="160">
        <f t="shared" si="5"/>
        <v>0</v>
      </c>
      <c r="P111" s="399">
        <v>4607105138971</v>
      </c>
      <c r="Q111" s="167" t="s">
        <v>222</v>
      </c>
      <c r="R111" s="473" t="str">
        <f t="shared" si="4"/>
        <v>фото</v>
      </c>
      <c r="S111" s="378" t="s">
        <v>9833</v>
      </c>
    </row>
    <row r="112" spans="1:19" ht="44.25" customHeight="1">
      <c r="A112" s="166">
        <v>99</v>
      </c>
      <c r="B112" s="375">
        <v>4293</v>
      </c>
      <c r="C112" s="278" t="s">
        <v>2580</v>
      </c>
      <c r="D112" s="279"/>
      <c r="E112" s="474" t="s">
        <v>2331</v>
      </c>
      <c r="F112" s="475" t="s">
        <v>2581</v>
      </c>
      <c r="G112" s="476" t="s">
        <v>2582</v>
      </c>
      <c r="H112" s="360" t="str">
        <f t="shared" si="0"/>
        <v>фото</v>
      </c>
      <c r="I112" s="361" t="s">
        <v>11314</v>
      </c>
      <c r="J112" s="362" t="s">
        <v>194</v>
      </c>
      <c r="K112" s="332">
        <v>3</v>
      </c>
      <c r="L112" s="181">
        <v>85.699999999999989</v>
      </c>
      <c r="M112" s="333">
        <v>5</v>
      </c>
      <c r="N112" s="182"/>
      <c r="O112" s="160">
        <f t="shared" si="5"/>
        <v>0</v>
      </c>
      <c r="P112" s="399">
        <v>4607105138872</v>
      </c>
      <c r="Q112" s="167" t="s">
        <v>222</v>
      </c>
      <c r="R112" s="473" t="str">
        <f t="shared" si="4"/>
        <v>фото</v>
      </c>
      <c r="S112" s="378" t="s">
        <v>9833</v>
      </c>
    </row>
    <row r="113" spans="1:19" ht="44.25" customHeight="1">
      <c r="A113" s="166">
        <v>100</v>
      </c>
      <c r="B113" s="375">
        <v>3867</v>
      </c>
      <c r="C113" s="278" t="s">
        <v>2584</v>
      </c>
      <c r="D113" s="279"/>
      <c r="E113" s="474" t="s">
        <v>2331</v>
      </c>
      <c r="F113" s="475" t="s">
        <v>2585</v>
      </c>
      <c r="G113" s="476" t="s">
        <v>2586</v>
      </c>
      <c r="H113" s="360" t="str">
        <f t="shared" si="0"/>
        <v>фото</v>
      </c>
      <c r="I113" s="361" t="s">
        <v>11315</v>
      </c>
      <c r="J113" s="362" t="s">
        <v>194</v>
      </c>
      <c r="K113" s="332">
        <v>3</v>
      </c>
      <c r="L113" s="181">
        <v>94.6</v>
      </c>
      <c r="M113" s="333">
        <v>5</v>
      </c>
      <c r="N113" s="182"/>
      <c r="O113" s="160">
        <f t="shared" si="5"/>
        <v>0</v>
      </c>
      <c r="P113" s="399">
        <v>4607105139008</v>
      </c>
      <c r="Q113" s="167" t="s">
        <v>222</v>
      </c>
      <c r="R113" s="473" t="str">
        <f t="shared" ref="R113:R126" si="6">HYPERLINK("https://www.gardenbulbs.ru/images/promoline_CL/thumbnails/"&amp;C113&amp;".jpg","фото")</f>
        <v>фото</v>
      </c>
      <c r="S113" s="378" t="s">
        <v>9833</v>
      </c>
    </row>
    <row r="114" spans="1:19" ht="41.1" customHeight="1">
      <c r="A114" s="166">
        <v>101</v>
      </c>
      <c r="B114" s="375">
        <v>14116</v>
      </c>
      <c r="C114" s="278" t="s">
        <v>2389</v>
      </c>
      <c r="D114" s="279"/>
      <c r="E114" s="359" t="s">
        <v>2331</v>
      </c>
      <c r="F114" s="383" t="s">
        <v>2390</v>
      </c>
      <c r="G114" s="384" t="s">
        <v>2391</v>
      </c>
      <c r="H114" s="360" t="str">
        <f t="shared" si="0"/>
        <v>фото</v>
      </c>
      <c r="I114" s="361" t="s">
        <v>11316</v>
      </c>
      <c r="J114" s="362" t="s">
        <v>194</v>
      </c>
      <c r="K114" s="332">
        <v>5</v>
      </c>
      <c r="L114" s="181">
        <v>120.69999999999999</v>
      </c>
      <c r="M114" s="333">
        <v>5</v>
      </c>
      <c r="N114" s="182"/>
      <c r="O114" s="160">
        <f t="shared" si="5"/>
        <v>0</v>
      </c>
      <c r="P114" s="399">
        <v>4607109917602</v>
      </c>
      <c r="Q114" s="167"/>
      <c r="R114" s="473" t="str">
        <f t="shared" si="6"/>
        <v>фото</v>
      </c>
      <c r="S114" s="378" t="s">
        <v>9833</v>
      </c>
    </row>
    <row r="115" spans="1:19" ht="44.25" customHeight="1">
      <c r="A115" s="166">
        <v>102</v>
      </c>
      <c r="B115" s="375">
        <v>13881</v>
      </c>
      <c r="C115" s="278" t="s">
        <v>9091</v>
      </c>
      <c r="D115" s="279"/>
      <c r="E115" s="474" t="s">
        <v>2331</v>
      </c>
      <c r="F115" s="475" t="s">
        <v>2732</v>
      </c>
      <c r="G115" s="476" t="s">
        <v>2733</v>
      </c>
      <c r="H115" s="360" t="str">
        <f t="shared" si="0"/>
        <v>фото</v>
      </c>
      <c r="I115" s="361" t="s">
        <v>11317</v>
      </c>
      <c r="J115" s="362" t="s">
        <v>194</v>
      </c>
      <c r="K115" s="332">
        <v>3</v>
      </c>
      <c r="L115" s="181">
        <v>94.6</v>
      </c>
      <c r="M115" s="333">
        <v>5</v>
      </c>
      <c r="N115" s="182"/>
      <c r="O115" s="160">
        <f t="shared" si="5"/>
        <v>0</v>
      </c>
      <c r="P115" s="399">
        <v>4607105139053</v>
      </c>
      <c r="Q115" s="167" t="s">
        <v>222</v>
      </c>
      <c r="R115" s="473" t="str">
        <f t="shared" si="6"/>
        <v>фото</v>
      </c>
      <c r="S115" s="378" t="s">
        <v>9833</v>
      </c>
    </row>
    <row r="116" spans="1:19" ht="41.1" customHeight="1">
      <c r="A116" s="166">
        <v>103</v>
      </c>
      <c r="B116" s="375">
        <v>14119</v>
      </c>
      <c r="C116" s="278" t="s">
        <v>2392</v>
      </c>
      <c r="D116" s="279"/>
      <c r="E116" s="359" t="s">
        <v>2331</v>
      </c>
      <c r="F116" s="383" t="s">
        <v>2393</v>
      </c>
      <c r="G116" s="384" t="s">
        <v>2394</v>
      </c>
      <c r="H116" s="360" t="str">
        <f t="shared" si="0"/>
        <v>фото</v>
      </c>
      <c r="I116" s="361" t="s">
        <v>11318</v>
      </c>
      <c r="J116" s="362" t="s">
        <v>194</v>
      </c>
      <c r="K116" s="332">
        <v>5</v>
      </c>
      <c r="L116" s="181">
        <v>123.89999999999999</v>
      </c>
      <c r="M116" s="333">
        <v>5</v>
      </c>
      <c r="N116" s="182"/>
      <c r="O116" s="160">
        <f t="shared" si="5"/>
        <v>0</v>
      </c>
      <c r="P116" s="399">
        <v>4607109917572</v>
      </c>
      <c r="Q116" s="167"/>
      <c r="R116" s="473" t="str">
        <f t="shared" si="6"/>
        <v>фото</v>
      </c>
      <c r="S116" s="378" t="s">
        <v>9833</v>
      </c>
    </row>
    <row r="117" spans="1:19" ht="44.45" customHeight="1">
      <c r="A117" s="166">
        <v>104</v>
      </c>
      <c r="B117" s="375">
        <v>14257</v>
      </c>
      <c r="C117" s="278" t="s">
        <v>2633</v>
      </c>
      <c r="D117" s="279"/>
      <c r="E117" s="474" t="s">
        <v>2331</v>
      </c>
      <c r="F117" s="475" t="s">
        <v>2634</v>
      </c>
      <c r="G117" s="476" t="s">
        <v>2635</v>
      </c>
      <c r="H117" s="360" t="str">
        <f t="shared" si="0"/>
        <v>фото</v>
      </c>
      <c r="I117" s="361" t="s">
        <v>11319</v>
      </c>
      <c r="J117" s="362" t="s">
        <v>194</v>
      </c>
      <c r="K117" s="332">
        <v>5</v>
      </c>
      <c r="L117" s="181">
        <v>131.29999999999998</v>
      </c>
      <c r="M117" s="333">
        <v>5</v>
      </c>
      <c r="N117" s="182"/>
      <c r="O117" s="160">
        <f t="shared" si="5"/>
        <v>0</v>
      </c>
      <c r="P117" s="399">
        <v>4607109923269</v>
      </c>
      <c r="Q117" s="167" t="s">
        <v>222</v>
      </c>
      <c r="R117" s="473" t="str">
        <f t="shared" si="6"/>
        <v>фото</v>
      </c>
      <c r="S117" s="378" t="s">
        <v>9833</v>
      </c>
    </row>
    <row r="118" spans="1:19" ht="41.1" customHeight="1">
      <c r="A118" s="166">
        <v>105</v>
      </c>
      <c r="B118" s="375">
        <v>1576</v>
      </c>
      <c r="C118" s="278" t="s">
        <v>2636</v>
      </c>
      <c r="D118" s="279"/>
      <c r="E118" s="359" t="s">
        <v>2331</v>
      </c>
      <c r="F118" s="383" t="s">
        <v>2637</v>
      </c>
      <c r="G118" s="384" t="s">
        <v>2638</v>
      </c>
      <c r="H118" s="360" t="str">
        <f t="shared" si="0"/>
        <v>фото</v>
      </c>
      <c r="I118" s="361" t="s">
        <v>11320</v>
      </c>
      <c r="J118" s="362" t="s">
        <v>194</v>
      </c>
      <c r="K118" s="332">
        <v>3</v>
      </c>
      <c r="L118" s="181">
        <v>86.3</v>
      </c>
      <c r="M118" s="333">
        <v>5</v>
      </c>
      <c r="N118" s="182"/>
      <c r="O118" s="160">
        <f t="shared" si="5"/>
        <v>0</v>
      </c>
      <c r="P118" s="399">
        <v>4607109972144</v>
      </c>
      <c r="Q118" s="167"/>
      <c r="R118" s="473" t="str">
        <f t="shared" si="6"/>
        <v>фото</v>
      </c>
      <c r="S118" s="378" t="s">
        <v>9833</v>
      </c>
    </row>
    <row r="119" spans="1:19" ht="41.1" customHeight="1">
      <c r="A119" s="166">
        <v>106</v>
      </c>
      <c r="B119" s="375">
        <v>14090</v>
      </c>
      <c r="C119" s="278" t="s">
        <v>2395</v>
      </c>
      <c r="D119" s="279"/>
      <c r="E119" s="359" t="s">
        <v>2331</v>
      </c>
      <c r="F119" s="383" t="s">
        <v>2396</v>
      </c>
      <c r="G119" s="384" t="s">
        <v>2397</v>
      </c>
      <c r="H119" s="360" t="str">
        <f t="shared" si="0"/>
        <v>фото</v>
      </c>
      <c r="I119" s="361" t="s">
        <v>11254</v>
      </c>
      <c r="J119" s="362" t="s">
        <v>194</v>
      </c>
      <c r="K119" s="332">
        <v>5</v>
      </c>
      <c r="L119" s="181">
        <v>123.89999999999999</v>
      </c>
      <c r="M119" s="333">
        <v>5</v>
      </c>
      <c r="N119" s="182"/>
      <c r="O119" s="160">
        <f t="shared" si="5"/>
        <v>0</v>
      </c>
      <c r="P119" s="399">
        <v>4607109917862</v>
      </c>
      <c r="Q119" s="167"/>
      <c r="R119" s="473" t="str">
        <f t="shared" si="6"/>
        <v>фото</v>
      </c>
      <c r="S119" s="378" t="s">
        <v>9833</v>
      </c>
    </row>
    <row r="120" spans="1:19" ht="41.1" customHeight="1">
      <c r="A120" s="166">
        <v>107</v>
      </c>
      <c r="B120" s="375">
        <v>3821</v>
      </c>
      <c r="C120" s="278" t="s">
        <v>2621</v>
      </c>
      <c r="D120" s="279"/>
      <c r="E120" s="359" t="s">
        <v>2331</v>
      </c>
      <c r="F120" s="383" t="s">
        <v>2622</v>
      </c>
      <c r="G120" s="384" t="s">
        <v>2623</v>
      </c>
      <c r="H120" s="360" t="str">
        <f t="shared" si="0"/>
        <v>фото</v>
      </c>
      <c r="I120" s="361" t="s">
        <v>11321</v>
      </c>
      <c r="J120" s="362" t="s">
        <v>194</v>
      </c>
      <c r="K120" s="332">
        <v>3</v>
      </c>
      <c r="L120" s="181">
        <v>85.699999999999989</v>
      </c>
      <c r="M120" s="333">
        <v>5</v>
      </c>
      <c r="N120" s="182"/>
      <c r="O120" s="160">
        <f t="shared" si="5"/>
        <v>0</v>
      </c>
      <c r="P120" s="399">
        <v>4607109971741</v>
      </c>
      <c r="Q120" s="167"/>
      <c r="R120" s="473" t="str">
        <f t="shared" si="6"/>
        <v>фото</v>
      </c>
      <c r="S120" s="378" t="s">
        <v>9833</v>
      </c>
    </row>
    <row r="121" spans="1:19" ht="41.1" customHeight="1">
      <c r="A121" s="166">
        <v>108</v>
      </c>
      <c r="B121" s="375">
        <v>3833</v>
      </c>
      <c r="C121" s="278" t="s">
        <v>2594</v>
      </c>
      <c r="D121" s="279"/>
      <c r="E121" s="359" t="s">
        <v>2331</v>
      </c>
      <c r="F121" s="383" t="s">
        <v>2595</v>
      </c>
      <c r="G121" s="384" t="s">
        <v>2596</v>
      </c>
      <c r="H121" s="360" t="str">
        <f t="shared" si="0"/>
        <v>фото</v>
      </c>
      <c r="I121" s="361" t="s">
        <v>11322</v>
      </c>
      <c r="J121" s="362" t="s">
        <v>194</v>
      </c>
      <c r="K121" s="332">
        <v>5</v>
      </c>
      <c r="L121" s="181">
        <v>134.5</v>
      </c>
      <c r="M121" s="333">
        <v>5</v>
      </c>
      <c r="N121" s="182"/>
      <c r="O121" s="160">
        <f t="shared" si="5"/>
        <v>0</v>
      </c>
      <c r="P121" s="399">
        <v>4607105101302</v>
      </c>
      <c r="Q121" s="473">
        <v>2024</v>
      </c>
      <c r="R121" s="473" t="str">
        <f t="shared" si="6"/>
        <v>фото</v>
      </c>
      <c r="S121" s="378" t="s">
        <v>9833</v>
      </c>
    </row>
    <row r="122" spans="1:19" ht="44.25" customHeight="1">
      <c r="A122" s="166">
        <v>109</v>
      </c>
      <c r="B122" s="375">
        <v>4307</v>
      </c>
      <c r="C122" s="278" t="s">
        <v>2597</v>
      </c>
      <c r="D122" s="279"/>
      <c r="E122" s="474" t="s">
        <v>2331</v>
      </c>
      <c r="F122" s="475" t="s">
        <v>2598</v>
      </c>
      <c r="G122" s="476" t="s">
        <v>2599</v>
      </c>
      <c r="H122" s="360" t="str">
        <f t="shared" si="0"/>
        <v>фото</v>
      </c>
      <c r="I122" s="361" t="s">
        <v>11323</v>
      </c>
      <c r="J122" s="362" t="s">
        <v>194</v>
      </c>
      <c r="K122" s="332">
        <v>5</v>
      </c>
      <c r="L122" s="181">
        <v>134.5</v>
      </c>
      <c r="M122" s="333">
        <v>5</v>
      </c>
      <c r="N122" s="182"/>
      <c r="O122" s="160">
        <f t="shared" si="5"/>
        <v>0</v>
      </c>
      <c r="P122" s="399">
        <v>4607105138957</v>
      </c>
      <c r="Q122" s="167" t="s">
        <v>222</v>
      </c>
      <c r="R122" s="473" t="str">
        <f t="shared" si="6"/>
        <v>фото</v>
      </c>
      <c r="S122" s="378" t="s">
        <v>9833</v>
      </c>
    </row>
    <row r="123" spans="1:19" ht="41.1" customHeight="1">
      <c r="A123" s="166">
        <v>110</v>
      </c>
      <c r="B123" s="375">
        <v>14507</v>
      </c>
      <c r="C123" s="278" t="s">
        <v>10078</v>
      </c>
      <c r="D123" s="279"/>
      <c r="E123" s="474" t="s">
        <v>2331</v>
      </c>
      <c r="F123" s="475" t="s">
        <v>10086</v>
      </c>
      <c r="G123" s="476" t="s">
        <v>10098</v>
      </c>
      <c r="H123" s="360" t="str">
        <f t="shared" si="0"/>
        <v>фото</v>
      </c>
      <c r="I123" s="361" t="s">
        <v>11324</v>
      </c>
      <c r="J123" s="362" t="s">
        <v>194</v>
      </c>
      <c r="K123" s="332">
        <v>5</v>
      </c>
      <c r="L123" s="181">
        <v>126</v>
      </c>
      <c r="M123" s="333">
        <v>5</v>
      </c>
      <c r="N123" s="182"/>
      <c r="O123" s="160">
        <f t="shared" si="5"/>
        <v>0</v>
      </c>
      <c r="P123" s="399">
        <v>4607109923740</v>
      </c>
      <c r="Q123" s="167" t="s">
        <v>222</v>
      </c>
      <c r="R123" s="473" t="str">
        <f t="shared" si="6"/>
        <v>фото</v>
      </c>
      <c r="S123" s="378" t="s">
        <v>9833</v>
      </c>
    </row>
    <row r="124" spans="1:19" ht="41.1" customHeight="1">
      <c r="A124" s="166">
        <v>111</v>
      </c>
      <c r="B124" s="375">
        <v>6990</v>
      </c>
      <c r="C124" s="278" t="s">
        <v>2603</v>
      </c>
      <c r="D124" s="279"/>
      <c r="E124" s="359" t="s">
        <v>2331</v>
      </c>
      <c r="F124" s="383" t="s">
        <v>2604</v>
      </c>
      <c r="G124" s="384" t="s">
        <v>2605</v>
      </c>
      <c r="H124" s="360" t="str">
        <f t="shared" si="0"/>
        <v>фото</v>
      </c>
      <c r="I124" s="361" t="s">
        <v>11325</v>
      </c>
      <c r="J124" s="362" t="s">
        <v>194</v>
      </c>
      <c r="K124" s="332">
        <v>5</v>
      </c>
      <c r="L124" s="181">
        <v>152.4</v>
      </c>
      <c r="M124" s="333">
        <v>5</v>
      </c>
      <c r="N124" s="182"/>
      <c r="O124" s="160">
        <f t="shared" si="5"/>
        <v>0</v>
      </c>
      <c r="P124" s="399">
        <v>4607109986127</v>
      </c>
      <c r="Q124" s="167"/>
      <c r="R124" s="473" t="str">
        <f t="shared" si="6"/>
        <v>фото</v>
      </c>
      <c r="S124" s="378" t="s">
        <v>9833</v>
      </c>
    </row>
    <row r="125" spans="1:19" ht="8.25" customHeight="1">
      <c r="A125" s="166">
        <v>112</v>
      </c>
      <c r="B125" s="35"/>
      <c r="C125" s="35"/>
      <c r="D125" s="185"/>
      <c r="E125" s="387"/>
      <c r="F125" s="186"/>
      <c r="G125" s="186"/>
      <c r="H125" s="35"/>
      <c r="I125" s="186"/>
      <c r="J125" s="187"/>
      <c r="K125" s="461"/>
      <c r="L125" s="35"/>
      <c r="M125" s="188"/>
      <c r="N125" s="35"/>
      <c r="O125" s="35"/>
      <c r="P125" s="400"/>
      <c r="Q125" s="35"/>
      <c r="R125" s="499" t="str">
        <f t="shared" si="6"/>
        <v>фото</v>
      </c>
      <c r="S125" s="380" t="s">
        <v>10073</v>
      </c>
    </row>
    <row r="126" spans="1:19" ht="18.75">
      <c r="A126" s="166">
        <v>113</v>
      </c>
      <c r="B126" s="137"/>
      <c r="C126" s="137"/>
      <c r="D126" s="138"/>
      <c r="E126" s="139" t="s">
        <v>10160</v>
      </c>
      <c r="F126" s="190"/>
      <c r="G126" s="190"/>
      <c r="H126" s="142"/>
      <c r="I126" s="142"/>
      <c r="J126" s="144"/>
      <c r="K126" s="193"/>
      <c r="L126" s="142"/>
      <c r="M126" s="145"/>
      <c r="N126" s="142"/>
      <c r="O126" s="142"/>
      <c r="P126" s="401"/>
      <c r="Q126" s="142"/>
      <c r="R126" s="492" t="str">
        <f t="shared" si="6"/>
        <v>фото</v>
      </c>
      <c r="S126" s="380" t="s">
        <v>10073</v>
      </c>
    </row>
    <row r="127" spans="1:19" ht="15.75">
      <c r="A127" s="166">
        <v>114</v>
      </c>
      <c r="B127" s="376"/>
      <c r="C127" s="173"/>
      <c r="D127" s="173"/>
      <c r="E127" s="174" t="s">
        <v>10161</v>
      </c>
      <c r="F127" s="385"/>
      <c r="G127" s="386"/>
      <c r="H127" s="147"/>
      <c r="I127" s="176"/>
      <c r="J127" s="177"/>
      <c r="K127" s="462"/>
      <c r="L127" s="178"/>
      <c r="M127" s="178"/>
      <c r="N127" s="178"/>
      <c r="O127" s="178"/>
      <c r="P127" s="379"/>
      <c r="Q127" s="179"/>
      <c r="R127" s="507"/>
      <c r="S127" s="379" t="s">
        <v>10073</v>
      </c>
    </row>
    <row r="128" spans="1:19" ht="41.1" customHeight="1">
      <c r="A128" s="166">
        <v>115</v>
      </c>
      <c r="B128" s="375">
        <v>283</v>
      </c>
      <c r="C128" s="278" t="s">
        <v>2742</v>
      </c>
      <c r="D128" s="279"/>
      <c r="E128" s="359" t="s">
        <v>2399</v>
      </c>
      <c r="F128" s="383" t="s">
        <v>2743</v>
      </c>
      <c r="G128" s="384" t="s">
        <v>2744</v>
      </c>
      <c r="H128" s="360" t="str">
        <f t="shared" si="0"/>
        <v>фото</v>
      </c>
      <c r="I128" s="361" t="s">
        <v>11326</v>
      </c>
      <c r="J128" s="362" t="s">
        <v>200</v>
      </c>
      <c r="K128" s="332">
        <v>1</v>
      </c>
      <c r="L128" s="458">
        <v>156.1</v>
      </c>
      <c r="M128" s="333">
        <v>5</v>
      </c>
      <c r="N128" s="182"/>
      <c r="O128" s="160">
        <f>IF(ISERROR(L128*N128),0,L128*N128)</f>
        <v>0</v>
      </c>
      <c r="P128" s="399">
        <v>4607109964873</v>
      </c>
      <c r="Q128" s="167"/>
      <c r="R128" s="473" t="str">
        <f>HYPERLINK("https://www.gardenbulbs.ru/images/promoline_CL/thumbnails/"&amp;C128&amp;".jpg","фото")</f>
        <v>фото</v>
      </c>
      <c r="S128" s="378" t="s">
        <v>9838</v>
      </c>
    </row>
    <row r="129" spans="1:19" ht="41.1" customHeight="1">
      <c r="A129" s="166">
        <v>116</v>
      </c>
      <c r="B129" s="375">
        <v>13981</v>
      </c>
      <c r="C129" s="278" t="s">
        <v>2745</v>
      </c>
      <c r="D129" s="279"/>
      <c r="E129" s="359" t="s">
        <v>2399</v>
      </c>
      <c r="F129" s="383" t="s">
        <v>2746</v>
      </c>
      <c r="G129" s="384" t="s">
        <v>2747</v>
      </c>
      <c r="H129" s="360" t="str">
        <f t="shared" si="0"/>
        <v>фото</v>
      </c>
      <c r="I129" s="361" t="s">
        <v>11327</v>
      </c>
      <c r="J129" s="362" t="s">
        <v>200</v>
      </c>
      <c r="K129" s="332">
        <v>1</v>
      </c>
      <c r="L129" s="181">
        <v>156.1</v>
      </c>
      <c r="M129" s="333">
        <v>5</v>
      </c>
      <c r="N129" s="182"/>
      <c r="O129" s="160">
        <f>IF(ISERROR(L129*N129),0,L129*N129)</f>
        <v>0</v>
      </c>
      <c r="P129" s="399">
        <v>4607109933527</v>
      </c>
      <c r="Q129" s="167"/>
      <c r="R129" s="473" t="str">
        <f>HYPERLINK("https://www.gardenbulbs.ru/images/promoline_CL/thumbnails/"&amp;C129&amp;".jpg","фото")</f>
        <v>фото</v>
      </c>
      <c r="S129" s="378" t="s">
        <v>9838</v>
      </c>
    </row>
    <row r="130" spans="1:19" ht="15.75" customHeight="1">
      <c r="A130" s="166">
        <v>117</v>
      </c>
      <c r="B130" s="151"/>
      <c r="C130" s="151"/>
      <c r="D130" s="151"/>
      <c r="E130" s="457" t="s">
        <v>9837</v>
      </c>
      <c r="F130" s="148"/>
      <c r="G130" s="151"/>
      <c r="H130" s="151"/>
      <c r="I130" s="281"/>
      <c r="J130" s="151"/>
      <c r="K130" s="460"/>
      <c r="L130" s="151"/>
      <c r="M130" s="151"/>
      <c r="N130" s="151"/>
      <c r="O130" s="151"/>
      <c r="P130" s="402"/>
      <c r="Q130" s="151"/>
      <c r="R130" s="489"/>
      <c r="S130" s="248" t="s">
        <v>10073</v>
      </c>
    </row>
    <row r="131" spans="1:19" ht="41.1" customHeight="1">
      <c r="A131" s="166">
        <v>118</v>
      </c>
      <c r="B131" s="375">
        <v>14122</v>
      </c>
      <c r="C131" s="278" t="s">
        <v>2398</v>
      </c>
      <c r="D131" s="279"/>
      <c r="E131" s="359" t="s">
        <v>2399</v>
      </c>
      <c r="F131" s="383" t="s">
        <v>2400</v>
      </c>
      <c r="G131" s="384" t="s">
        <v>2401</v>
      </c>
      <c r="H131" s="360" t="str">
        <f t="shared" si="0"/>
        <v>фото</v>
      </c>
      <c r="I131" s="361" t="s">
        <v>11328</v>
      </c>
      <c r="J131" s="362" t="s">
        <v>205</v>
      </c>
      <c r="K131" s="332">
        <v>2</v>
      </c>
      <c r="L131" s="458">
        <v>181.79999999999998</v>
      </c>
      <c r="M131" s="333">
        <v>5</v>
      </c>
      <c r="N131" s="182"/>
      <c r="O131" s="160">
        <f t="shared" ref="O131:O136" si="7">IF(ISERROR(L131*N131),0,L131*N131)</f>
        <v>0</v>
      </c>
      <c r="P131" s="399">
        <v>4607109917541</v>
      </c>
      <c r="Q131" s="167"/>
      <c r="R131" s="473" t="str">
        <f t="shared" ref="R131:R136" si="8">HYPERLINK("https://www.gardenbulbs.ru/images/promoline_CL/thumbnails/"&amp;C131&amp;".jpg","фото")</f>
        <v>фото</v>
      </c>
      <c r="S131" s="378" t="s">
        <v>9837</v>
      </c>
    </row>
    <row r="132" spans="1:19" ht="41.1" customHeight="1">
      <c r="A132" s="166">
        <v>119</v>
      </c>
      <c r="B132" s="375">
        <v>14123</v>
      </c>
      <c r="C132" s="278" t="s">
        <v>2402</v>
      </c>
      <c r="D132" s="279"/>
      <c r="E132" s="359" t="s">
        <v>2399</v>
      </c>
      <c r="F132" s="383" t="s">
        <v>2403</v>
      </c>
      <c r="G132" s="384" t="s">
        <v>2404</v>
      </c>
      <c r="H132" s="360" t="str">
        <f t="shared" si="0"/>
        <v>фото</v>
      </c>
      <c r="I132" s="361" t="s">
        <v>11329</v>
      </c>
      <c r="J132" s="362" t="s">
        <v>205</v>
      </c>
      <c r="K132" s="332">
        <v>2</v>
      </c>
      <c r="L132" s="181">
        <v>181.79999999999998</v>
      </c>
      <c r="M132" s="333">
        <v>5</v>
      </c>
      <c r="N132" s="182"/>
      <c r="O132" s="160">
        <f t="shared" si="7"/>
        <v>0</v>
      </c>
      <c r="P132" s="399">
        <v>4607109917534</v>
      </c>
      <c r="Q132" s="167"/>
      <c r="R132" s="473" t="str">
        <f t="shared" si="8"/>
        <v>фото</v>
      </c>
      <c r="S132" s="378" t="s">
        <v>9837</v>
      </c>
    </row>
    <row r="133" spans="1:19" ht="41.1" customHeight="1">
      <c r="A133" s="166">
        <v>120</v>
      </c>
      <c r="B133" s="375">
        <v>14124</v>
      </c>
      <c r="C133" s="278" t="s">
        <v>2405</v>
      </c>
      <c r="D133" s="279"/>
      <c r="E133" s="359" t="s">
        <v>2399</v>
      </c>
      <c r="F133" s="383" t="s">
        <v>2406</v>
      </c>
      <c r="G133" s="384" t="s">
        <v>2407</v>
      </c>
      <c r="H133" s="360" t="str">
        <f t="shared" si="0"/>
        <v>фото</v>
      </c>
      <c r="I133" s="361" t="s">
        <v>11330</v>
      </c>
      <c r="J133" s="362" t="s">
        <v>205</v>
      </c>
      <c r="K133" s="332">
        <v>2</v>
      </c>
      <c r="L133" s="181">
        <v>181.79999999999998</v>
      </c>
      <c r="M133" s="333">
        <v>5</v>
      </c>
      <c r="N133" s="182"/>
      <c r="O133" s="160">
        <f t="shared" si="7"/>
        <v>0</v>
      </c>
      <c r="P133" s="399">
        <v>4607109917527</v>
      </c>
      <c r="Q133" s="167"/>
      <c r="R133" s="473" t="str">
        <f t="shared" si="8"/>
        <v>фото</v>
      </c>
      <c r="S133" s="378" t="s">
        <v>9837</v>
      </c>
    </row>
    <row r="134" spans="1:19" ht="41.85" customHeight="1">
      <c r="A134" s="166">
        <v>121</v>
      </c>
      <c r="B134" s="375">
        <v>16050</v>
      </c>
      <c r="C134" s="278" t="s">
        <v>2408</v>
      </c>
      <c r="D134" s="279"/>
      <c r="E134" s="359" t="s">
        <v>2399</v>
      </c>
      <c r="F134" s="383" t="s">
        <v>2409</v>
      </c>
      <c r="G134" s="384" t="s">
        <v>2410</v>
      </c>
      <c r="H134" s="360" t="str">
        <f t="shared" si="0"/>
        <v>фото</v>
      </c>
      <c r="I134" s="361" t="s">
        <v>11331</v>
      </c>
      <c r="J134" s="362" t="s">
        <v>205</v>
      </c>
      <c r="K134" s="332">
        <v>2</v>
      </c>
      <c r="L134" s="181">
        <v>181.79999999999998</v>
      </c>
      <c r="M134" s="333">
        <v>5</v>
      </c>
      <c r="N134" s="182"/>
      <c r="O134" s="160">
        <f t="shared" si="7"/>
        <v>0</v>
      </c>
      <c r="P134" s="399">
        <v>4607109914885</v>
      </c>
      <c r="Q134" s="167"/>
      <c r="R134" s="473" t="str">
        <f t="shared" si="8"/>
        <v>фото</v>
      </c>
      <c r="S134" s="378" t="s">
        <v>9837</v>
      </c>
    </row>
    <row r="135" spans="1:19" ht="41.1" customHeight="1">
      <c r="A135" s="166">
        <v>122</v>
      </c>
      <c r="B135" s="375">
        <v>14121</v>
      </c>
      <c r="C135" s="278" t="s">
        <v>2411</v>
      </c>
      <c r="D135" s="279"/>
      <c r="E135" s="359" t="s">
        <v>2399</v>
      </c>
      <c r="F135" s="383" t="s">
        <v>2412</v>
      </c>
      <c r="G135" s="384" t="s">
        <v>2413</v>
      </c>
      <c r="H135" s="360" t="str">
        <f t="shared" si="0"/>
        <v>фото</v>
      </c>
      <c r="I135" s="361" t="s">
        <v>11332</v>
      </c>
      <c r="J135" s="362" t="s">
        <v>205</v>
      </c>
      <c r="K135" s="332">
        <v>2</v>
      </c>
      <c r="L135" s="181">
        <v>181.79999999999998</v>
      </c>
      <c r="M135" s="333">
        <v>5</v>
      </c>
      <c r="N135" s="182"/>
      <c r="O135" s="160">
        <f t="shared" si="7"/>
        <v>0</v>
      </c>
      <c r="P135" s="399">
        <v>4607109917558</v>
      </c>
      <c r="Q135" s="167"/>
      <c r="R135" s="473" t="str">
        <f t="shared" si="8"/>
        <v>фото</v>
      </c>
      <c r="S135" s="378" t="s">
        <v>9837</v>
      </c>
    </row>
    <row r="136" spans="1:19" ht="41.1" customHeight="1">
      <c r="A136" s="166">
        <v>123</v>
      </c>
      <c r="B136" s="375">
        <v>14125</v>
      </c>
      <c r="C136" s="278" t="s">
        <v>2414</v>
      </c>
      <c r="D136" s="279"/>
      <c r="E136" s="359" t="s">
        <v>2399</v>
      </c>
      <c r="F136" s="383" t="s">
        <v>2415</v>
      </c>
      <c r="G136" s="384" t="s">
        <v>2416</v>
      </c>
      <c r="H136" s="360" t="str">
        <f t="shared" si="0"/>
        <v>фото</v>
      </c>
      <c r="I136" s="361" t="s">
        <v>11333</v>
      </c>
      <c r="J136" s="362" t="s">
        <v>205</v>
      </c>
      <c r="K136" s="332">
        <v>2</v>
      </c>
      <c r="L136" s="181">
        <v>181.79999999999998</v>
      </c>
      <c r="M136" s="333">
        <v>5</v>
      </c>
      <c r="N136" s="182"/>
      <c r="O136" s="160">
        <f t="shared" si="7"/>
        <v>0</v>
      </c>
      <c r="P136" s="399">
        <v>4607109917510</v>
      </c>
      <c r="Q136" s="167"/>
      <c r="R136" s="473" t="str">
        <f t="shared" si="8"/>
        <v>фото</v>
      </c>
      <c r="S136" s="378" t="s">
        <v>9837</v>
      </c>
    </row>
    <row r="137" spans="1:19" ht="15.75">
      <c r="A137" s="166">
        <v>124</v>
      </c>
      <c r="B137" s="376"/>
      <c r="C137" s="173"/>
      <c r="D137" s="173"/>
      <c r="E137" s="174" t="s">
        <v>9838</v>
      </c>
      <c r="F137" s="385"/>
      <c r="G137" s="386"/>
      <c r="H137" s="147"/>
      <c r="I137" s="176"/>
      <c r="J137" s="177"/>
      <c r="K137" s="462"/>
      <c r="L137" s="183"/>
      <c r="M137" s="184"/>
      <c r="N137" s="179"/>
      <c r="O137" s="179"/>
      <c r="P137" s="379"/>
      <c r="Q137" s="179"/>
      <c r="R137" s="507"/>
      <c r="S137" s="379" t="s">
        <v>10073</v>
      </c>
    </row>
    <row r="138" spans="1:19" ht="41.1" customHeight="1">
      <c r="A138" s="166">
        <v>125</v>
      </c>
      <c r="B138" s="375">
        <v>1555</v>
      </c>
      <c r="C138" s="278" t="s">
        <v>2777</v>
      </c>
      <c r="D138" s="279"/>
      <c r="E138" s="359" t="s">
        <v>2399</v>
      </c>
      <c r="F138" s="383" t="s">
        <v>2778</v>
      </c>
      <c r="G138" s="384" t="s">
        <v>2779</v>
      </c>
      <c r="H138" s="360" t="str">
        <f t="shared" si="0"/>
        <v>фото</v>
      </c>
      <c r="I138" s="361" t="s">
        <v>11334</v>
      </c>
      <c r="J138" s="362" t="s">
        <v>205</v>
      </c>
      <c r="K138" s="332">
        <v>2</v>
      </c>
      <c r="L138" s="458">
        <v>181.79999999999998</v>
      </c>
      <c r="M138" s="333">
        <v>5</v>
      </c>
      <c r="N138" s="182"/>
      <c r="O138" s="160">
        <f>IF(ISERROR(L138*N138),0,L138*N138)</f>
        <v>0</v>
      </c>
      <c r="P138" s="399">
        <v>4607109986387</v>
      </c>
      <c r="Q138" s="167"/>
      <c r="R138" s="473" t="str">
        <f>HYPERLINK("https://www.gardenbulbs.ru/images/promoline_CL/thumbnails/"&amp;C138&amp;".jpg","фото")</f>
        <v>фото</v>
      </c>
      <c r="S138" s="378" t="s">
        <v>9838</v>
      </c>
    </row>
    <row r="139" spans="1:19" ht="41.1" customHeight="1">
      <c r="A139" s="166">
        <v>126</v>
      </c>
      <c r="B139" s="375">
        <v>3817</v>
      </c>
      <c r="C139" s="278" t="s">
        <v>2780</v>
      </c>
      <c r="D139" s="279"/>
      <c r="E139" s="359" t="s">
        <v>2399</v>
      </c>
      <c r="F139" s="383" t="s">
        <v>2781</v>
      </c>
      <c r="G139" s="384" t="s">
        <v>2782</v>
      </c>
      <c r="H139" s="360" t="str">
        <f t="shared" si="0"/>
        <v>фото</v>
      </c>
      <c r="I139" s="361" t="s">
        <v>11335</v>
      </c>
      <c r="J139" s="362" t="s">
        <v>205</v>
      </c>
      <c r="K139" s="332">
        <v>2</v>
      </c>
      <c r="L139" s="181">
        <v>181.79999999999998</v>
      </c>
      <c r="M139" s="333">
        <v>5</v>
      </c>
      <c r="N139" s="182"/>
      <c r="O139" s="160">
        <f>IF(ISERROR(L139*N139),0,L139*N139)</f>
        <v>0</v>
      </c>
      <c r="P139" s="399">
        <v>4607109926284</v>
      </c>
      <c r="Q139" s="167"/>
      <c r="R139" s="473" t="str">
        <f>HYPERLINK("https://www.gardenbulbs.ru/images/promoline_CL/thumbnails/"&amp;C139&amp;".jpg","фото")</f>
        <v>фото</v>
      </c>
      <c r="S139" s="378" t="s">
        <v>9838</v>
      </c>
    </row>
    <row r="140" spans="1:19" ht="41.1" customHeight="1">
      <c r="A140" s="166">
        <v>127</v>
      </c>
      <c r="B140" s="375">
        <v>452</v>
      </c>
      <c r="C140" s="278" t="s">
        <v>2786</v>
      </c>
      <c r="D140" s="279"/>
      <c r="E140" s="359" t="s">
        <v>2399</v>
      </c>
      <c r="F140" s="383" t="s">
        <v>2787</v>
      </c>
      <c r="G140" s="384" t="s">
        <v>2788</v>
      </c>
      <c r="H140" s="360" t="str">
        <f t="shared" si="0"/>
        <v>фото</v>
      </c>
      <c r="I140" s="361" t="s">
        <v>11336</v>
      </c>
      <c r="J140" s="362" t="s">
        <v>205</v>
      </c>
      <c r="K140" s="332">
        <v>2</v>
      </c>
      <c r="L140" s="181">
        <v>220.7</v>
      </c>
      <c r="M140" s="333">
        <v>5</v>
      </c>
      <c r="N140" s="182"/>
      <c r="O140" s="160">
        <f>IF(ISERROR(L140*N140),0,L140*N140)</f>
        <v>0</v>
      </c>
      <c r="P140" s="399">
        <v>4607109980392</v>
      </c>
      <c r="Q140" s="167"/>
      <c r="R140" s="473" t="str">
        <f>HYPERLINK("https://www.gardenbulbs.ru/images/promoline_CL/thumbnails/"&amp;C140&amp;".jpg","фото")</f>
        <v>фото</v>
      </c>
      <c r="S140" s="378" t="s">
        <v>9838</v>
      </c>
    </row>
    <row r="141" spans="1:19" ht="41.1" customHeight="1">
      <c r="A141" s="166">
        <v>128</v>
      </c>
      <c r="B141" s="375">
        <v>432</v>
      </c>
      <c r="C141" s="278" t="s">
        <v>2789</v>
      </c>
      <c r="D141" s="279"/>
      <c r="E141" s="359" t="s">
        <v>2399</v>
      </c>
      <c r="F141" s="383" t="s">
        <v>2790</v>
      </c>
      <c r="G141" s="384" t="s">
        <v>2791</v>
      </c>
      <c r="H141" s="360" t="str">
        <f t="shared" si="0"/>
        <v>фото</v>
      </c>
      <c r="I141" s="361" t="s">
        <v>11337</v>
      </c>
      <c r="J141" s="362" t="s">
        <v>205</v>
      </c>
      <c r="K141" s="332">
        <v>2</v>
      </c>
      <c r="L141" s="181">
        <v>220.7</v>
      </c>
      <c r="M141" s="333">
        <v>5</v>
      </c>
      <c r="N141" s="182"/>
      <c r="O141" s="160">
        <f>IF(ISERROR(L141*N141),0,L141*N141)</f>
        <v>0</v>
      </c>
      <c r="P141" s="399">
        <v>4607109946367</v>
      </c>
      <c r="Q141" s="167"/>
      <c r="R141" s="473" t="str">
        <f>HYPERLINK("https://www.gardenbulbs.ru/images/promoline_CL/thumbnails/"&amp;C141&amp;".jpg","фото")</f>
        <v>фото</v>
      </c>
      <c r="S141" s="378" t="s">
        <v>9838</v>
      </c>
    </row>
    <row r="142" spans="1:19" ht="41.1" customHeight="1">
      <c r="A142" s="166">
        <v>129</v>
      </c>
      <c r="B142" s="375">
        <v>260</v>
      </c>
      <c r="C142" s="278" t="s">
        <v>4282</v>
      </c>
      <c r="D142" s="279"/>
      <c r="E142" s="359" t="s">
        <v>2399</v>
      </c>
      <c r="F142" s="383" t="s">
        <v>2798</v>
      </c>
      <c r="G142" s="384" t="s">
        <v>2799</v>
      </c>
      <c r="H142" s="360" t="str">
        <f>HYPERLINK("https://www.gardenbulbs.ru/images/promoline_CL/thumbnails/"&amp;C142&amp;".jpg","фото")</f>
        <v>фото</v>
      </c>
      <c r="I142" s="361" t="s">
        <v>11338</v>
      </c>
      <c r="J142" s="362" t="s">
        <v>205</v>
      </c>
      <c r="K142" s="332">
        <v>2</v>
      </c>
      <c r="L142" s="181">
        <v>187.29999999999998</v>
      </c>
      <c r="M142" s="333">
        <v>5</v>
      </c>
      <c r="N142" s="182"/>
      <c r="O142" s="160">
        <f>IF(ISERROR(L142*N142),0,L142*N142)</f>
        <v>0</v>
      </c>
      <c r="P142" s="399">
        <v>4607109967980</v>
      </c>
      <c r="Q142" s="167"/>
      <c r="R142" s="473" t="str">
        <f>HYPERLINK("https://www.gardenbulbs.ru/images/promoline_CL/thumbnails/"&amp;C142&amp;".jpg","фото")</f>
        <v>фото</v>
      </c>
      <c r="S142" s="378" t="s">
        <v>9838</v>
      </c>
    </row>
    <row r="143" spans="1:19" ht="15.75">
      <c r="A143" s="166">
        <v>130</v>
      </c>
      <c r="B143" s="376"/>
      <c r="C143" s="173"/>
      <c r="D143" s="173"/>
      <c r="E143" s="174" t="s">
        <v>9838</v>
      </c>
      <c r="F143" s="385"/>
      <c r="G143" s="386"/>
      <c r="H143" s="147"/>
      <c r="I143" s="176"/>
      <c r="J143" s="177"/>
      <c r="K143" s="462"/>
      <c r="L143" s="183"/>
      <c r="M143" s="184"/>
      <c r="N143" s="179"/>
      <c r="O143" s="179"/>
      <c r="P143" s="379"/>
      <c r="Q143" s="179"/>
      <c r="R143" s="507"/>
      <c r="S143" s="379" t="s">
        <v>10073</v>
      </c>
    </row>
    <row r="144" spans="1:19" ht="41.1" customHeight="1">
      <c r="A144" s="166">
        <v>131</v>
      </c>
      <c r="B144" s="375">
        <v>3455</v>
      </c>
      <c r="C144" s="278" t="s">
        <v>2835</v>
      </c>
      <c r="D144" s="279"/>
      <c r="E144" s="359" t="s">
        <v>2399</v>
      </c>
      <c r="F144" s="383" t="s">
        <v>2836</v>
      </c>
      <c r="G144" s="384" t="s">
        <v>2837</v>
      </c>
      <c r="H144" s="360" t="str">
        <f>HYPERLINK("https://www.gardenbulbs.ru/images/promoline_CL/thumbnails/"&amp;C144&amp;".jpg","фото")</f>
        <v>фото</v>
      </c>
      <c r="I144" s="361" t="s">
        <v>11339</v>
      </c>
      <c r="J144" s="362" t="s">
        <v>205</v>
      </c>
      <c r="K144" s="332">
        <v>2</v>
      </c>
      <c r="L144" s="458">
        <v>217.79999999999998</v>
      </c>
      <c r="M144" s="333">
        <v>5</v>
      </c>
      <c r="N144" s="182"/>
      <c r="O144" s="160">
        <f>IF(ISERROR(L144*N144),0,L144*N144)</f>
        <v>0</v>
      </c>
      <c r="P144" s="399">
        <v>4607109971772</v>
      </c>
      <c r="Q144" s="167"/>
      <c r="R144" s="473" t="str">
        <f>HYPERLINK("https://www.gardenbulbs.ru/images/promoline_CL/thumbnails/"&amp;C144&amp;".jpg","фото")</f>
        <v>фото</v>
      </c>
      <c r="S144" s="378" t="s">
        <v>9838</v>
      </c>
    </row>
    <row r="145" spans="1:19" ht="41.1" customHeight="1">
      <c r="A145" s="166">
        <v>132</v>
      </c>
      <c r="B145" s="375">
        <v>258</v>
      </c>
      <c r="C145" s="278" t="s">
        <v>2838</v>
      </c>
      <c r="D145" s="279"/>
      <c r="E145" s="359" t="s">
        <v>2399</v>
      </c>
      <c r="F145" s="383" t="s">
        <v>2839</v>
      </c>
      <c r="G145" s="384" t="s">
        <v>2840</v>
      </c>
      <c r="H145" s="360" t="str">
        <f>HYPERLINK("https://www.gardenbulbs.ru/images/promoline_CL/thumbnails/"&amp;C145&amp;".jpg","фото")</f>
        <v>фото</v>
      </c>
      <c r="I145" s="361" t="s">
        <v>11340</v>
      </c>
      <c r="J145" s="362" t="s">
        <v>205</v>
      </c>
      <c r="K145" s="332">
        <v>2</v>
      </c>
      <c r="L145" s="181">
        <v>217.79999999999998</v>
      </c>
      <c r="M145" s="333">
        <v>5</v>
      </c>
      <c r="N145" s="182"/>
      <c r="O145" s="160">
        <f>IF(ISERROR(L145*N145),0,L145*N145)</f>
        <v>0</v>
      </c>
      <c r="P145" s="399">
        <v>4607109980439</v>
      </c>
      <c r="Q145" s="167"/>
      <c r="R145" s="473" t="str">
        <f>HYPERLINK("https://www.gardenbulbs.ru/images/promoline_CL/thumbnails/"&amp;C145&amp;".jpg","фото")</f>
        <v>фото</v>
      </c>
      <c r="S145" s="378" t="s">
        <v>9838</v>
      </c>
    </row>
    <row r="146" spans="1:19" ht="41.1" customHeight="1">
      <c r="A146" s="166">
        <v>133</v>
      </c>
      <c r="B146" s="375">
        <v>2689</v>
      </c>
      <c r="C146" s="278" t="s">
        <v>2841</v>
      </c>
      <c r="D146" s="279"/>
      <c r="E146" s="359" t="s">
        <v>2399</v>
      </c>
      <c r="F146" s="383" t="s">
        <v>2842</v>
      </c>
      <c r="G146" s="384" t="s">
        <v>2843</v>
      </c>
      <c r="H146" s="360" t="str">
        <f>HYPERLINK("https://www.gardenbulbs.ru/images/promoline_CL/thumbnails/"&amp;C146&amp;".jpg","фото")</f>
        <v>фото</v>
      </c>
      <c r="I146" s="361" t="s">
        <v>11341</v>
      </c>
      <c r="J146" s="362" t="s">
        <v>205</v>
      </c>
      <c r="K146" s="332">
        <v>2</v>
      </c>
      <c r="L146" s="181">
        <v>217.79999999999998</v>
      </c>
      <c r="M146" s="333">
        <v>5</v>
      </c>
      <c r="N146" s="182"/>
      <c r="O146" s="160">
        <f>IF(ISERROR(L146*N146),0,L146*N146)</f>
        <v>0</v>
      </c>
      <c r="P146" s="399">
        <v>4607109933589</v>
      </c>
      <c r="Q146" s="167"/>
      <c r="R146" s="473" t="str">
        <f>HYPERLINK("https://www.gardenbulbs.ru/images/promoline_CL/thumbnails/"&amp;C146&amp;".jpg","фото")</f>
        <v>фото</v>
      </c>
      <c r="S146" s="378" t="s">
        <v>9838</v>
      </c>
    </row>
    <row r="147" spans="1:19" ht="15.75">
      <c r="A147" s="166">
        <v>134</v>
      </c>
      <c r="B147" s="376"/>
      <c r="C147" s="173"/>
      <c r="D147" s="173"/>
      <c r="E147" s="174" t="s">
        <v>9838</v>
      </c>
      <c r="F147" s="385"/>
      <c r="G147" s="386"/>
      <c r="H147" s="147"/>
      <c r="I147" s="176"/>
      <c r="J147" s="177"/>
      <c r="K147" s="462"/>
      <c r="L147" s="183"/>
      <c r="M147" s="184"/>
      <c r="N147" s="179"/>
      <c r="O147" s="179"/>
      <c r="P147" s="379"/>
      <c r="Q147" s="179"/>
      <c r="R147" s="507"/>
      <c r="S147" s="379" t="s">
        <v>10073</v>
      </c>
    </row>
    <row r="148" spans="1:19" ht="41.1" customHeight="1">
      <c r="A148" s="166">
        <v>135</v>
      </c>
      <c r="B148" s="375">
        <v>13987</v>
      </c>
      <c r="C148" s="278" t="s">
        <v>2854</v>
      </c>
      <c r="D148" s="279"/>
      <c r="E148" s="359" t="s">
        <v>2399</v>
      </c>
      <c r="F148" s="381" t="s">
        <v>2855</v>
      </c>
      <c r="G148" s="382" t="s">
        <v>2856</v>
      </c>
      <c r="H148" s="360" t="str">
        <f>HYPERLINK("https://www.gardenbulbs.ru/images/promoline_CL/thumbnails/"&amp;C148&amp;".jpg","фото")</f>
        <v>фото</v>
      </c>
      <c r="I148" s="361" t="s">
        <v>11342</v>
      </c>
      <c r="J148" s="362" t="s">
        <v>200</v>
      </c>
      <c r="K148" s="332">
        <v>1</v>
      </c>
      <c r="L148" s="458">
        <v>132.4</v>
      </c>
      <c r="M148" s="333">
        <v>5</v>
      </c>
      <c r="N148" s="182"/>
      <c r="O148" s="160">
        <f>IF(ISERROR(L148*N148),0,L148*N148)</f>
        <v>0</v>
      </c>
      <c r="P148" s="399">
        <v>4607109928882</v>
      </c>
      <c r="Q148" s="167"/>
      <c r="R148" s="473" t="str">
        <f>HYPERLINK("https://www.gardenbulbs.ru/images/promoline_CL/thumbnails/"&amp;C148&amp;".jpg","фото")</f>
        <v>фото</v>
      </c>
      <c r="S148" s="378" t="s">
        <v>9838</v>
      </c>
    </row>
    <row r="149" spans="1:19" ht="41.1" customHeight="1">
      <c r="A149" s="166">
        <v>136</v>
      </c>
      <c r="B149" s="375">
        <v>8500</v>
      </c>
      <c r="C149" s="278" t="s">
        <v>2857</v>
      </c>
      <c r="D149" s="279"/>
      <c r="E149" s="359" t="s">
        <v>2399</v>
      </c>
      <c r="F149" s="381" t="s">
        <v>2858</v>
      </c>
      <c r="G149" s="382" t="s">
        <v>2859</v>
      </c>
      <c r="H149" s="360" t="str">
        <f>HYPERLINK("https://www.gardenbulbs.ru/images/promoline_CL/thumbnails/"&amp;C149&amp;".jpg","фото")</f>
        <v>фото</v>
      </c>
      <c r="I149" s="361" t="s">
        <v>11343</v>
      </c>
      <c r="J149" s="362" t="s">
        <v>200</v>
      </c>
      <c r="K149" s="332">
        <v>1</v>
      </c>
      <c r="L149" s="181">
        <v>132.4</v>
      </c>
      <c r="M149" s="333">
        <v>5</v>
      </c>
      <c r="N149" s="182"/>
      <c r="O149" s="160">
        <f>IF(ISERROR(L149*N149),0,L149*N149)</f>
        <v>0</v>
      </c>
      <c r="P149" s="399">
        <v>4607109968147</v>
      </c>
      <c r="Q149" s="167"/>
      <c r="R149" s="473" t="str">
        <f>HYPERLINK("https://www.gardenbulbs.ru/images/promoline_CL/thumbnails/"&amp;C149&amp;".jpg","фото")</f>
        <v>фото</v>
      </c>
      <c r="S149" s="378" t="s">
        <v>9838</v>
      </c>
    </row>
    <row r="150" spans="1:19" ht="15.75">
      <c r="A150" s="166">
        <v>137</v>
      </c>
      <c r="B150" s="376"/>
      <c r="C150" s="173"/>
      <c r="D150" s="173"/>
      <c r="E150" s="174" t="s">
        <v>9839</v>
      </c>
      <c r="F150" s="385"/>
      <c r="G150" s="386"/>
      <c r="H150" s="147"/>
      <c r="I150" s="176"/>
      <c r="J150" s="177"/>
      <c r="K150" s="462"/>
      <c r="L150" s="183"/>
      <c r="M150" s="184"/>
      <c r="N150" s="179"/>
      <c r="O150" s="179"/>
      <c r="P150" s="379"/>
      <c r="Q150" s="179"/>
      <c r="R150" s="507"/>
      <c r="S150" s="379" t="s">
        <v>10073</v>
      </c>
    </row>
    <row r="151" spans="1:19" ht="41.1" customHeight="1">
      <c r="A151" s="166">
        <v>138</v>
      </c>
      <c r="B151" s="375">
        <v>14129</v>
      </c>
      <c r="C151" s="278" t="s">
        <v>2417</v>
      </c>
      <c r="D151" s="279"/>
      <c r="E151" s="359" t="s">
        <v>2399</v>
      </c>
      <c r="F151" s="383" t="s">
        <v>2418</v>
      </c>
      <c r="G151" s="384" t="s">
        <v>2419</v>
      </c>
      <c r="H151" s="360" t="str">
        <f t="shared" ref="H151:H156" si="9">HYPERLINK("https://www.gardenbulbs.ru/images/promoline_CL/thumbnails/"&amp;C151&amp;".jpg","фото")</f>
        <v>фото</v>
      </c>
      <c r="I151" s="361" t="s">
        <v>11344</v>
      </c>
      <c r="J151" s="362" t="s">
        <v>205</v>
      </c>
      <c r="K151" s="332">
        <v>2</v>
      </c>
      <c r="L151" s="458">
        <v>181.79999999999998</v>
      </c>
      <c r="M151" s="333">
        <v>5</v>
      </c>
      <c r="N151" s="182"/>
      <c r="O151" s="160">
        <f t="shared" ref="O151:O156" si="10">IF(ISERROR(L151*N151),0,L151*N151)</f>
        <v>0</v>
      </c>
      <c r="P151" s="399">
        <v>4607109917473</v>
      </c>
      <c r="Q151" s="167"/>
      <c r="R151" s="473" t="str">
        <f t="shared" ref="R151:R156" si="11">HYPERLINK("https://www.gardenbulbs.ru/images/promoline_CL/thumbnails/"&amp;C151&amp;".jpg","фото")</f>
        <v>фото</v>
      </c>
      <c r="S151" s="378" t="s">
        <v>9839</v>
      </c>
    </row>
    <row r="152" spans="1:19" ht="41.1" customHeight="1">
      <c r="A152" s="166">
        <v>139</v>
      </c>
      <c r="B152" s="375">
        <v>14130</v>
      </c>
      <c r="C152" s="278" t="s">
        <v>2420</v>
      </c>
      <c r="D152" s="279"/>
      <c r="E152" s="359" t="s">
        <v>2399</v>
      </c>
      <c r="F152" s="383" t="s">
        <v>2421</v>
      </c>
      <c r="G152" s="384" t="s">
        <v>2422</v>
      </c>
      <c r="H152" s="360" t="str">
        <f t="shared" si="9"/>
        <v>фото</v>
      </c>
      <c r="I152" s="361" t="s">
        <v>11345</v>
      </c>
      <c r="J152" s="362" t="s">
        <v>205</v>
      </c>
      <c r="K152" s="332">
        <v>2</v>
      </c>
      <c r="L152" s="181">
        <v>181.79999999999998</v>
      </c>
      <c r="M152" s="333">
        <v>5</v>
      </c>
      <c r="N152" s="182"/>
      <c r="O152" s="160">
        <f t="shared" si="10"/>
        <v>0</v>
      </c>
      <c r="P152" s="399">
        <v>4607109917466</v>
      </c>
      <c r="Q152" s="167"/>
      <c r="R152" s="473" t="str">
        <f t="shared" si="11"/>
        <v>фото</v>
      </c>
      <c r="S152" s="378" t="s">
        <v>9839</v>
      </c>
    </row>
    <row r="153" spans="1:19" ht="41.1" customHeight="1">
      <c r="A153" s="166">
        <v>140</v>
      </c>
      <c r="B153" s="375">
        <v>14127</v>
      </c>
      <c r="C153" s="278" t="s">
        <v>2423</v>
      </c>
      <c r="D153" s="279"/>
      <c r="E153" s="359" t="s">
        <v>2399</v>
      </c>
      <c r="F153" s="383" t="s">
        <v>2424</v>
      </c>
      <c r="G153" s="384" t="s">
        <v>2425</v>
      </c>
      <c r="H153" s="360" t="str">
        <f t="shared" si="9"/>
        <v>фото</v>
      </c>
      <c r="I153" s="361" t="s">
        <v>11346</v>
      </c>
      <c r="J153" s="362" t="s">
        <v>205</v>
      </c>
      <c r="K153" s="332">
        <v>2</v>
      </c>
      <c r="L153" s="181">
        <v>181.79999999999998</v>
      </c>
      <c r="M153" s="333">
        <v>5</v>
      </c>
      <c r="N153" s="182"/>
      <c r="O153" s="160">
        <f t="shared" si="10"/>
        <v>0</v>
      </c>
      <c r="P153" s="399">
        <v>4607109917497</v>
      </c>
      <c r="Q153" s="167"/>
      <c r="R153" s="473" t="str">
        <f t="shared" si="11"/>
        <v>фото</v>
      </c>
      <c r="S153" s="378" t="s">
        <v>9839</v>
      </c>
    </row>
    <row r="154" spans="1:19" ht="41.1" customHeight="1">
      <c r="A154" s="166">
        <v>141</v>
      </c>
      <c r="B154" s="375">
        <v>14126</v>
      </c>
      <c r="C154" s="278" t="s">
        <v>2429</v>
      </c>
      <c r="D154" s="279"/>
      <c r="E154" s="359" t="s">
        <v>2399</v>
      </c>
      <c r="F154" s="383" t="s">
        <v>2430</v>
      </c>
      <c r="G154" s="384" t="s">
        <v>2431</v>
      </c>
      <c r="H154" s="360" t="str">
        <f t="shared" si="9"/>
        <v>фото</v>
      </c>
      <c r="I154" s="361" t="s">
        <v>11347</v>
      </c>
      <c r="J154" s="362" t="s">
        <v>205</v>
      </c>
      <c r="K154" s="332">
        <v>2</v>
      </c>
      <c r="L154" s="181">
        <v>181.79999999999998</v>
      </c>
      <c r="M154" s="333">
        <v>5</v>
      </c>
      <c r="N154" s="182"/>
      <c r="O154" s="160">
        <f t="shared" si="10"/>
        <v>0</v>
      </c>
      <c r="P154" s="399">
        <v>4607109917503</v>
      </c>
      <c r="Q154" s="167"/>
      <c r="R154" s="473" t="str">
        <f t="shared" si="11"/>
        <v>фото</v>
      </c>
      <c r="S154" s="378" t="s">
        <v>9839</v>
      </c>
    </row>
    <row r="155" spans="1:19" ht="41.1" customHeight="1">
      <c r="A155" s="166">
        <v>142</v>
      </c>
      <c r="B155" s="375">
        <v>14128</v>
      </c>
      <c r="C155" s="278" t="s">
        <v>2432</v>
      </c>
      <c r="D155" s="279"/>
      <c r="E155" s="359" t="s">
        <v>2399</v>
      </c>
      <c r="F155" s="383" t="s">
        <v>2433</v>
      </c>
      <c r="G155" s="384" t="s">
        <v>2434</v>
      </c>
      <c r="H155" s="360" t="str">
        <f t="shared" si="9"/>
        <v>фото</v>
      </c>
      <c r="I155" s="361" t="s">
        <v>11348</v>
      </c>
      <c r="J155" s="362" t="s">
        <v>205</v>
      </c>
      <c r="K155" s="332">
        <v>2</v>
      </c>
      <c r="L155" s="181">
        <v>181.79999999999998</v>
      </c>
      <c r="M155" s="333">
        <v>5</v>
      </c>
      <c r="N155" s="182"/>
      <c r="O155" s="160">
        <f t="shared" si="10"/>
        <v>0</v>
      </c>
      <c r="P155" s="399">
        <v>4607109917480</v>
      </c>
      <c r="Q155" s="167"/>
      <c r="R155" s="473" t="str">
        <f t="shared" si="11"/>
        <v>фото</v>
      </c>
      <c r="S155" s="378" t="s">
        <v>9839</v>
      </c>
    </row>
    <row r="156" spans="1:19" ht="41.1" customHeight="1">
      <c r="A156" s="166">
        <v>143</v>
      </c>
      <c r="B156" s="375">
        <v>14131</v>
      </c>
      <c r="C156" s="278" t="s">
        <v>2426</v>
      </c>
      <c r="D156" s="279"/>
      <c r="E156" s="359" t="s">
        <v>2399</v>
      </c>
      <c r="F156" s="383" t="s">
        <v>2427</v>
      </c>
      <c r="G156" s="384" t="s">
        <v>2428</v>
      </c>
      <c r="H156" s="360" t="str">
        <f t="shared" si="9"/>
        <v>фото</v>
      </c>
      <c r="I156" s="361" t="s">
        <v>11349</v>
      </c>
      <c r="J156" s="362" t="s">
        <v>205</v>
      </c>
      <c r="K156" s="332">
        <v>2</v>
      </c>
      <c r="L156" s="181">
        <v>181.79999999999998</v>
      </c>
      <c r="M156" s="333">
        <v>5</v>
      </c>
      <c r="N156" s="182"/>
      <c r="O156" s="160">
        <f t="shared" si="10"/>
        <v>0</v>
      </c>
      <c r="P156" s="399">
        <v>4607109917459</v>
      </c>
      <c r="Q156" s="167"/>
      <c r="R156" s="473" t="str">
        <f t="shared" si="11"/>
        <v>фото</v>
      </c>
      <c r="S156" s="378" t="s">
        <v>9839</v>
      </c>
    </row>
    <row r="157" spans="1:19" ht="15.75">
      <c r="A157" s="166">
        <v>144</v>
      </c>
      <c r="B157" s="376"/>
      <c r="C157" s="173"/>
      <c r="D157" s="173"/>
      <c r="E157" s="174" t="s">
        <v>9838</v>
      </c>
      <c r="F157" s="385"/>
      <c r="G157" s="386"/>
      <c r="H157" s="147"/>
      <c r="I157" s="176"/>
      <c r="J157" s="177"/>
      <c r="K157" s="462"/>
      <c r="L157" s="183"/>
      <c r="M157" s="184"/>
      <c r="N157" s="179"/>
      <c r="O157" s="179"/>
      <c r="P157" s="379"/>
      <c r="Q157" s="179"/>
      <c r="R157" s="507"/>
      <c r="S157" s="379" t="s">
        <v>10073</v>
      </c>
    </row>
    <row r="158" spans="1:19" ht="41.1" customHeight="1">
      <c r="A158" s="166">
        <v>145</v>
      </c>
      <c r="B158" s="375">
        <v>10706</v>
      </c>
      <c r="C158" s="278" t="s">
        <v>2874</v>
      </c>
      <c r="D158" s="279"/>
      <c r="E158" s="359" t="s">
        <v>2399</v>
      </c>
      <c r="F158" s="383" t="s">
        <v>2875</v>
      </c>
      <c r="G158" s="384" t="s">
        <v>2876</v>
      </c>
      <c r="H158" s="360" t="str">
        <f>HYPERLINK("https://www.gardenbulbs.ru/images/promoline_CL/thumbnails/"&amp;C158&amp;".jpg","фото")</f>
        <v>фото</v>
      </c>
      <c r="I158" s="361" t="s">
        <v>11350</v>
      </c>
      <c r="J158" s="362" t="s">
        <v>200</v>
      </c>
      <c r="K158" s="332">
        <v>1</v>
      </c>
      <c r="L158" s="458">
        <v>158.79999999999998</v>
      </c>
      <c r="M158" s="333">
        <v>5</v>
      </c>
      <c r="N158" s="182"/>
      <c r="O158" s="160">
        <f>IF(ISERROR(L158*N158),0,L158*N158)</f>
        <v>0</v>
      </c>
      <c r="P158" s="399">
        <v>4607109962398</v>
      </c>
      <c r="Q158" s="167"/>
      <c r="R158" s="473" t="str">
        <f>HYPERLINK("https://www.gardenbulbs.ru/images/promoline_CL/thumbnails/"&amp;C158&amp;".jpg","фото")</f>
        <v>фото</v>
      </c>
      <c r="S158" s="378" t="s">
        <v>9838</v>
      </c>
    </row>
    <row r="159" spans="1:19" ht="41.1" customHeight="1">
      <c r="A159" s="166">
        <v>146</v>
      </c>
      <c r="B159" s="375">
        <v>13998</v>
      </c>
      <c r="C159" s="278" t="s">
        <v>2877</v>
      </c>
      <c r="D159" s="279"/>
      <c r="E159" s="359" t="s">
        <v>2399</v>
      </c>
      <c r="F159" s="383" t="s">
        <v>2878</v>
      </c>
      <c r="G159" s="384" t="s">
        <v>2879</v>
      </c>
      <c r="H159" s="360" t="str">
        <f>HYPERLINK("https://www.gardenbulbs.ru/images/promoline_CL/thumbnails/"&amp;C159&amp;".jpg","фото")</f>
        <v>фото</v>
      </c>
      <c r="I159" s="361" t="s">
        <v>11351</v>
      </c>
      <c r="J159" s="362" t="s">
        <v>200</v>
      </c>
      <c r="K159" s="332">
        <v>1</v>
      </c>
      <c r="L159" s="181">
        <v>158.79999999999998</v>
      </c>
      <c r="M159" s="333">
        <v>5</v>
      </c>
      <c r="N159" s="182"/>
      <c r="O159" s="160">
        <f>IF(ISERROR(L159*N159),0,L159*N159)</f>
        <v>0</v>
      </c>
      <c r="P159" s="399">
        <v>4607109971888</v>
      </c>
      <c r="Q159" s="167"/>
      <c r="R159" s="473" t="str">
        <f>HYPERLINK("https://www.gardenbulbs.ru/images/promoline_CL/thumbnails/"&amp;C159&amp;".jpg","фото")</f>
        <v>фото</v>
      </c>
      <c r="S159" s="378" t="s">
        <v>9838</v>
      </c>
    </row>
    <row r="160" spans="1:19" ht="41.1" customHeight="1">
      <c r="A160" s="166">
        <v>147</v>
      </c>
      <c r="B160" s="375">
        <v>5291</v>
      </c>
      <c r="C160" s="278" t="s">
        <v>2880</v>
      </c>
      <c r="D160" s="279"/>
      <c r="E160" s="359" t="s">
        <v>2399</v>
      </c>
      <c r="F160" s="383" t="s">
        <v>2881</v>
      </c>
      <c r="G160" s="384" t="s">
        <v>2882</v>
      </c>
      <c r="H160" s="360" t="str">
        <f>HYPERLINK("https://www.gardenbulbs.ru/images/promoline_CL/thumbnails/"&amp;C160&amp;".jpg","фото")</f>
        <v>фото</v>
      </c>
      <c r="I160" s="361" t="s">
        <v>11352</v>
      </c>
      <c r="J160" s="362" t="s">
        <v>200</v>
      </c>
      <c r="K160" s="332">
        <v>1</v>
      </c>
      <c r="L160" s="181">
        <v>158.79999999999998</v>
      </c>
      <c r="M160" s="333">
        <v>5</v>
      </c>
      <c r="N160" s="182"/>
      <c r="O160" s="160">
        <f>IF(ISERROR(L160*N160),0,L160*N160)</f>
        <v>0</v>
      </c>
      <c r="P160" s="399">
        <v>4607109986561</v>
      </c>
      <c r="Q160" s="167"/>
      <c r="R160" s="473" t="str">
        <f>HYPERLINK("https://www.gardenbulbs.ru/images/promoline_CL/thumbnails/"&amp;C160&amp;".jpg","фото")</f>
        <v>фото</v>
      </c>
      <c r="S160" s="378" t="s">
        <v>9838</v>
      </c>
    </row>
    <row r="161" spans="1:19" ht="41.1" customHeight="1">
      <c r="A161" s="166">
        <v>148</v>
      </c>
      <c r="B161" s="375">
        <v>3832</v>
      </c>
      <c r="C161" s="278" t="s">
        <v>9044</v>
      </c>
      <c r="D161" s="279"/>
      <c r="E161" s="359" t="s">
        <v>2399</v>
      </c>
      <c r="F161" s="383" t="s">
        <v>9043</v>
      </c>
      <c r="G161" s="384" t="s">
        <v>9042</v>
      </c>
      <c r="H161" s="360" t="str">
        <f>HYPERLINK("https://www.gardenbulbs.ru/images/promoline_CL/thumbnails/"&amp;C161&amp;".jpg","фото")</f>
        <v>фото</v>
      </c>
      <c r="I161" s="361" t="s">
        <v>11353</v>
      </c>
      <c r="J161" s="362" t="s">
        <v>200</v>
      </c>
      <c r="K161" s="332">
        <v>1</v>
      </c>
      <c r="L161" s="181">
        <v>158.79999999999998</v>
      </c>
      <c r="M161" s="333">
        <v>5</v>
      </c>
      <c r="N161" s="182"/>
      <c r="O161" s="160">
        <f>IF(ISERROR(L161*N161),0,L161*N161)</f>
        <v>0</v>
      </c>
      <c r="P161" s="399">
        <v>4607109968093</v>
      </c>
      <c r="Q161" s="167"/>
      <c r="R161" s="473" t="str">
        <f>HYPERLINK("https://www.gardenbulbs.ru/images/promoline_CL/thumbnails/"&amp;C161&amp;".jpg","фото")</f>
        <v>фото</v>
      </c>
      <c r="S161" s="378" t="s">
        <v>9838</v>
      </c>
    </row>
    <row r="162" spans="1:19" ht="15.75">
      <c r="A162" s="166">
        <v>149</v>
      </c>
      <c r="B162" s="376"/>
      <c r="C162" s="173"/>
      <c r="D162" s="173"/>
      <c r="E162" s="174" t="s">
        <v>9842</v>
      </c>
      <c r="F162" s="385"/>
      <c r="G162" s="386"/>
      <c r="H162" s="147"/>
      <c r="I162" s="176"/>
      <c r="J162" s="177"/>
      <c r="K162" s="462"/>
      <c r="L162" s="183"/>
      <c r="M162" s="184"/>
      <c r="N162" s="179"/>
      <c r="O162" s="179"/>
      <c r="P162" s="379"/>
      <c r="Q162" s="179"/>
      <c r="R162" s="507"/>
      <c r="S162" s="379" t="s">
        <v>10073</v>
      </c>
    </row>
    <row r="163" spans="1:19" ht="41.1" customHeight="1">
      <c r="A163" s="166">
        <v>150</v>
      </c>
      <c r="B163" s="375">
        <v>14614</v>
      </c>
      <c r="C163" s="278" t="s">
        <v>2887</v>
      </c>
      <c r="D163" s="279"/>
      <c r="E163" s="359" t="s">
        <v>2399</v>
      </c>
      <c r="F163" s="383" t="s">
        <v>2888</v>
      </c>
      <c r="G163" s="384" t="s">
        <v>2889</v>
      </c>
      <c r="H163" s="360" t="str">
        <f>HYPERLINK("https://www.gardenbulbs.ru/images/promoline_CL/thumbnails/"&amp;C163&amp;".jpg","фото")</f>
        <v>фото</v>
      </c>
      <c r="I163" s="361" t="s">
        <v>11354</v>
      </c>
      <c r="J163" s="362" t="s">
        <v>205</v>
      </c>
      <c r="K163" s="332">
        <v>1</v>
      </c>
      <c r="L163" s="458">
        <v>120.39999999999999</v>
      </c>
      <c r="M163" s="333">
        <v>5</v>
      </c>
      <c r="N163" s="182"/>
      <c r="O163" s="160">
        <f>IF(ISERROR(L163*N163),0,L163*N163)</f>
        <v>0</v>
      </c>
      <c r="P163" s="399">
        <v>4607105101883</v>
      </c>
      <c r="Q163" s="167"/>
      <c r="R163" s="473" t="str">
        <f>HYPERLINK("https://www.gardenbulbs.ru/images/promoline_CL/thumbnails/"&amp;C163&amp;".jpg","фото")</f>
        <v>фото</v>
      </c>
      <c r="S163" s="378" t="s">
        <v>9842</v>
      </c>
    </row>
    <row r="164" spans="1:19" ht="41.1" customHeight="1">
      <c r="A164" s="166">
        <v>151</v>
      </c>
      <c r="B164" s="375">
        <v>3858</v>
      </c>
      <c r="C164" s="278" t="s">
        <v>9045</v>
      </c>
      <c r="D164" s="279"/>
      <c r="E164" s="359" t="s">
        <v>2399</v>
      </c>
      <c r="F164" s="383" t="s">
        <v>9047</v>
      </c>
      <c r="G164" s="384" t="s">
        <v>9046</v>
      </c>
      <c r="H164" s="360" t="str">
        <f>HYPERLINK("https://www.gardenbulbs.ru/images/promoline_CL/thumbnails/"&amp;C164&amp;".jpg","фото")</f>
        <v>фото</v>
      </c>
      <c r="I164" s="361" t="s">
        <v>11355</v>
      </c>
      <c r="J164" s="362" t="s">
        <v>200</v>
      </c>
      <c r="K164" s="332">
        <v>1</v>
      </c>
      <c r="L164" s="181">
        <v>135.29999999999998</v>
      </c>
      <c r="M164" s="333">
        <v>5</v>
      </c>
      <c r="N164" s="182"/>
      <c r="O164" s="160">
        <f>IF(ISERROR(L164*N164),0,L164*N164)</f>
        <v>0</v>
      </c>
      <c r="P164" s="399">
        <v>4607109938362</v>
      </c>
      <c r="Q164" s="167"/>
      <c r="R164" s="473" t="str">
        <f>HYPERLINK("https://www.gardenbulbs.ru/images/promoline_CL/thumbnails/"&amp;C164&amp;".jpg","фото")</f>
        <v>фото</v>
      </c>
      <c r="S164" s="378" t="s">
        <v>9842</v>
      </c>
    </row>
    <row r="165" spans="1:19" ht="41.1" customHeight="1">
      <c r="A165" s="166">
        <v>152</v>
      </c>
      <c r="B165" s="375">
        <v>14563</v>
      </c>
      <c r="C165" s="278" t="s">
        <v>2890</v>
      </c>
      <c r="D165" s="279"/>
      <c r="E165" s="359" t="s">
        <v>2399</v>
      </c>
      <c r="F165" s="383" t="s">
        <v>2891</v>
      </c>
      <c r="G165" s="384" t="s">
        <v>2892</v>
      </c>
      <c r="H165" s="360" t="str">
        <f>HYPERLINK("https://www.gardenbulbs.ru/images/promoline_CL/thumbnails/"&amp;C165&amp;".jpg","фото")</f>
        <v>фото</v>
      </c>
      <c r="I165" s="361" t="s">
        <v>11356</v>
      </c>
      <c r="J165" s="362" t="s">
        <v>205</v>
      </c>
      <c r="K165" s="332">
        <v>1</v>
      </c>
      <c r="L165" s="181">
        <v>120.39999999999999</v>
      </c>
      <c r="M165" s="333">
        <v>5</v>
      </c>
      <c r="N165" s="182"/>
      <c r="O165" s="160">
        <f>IF(ISERROR(L165*N165),0,L165*N165)</f>
        <v>0</v>
      </c>
      <c r="P165" s="399">
        <v>4607105103337</v>
      </c>
      <c r="Q165" s="167"/>
      <c r="R165" s="473" t="str">
        <f>HYPERLINK("https://www.gardenbulbs.ru/images/promoline_CL/thumbnails/"&amp;C165&amp;".jpg","фото")</f>
        <v>фото</v>
      </c>
      <c r="S165" s="378" t="s">
        <v>9842</v>
      </c>
    </row>
    <row r="166" spans="1:19" ht="41.1" customHeight="1">
      <c r="A166" s="166">
        <v>153</v>
      </c>
      <c r="B166" s="375">
        <v>14623</v>
      </c>
      <c r="C166" s="278" t="s">
        <v>2896</v>
      </c>
      <c r="D166" s="279"/>
      <c r="E166" s="359" t="s">
        <v>2399</v>
      </c>
      <c r="F166" s="383" t="s">
        <v>2897</v>
      </c>
      <c r="G166" s="384" t="s">
        <v>2898</v>
      </c>
      <c r="H166" s="360" t="str">
        <f>HYPERLINK("https://www.gardenbulbs.ru/images/promoline_CL/thumbnails/"&amp;C166&amp;".jpg","фото")</f>
        <v>фото</v>
      </c>
      <c r="I166" s="361" t="s">
        <v>11357</v>
      </c>
      <c r="J166" s="362" t="s">
        <v>205</v>
      </c>
      <c r="K166" s="332">
        <v>1</v>
      </c>
      <c r="L166" s="181">
        <v>120.39999999999999</v>
      </c>
      <c r="M166" s="333">
        <v>5</v>
      </c>
      <c r="N166" s="182"/>
      <c r="O166" s="160">
        <f>IF(ISERROR(L166*N166),0,L166*N166)</f>
        <v>0</v>
      </c>
      <c r="P166" s="399">
        <v>4607105102866</v>
      </c>
      <c r="Q166" s="167"/>
      <c r="R166" s="473" t="str">
        <f>HYPERLINK("https://www.gardenbulbs.ru/images/promoline_CL/thumbnails/"&amp;C166&amp;".jpg","фото")</f>
        <v>фото</v>
      </c>
      <c r="S166" s="378" t="s">
        <v>9842</v>
      </c>
    </row>
    <row r="167" spans="1:19" ht="41.1" customHeight="1">
      <c r="A167" s="166">
        <v>154</v>
      </c>
      <c r="B167" s="375">
        <v>14552</v>
      </c>
      <c r="C167" s="278" t="s">
        <v>2899</v>
      </c>
      <c r="D167" s="279"/>
      <c r="E167" s="359" t="s">
        <v>2399</v>
      </c>
      <c r="F167" s="383" t="s">
        <v>2900</v>
      </c>
      <c r="G167" s="384" t="s">
        <v>2901</v>
      </c>
      <c r="H167" s="360" t="str">
        <f>HYPERLINK("https://www.gardenbulbs.ru/images/promoline_CL/thumbnails/"&amp;C167&amp;".jpg","фото")</f>
        <v>фото</v>
      </c>
      <c r="I167" s="361" t="s">
        <v>11358</v>
      </c>
      <c r="J167" s="362" t="s">
        <v>205</v>
      </c>
      <c r="K167" s="332">
        <v>1</v>
      </c>
      <c r="L167" s="181">
        <v>120.39999999999999</v>
      </c>
      <c r="M167" s="333">
        <v>5</v>
      </c>
      <c r="N167" s="182"/>
      <c r="O167" s="160">
        <f>IF(ISERROR(L167*N167),0,L167*N167)</f>
        <v>0</v>
      </c>
      <c r="P167" s="399">
        <v>4607105101876</v>
      </c>
      <c r="Q167" s="167"/>
      <c r="R167" s="473" t="str">
        <f>HYPERLINK("https://www.gardenbulbs.ru/images/promoline_CL/thumbnails/"&amp;C167&amp;".jpg","фото")</f>
        <v>фото</v>
      </c>
      <c r="S167" s="378" t="s">
        <v>9842</v>
      </c>
    </row>
    <row r="168" spans="1:19" ht="15.75">
      <c r="A168" s="166">
        <v>155</v>
      </c>
      <c r="B168" s="376"/>
      <c r="C168" s="173"/>
      <c r="D168" s="173"/>
      <c r="E168" s="174" t="s">
        <v>9840</v>
      </c>
      <c r="F168" s="385"/>
      <c r="G168" s="386"/>
      <c r="H168" s="147"/>
      <c r="I168" s="176"/>
      <c r="J168" s="177"/>
      <c r="K168" s="462"/>
      <c r="L168" s="183"/>
      <c r="M168" s="184"/>
      <c r="N168" s="179"/>
      <c r="O168" s="179"/>
      <c r="P168" s="379"/>
      <c r="Q168" s="179"/>
      <c r="R168" s="507"/>
      <c r="S168" s="379" t="s">
        <v>10073</v>
      </c>
    </row>
    <row r="169" spans="1:19" ht="41.1" customHeight="1">
      <c r="A169" s="166">
        <v>156</v>
      </c>
      <c r="B169" s="375">
        <v>14532</v>
      </c>
      <c r="C169" s="278" t="s">
        <v>2906</v>
      </c>
      <c r="D169" s="279"/>
      <c r="E169" s="359" t="s">
        <v>2399</v>
      </c>
      <c r="F169" s="383" t="s">
        <v>2907</v>
      </c>
      <c r="G169" s="384" t="s">
        <v>2908</v>
      </c>
      <c r="H169" s="360" t="str">
        <f>HYPERLINK("https://www.gardenbulbs.ru/images/promoline_CL/thumbnails/"&amp;C169&amp;".jpg","фото")</f>
        <v>фото</v>
      </c>
      <c r="I169" s="361" t="s">
        <v>11359</v>
      </c>
      <c r="J169" s="362" t="s">
        <v>205</v>
      </c>
      <c r="K169" s="332">
        <v>1</v>
      </c>
      <c r="L169" s="458">
        <v>109.19999999999999</v>
      </c>
      <c r="M169" s="333">
        <v>5</v>
      </c>
      <c r="N169" s="182"/>
      <c r="O169" s="160">
        <f>IF(ISERROR(L169*N169),0,L169*N169)</f>
        <v>0</v>
      </c>
      <c r="P169" s="399">
        <v>4607105100893</v>
      </c>
      <c r="Q169" s="167"/>
      <c r="R169" s="473" t="str">
        <f>HYPERLINK("https://www.gardenbulbs.ru/images/promoline_CL/thumbnails/"&amp;C169&amp;".jpg","фото")</f>
        <v>фото</v>
      </c>
      <c r="S169" s="378" t="s">
        <v>9840</v>
      </c>
    </row>
    <row r="170" spans="1:19" ht="41.1" customHeight="1">
      <c r="A170" s="166">
        <v>157</v>
      </c>
      <c r="B170" s="375">
        <v>14588</v>
      </c>
      <c r="C170" s="278" t="s">
        <v>2909</v>
      </c>
      <c r="D170" s="279"/>
      <c r="E170" s="359" t="s">
        <v>2399</v>
      </c>
      <c r="F170" s="383" t="s">
        <v>2910</v>
      </c>
      <c r="G170" s="384" t="s">
        <v>2911</v>
      </c>
      <c r="H170" s="360" t="str">
        <f>HYPERLINK("https://www.gardenbulbs.ru/images/promoline_CL/thumbnails/"&amp;C170&amp;".jpg","фото")</f>
        <v>фото</v>
      </c>
      <c r="I170" s="361" t="s">
        <v>11360</v>
      </c>
      <c r="J170" s="362" t="s">
        <v>205</v>
      </c>
      <c r="K170" s="332">
        <v>1</v>
      </c>
      <c r="L170" s="181">
        <v>109.19999999999999</v>
      </c>
      <c r="M170" s="333">
        <v>5</v>
      </c>
      <c r="N170" s="182"/>
      <c r="O170" s="160">
        <f>IF(ISERROR(L170*N170),0,L170*N170)</f>
        <v>0</v>
      </c>
      <c r="P170" s="399">
        <v>4607105100275</v>
      </c>
      <c r="Q170" s="167"/>
      <c r="R170" s="473" t="str">
        <f>HYPERLINK("https://www.gardenbulbs.ru/images/promoline_CL/thumbnails/"&amp;C170&amp;".jpg","фото")</f>
        <v>фото</v>
      </c>
      <c r="S170" s="378" t="s">
        <v>9840</v>
      </c>
    </row>
    <row r="171" spans="1:19" ht="41.1" customHeight="1">
      <c r="A171" s="166">
        <v>158</v>
      </c>
      <c r="B171" s="375">
        <v>14561</v>
      </c>
      <c r="C171" s="278" t="s">
        <v>2912</v>
      </c>
      <c r="D171" s="279"/>
      <c r="E171" s="359" t="s">
        <v>2399</v>
      </c>
      <c r="F171" s="383" t="s">
        <v>2913</v>
      </c>
      <c r="G171" s="384" t="s">
        <v>2914</v>
      </c>
      <c r="H171" s="360" t="str">
        <f>HYPERLINK("https://www.gardenbulbs.ru/images/promoline_CL/thumbnails/"&amp;C171&amp;".jpg","фото")</f>
        <v>фото</v>
      </c>
      <c r="I171" s="361" t="s">
        <v>11361</v>
      </c>
      <c r="J171" s="362" t="s">
        <v>205</v>
      </c>
      <c r="K171" s="332">
        <v>1</v>
      </c>
      <c r="L171" s="181">
        <v>109.19999999999999</v>
      </c>
      <c r="M171" s="333">
        <v>5</v>
      </c>
      <c r="N171" s="182"/>
      <c r="O171" s="160">
        <f>IF(ISERROR(L171*N171),0,L171*N171)</f>
        <v>0</v>
      </c>
      <c r="P171" s="399">
        <v>4607105101951</v>
      </c>
      <c r="Q171" s="167"/>
      <c r="R171" s="473" t="str">
        <f>HYPERLINK("https://www.gardenbulbs.ru/images/promoline_CL/thumbnails/"&amp;C171&amp;".jpg","фото")</f>
        <v>фото</v>
      </c>
      <c r="S171" s="378" t="s">
        <v>9840</v>
      </c>
    </row>
    <row r="172" spans="1:19" ht="41.1" customHeight="1">
      <c r="A172" s="166">
        <v>159</v>
      </c>
      <c r="B172" s="375">
        <v>14589</v>
      </c>
      <c r="C172" s="278" t="s">
        <v>2915</v>
      </c>
      <c r="D172" s="279"/>
      <c r="E172" s="359" t="s">
        <v>2399</v>
      </c>
      <c r="F172" s="383" t="s">
        <v>2916</v>
      </c>
      <c r="G172" s="384" t="s">
        <v>2917</v>
      </c>
      <c r="H172" s="360" t="str">
        <f>HYPERLINK("https://www.gardenbulbs.ru/images/promoline_CL/thumbnails/"&amp;C172&amp;".jpg","фото")</f>
        <v>фото</v>
      </c>
      <c r="I172" s="361" t="s">
        <v>11362</v>
      </c>
      <c r="J172" s="362" t="s">
        <v>205</v>
      </c>
      <c r="K172" s="332">
        <v>1</v>
      </c>
      <c r="L172" s="181">
        <v>109.19999999999999</v>
      </c>
      <c r="M172" s="333">
        <v>5</v>
      </c>
      <c r="N172" s="182"/>
      <c r="O172" s="160">
        <f>IF(ISERROR(L172*N172),0,L172*N172)</f>
        <v>0</v>
      </c>
      <c r="P172" s="399">
        <v>4607105101968</v>
      </c>
      <c r="Q172" s="167"/>
      <c r="R172" s="473" t="str">
        <f>HYPERLINK("https://www.gardenbulbs.ru/images/promoline_CL/thumbnails/"&amp;C172&amp;".jpg","фото")</f>
        <v>фото</v>
      </c>
      <c r="S172" s="378" t="s">
        <v>9840</v>
      </c>
    </row>
    <row r="173" spans="1:19" ht="41.1" customHeight="1">
      <c r="A173" s="166">
        <v>160</v>
      </c>
      <c r="B173" s="375">
        <v>1200</v>
      </c>
      <c r="C173" s="278" t="s">
        <v>2918</v>
      </c>
      <c r="D173" s="279"/>
      <c r="E173" s="359" t="s">
        <v>2399</v>
      </c>
      <c r="F173" s="383" t="s">
        <v>2919</v>
      </c>
      <c r="G173" s="384" t="s">
        <v>2920</v>
      </c>
      <c r="H173" s="360" t="str">
        <f>HYPERLINK("https://www.gardenbulbs.ru/images/promoline_CL/thumbnails/"&amp;C173&amp;".jpg","фото")</f>
        <v>фото</v>
      </c>
      <c r="I173" s="361" t="s">
        <v>11363</v>
      </c>
      <c r="J173" s="362" t="s">
        <v>200</v>
      </c>
      <c r="K173" s="332">
        <v>1</v>
      </c>
      <c r="L173" s="181">
        <v>135.29999999999998</v>
      </c>
      <c r="M173" s="333">
        <v>5</v>
      </c>
      <c r="N173" s="182"/>
      <c r="O173" s="160">
        <f>IF(ISERROR(L173*N173),0,L173*N173)</f>
        <v>0</v>
      </c>
      <c r="P173" s="399">
        <v>4607109918463</v>
      </c>
      <c r="Q173" s="167"/>
      <c r="R173" s="473" t="str">
        <f>HYPERLINK("https://www.gardenbulbs.ru/images/promoline_CL/thumbnails/"&amp;C173&amp;".jpg","фото")</f>
        <v>фото</v>
      </c>
      <c r="S173" s="378" t="s">
        <v>9840</v>
      </c>
    </row>
    <row r="174" spans="1:19" ht="15.75">
      <c r="A174" s="166">
        <v>161</v>
      </c>
      <c r="B174" s="376"/>
      <c r="C174" s="173"/>
      <c r="D174" s="173"/>
      <c r="E174" s="174" t="s">
        <v>10074</v>
      </c>
      <c r="F174" s="385"/>
      <c r="G174" s="386"/>
      <c r="H174" s="147"/>
      <c r="I174" s="176"/>
      <c r="J174" s="177"/>
      <c r="K174" s="462"/>
      <c r="L174" s="183"/>
      <c r="M174" s="184"/>
      <c r="N174" s="179"/>
      <c r="O174" s="179"/>
      <c r="P174" s="379"/>
      <c r="Q174" s="179"/>
      <c r="R174" s="507"/>
      <c r="S174" s="379" t="s">
        <v>10073</v>
      </c>
    </row>
    <row r="175" spans="1:19" ht="41.1" customHeight="1">
      <c r="A175" s="166">
        <v>162</v>
      </c>
      <c r="B175" s="375">
        <v>14601</v>
      </c>
      <c r="C175" s="278" t="s">
        <v>2925</v>
      </c>
      <c r="D175" s="279"/>
      <c r="E175" s="359" t="s">
        <v>2399</v>
      </c>
      <c r="F175" s="383" t="s">
        <v>2926</v>
      </c>
      <c r="G175" s="384" t="s">
        <v>2927</v>
      </c>
      <c r="H175" s="360" t="str">
        <f>HYPERLINK("https://www.gardenbulbs.ru/images/promoline_CL/thumbnails/"&amp;C175&amp;".jpg","фото")</f>
        <v>фото</v>
      </c>
      <c r="I175" s="361" t="s">
        <v>11364</v>
      </c>
      <c r="J175" s="362" t="s">
        <v>200</v>
      </c>
      <c r="K175" s="332">
        <v>1</v>
      </c>
      <c r="L175" s="458">
        <v>149</v>
      </c>
      <c r="M175" s="333">
        <v>5</v>
      </c>
      <c r="N175" s="182"/>
      <c r="O175" s="160">
        <f>IF(ISERROR(L175*N175),0,L175*N175)</f>
        <v>0</v>
      </c>
      <c r="P175" s="399">
        <v>4607105157927</v>
      </c>
      <c r="Q175" s="167"/>
      <c r="R175" s="473" t="str">
        <f>HYPERLINK("https://www.gardenbulbs.ru/images/promoline_CL/thumbnails/"&amp;C175&amp;".jpg","фото")</f>
        <v>фото</v>
      </c>
      <c r="S175" s="378" t="s">
        <v>10074</v>
      </c>
    </row>
    <row r="176" spans="1:19" ht="41.1" customHeight="1">
      <c r="A176" s="166">
        <v>163</v>
      </c>
      <c r="B176" s="375">
        <v>14581</v>
      </c>
      <c r="C176" s="278" t="s">
        <v>2928</v>
      </c>
      <c r="D176" s="279"/>
      <c r="E176" s="359" t="s">
        <v>2399</v>
      </c>
      <c r="F176" s="383" t="s">
        <v>2929</v>
      </c>
      <c r="G176" s="384" t="s">
        <v>2930</v>
      </c>
      <c r="H176" s="360" t="str">
        <f>HYPERLINK("https://www.gardenbulbs.ru/images/promoline_CL/thumbnails/"&amp;C176&amp;".jpg","фото")</f>
        <v>фото</v>
      </c>
      <c r="I176" s="361" t="s">
        <v>11329</v>
      </c>
      <c r="J176" s="362" t="s">
        <v>200</v>
      </c>
      <c r="K176" s="332">
        <v>1</v>
      </c>
      <c r="L176" s="181">
        <v>149</v>
      </c>
      <c r="M176" s="333">
        <v>5</v>
      </c>
      <c r="N176" s="182"/>
      <c r="O176" s="160">
        <f>IF(ISERROR(L176*N176),0,L176*N176)</f>
        <v>0</v>
      </c>
      <c r="P176" s="399">
        <v>4607105102019</v>
      </c>
      <c r="Q176" s="167"/>
      <c r="R176" s="473" t="str">
        <f>HYPERLINK("https://www.gardenbulbs.ru/images/promoline_CL/thumbnails/"&amp;C176&amp;".jpg","фото")</f>
        <v>фото</v>
      </c>
      <c r="S176" s="378" t="s">
        <v>10074</v>
      </c>
    </row>
    <row r="177" spans="1:19" ht="41.1" customHeight="1">
      <c r="A177" s="166">
        <v>164</v>
      </c>
      <c r="B177" s="375">
        <v>14611</v>
      </c>
      <c r="C177" s="278" t="s">
        <v>2934</v>
      </c>
      <c r="D177" s="279"/>
      <c r="E177" s="359" t="s">
        <v>2399</v>
      </c>
      <c r="F177" s="383" t="s">
        <v>2935</v>
      </c>
      <c r="G177" s="384" t="s">
        <v>2936</v>
      </c>
      <c r="H177" s="360" t="str">
        <f>HYPERLINK("https://www.gardenbulbs.ru/images/promoline_CL/thumbnails/"&amp;C177&amp;".jpg","фото")</f>
        <v>фото</v>
      </c>
      <c r="I177" s="361" t="s">
        <v>11365</v>
      </c>
      <c r="J177" s="362" t="s">
        <v>200</v>
      </c>
      <c r="K177" s="332">
        <v>1</v>
      </c>
      <c r="L177" s="181">
        <v>149</v>
      </c>
      <c r="M177" s="333">
        <v>5</v>
      </c>
      <c r="N177" s="182"/>
      <c r="O177" s="160">
        <f>IF(ISERROR(L177*N177),0,L177*N177)</f>
        <v>0</v>
      </c>
      <c r="P177" s="399">
        <v>4607105102040</v>
      </c>
      <c r="Q177" s="167"/>
      <c r="R177" s="473" t="str">
        <f>HYPERLINK("https://www.gardenbulbs.ru/images/promoline_CL/thumbnails/"&amp;C177&amp;".jpg","фото")</f>
        <v>фото</v>
      </c>
      <c r="S177" s="378" t="s">
        <v>10074</v>
      </c>
    </row>
    <row r="178" spans="1:19" ht="41.1" customHeight="1">
      <c r="A178" s="166">
        <v>165</v>
      </c>
      <c r="B178" s="375">
        <v>14553</v>
      </c>
      <c r="C178" s="278" t="s">
        <v>2937</v>
      </c>
      <c r="D178" s="279"/>
      <c r="E178" s="359" t="s">
        <v>2399</v>
      </c>
      <c r="F178" s="383" t="s">
        <v>2938</v>
      </c>
      <c r="G178" s="384" t="s">
        <v>2939</v>
      </c>
      <c r="H178" s="360" t="str">
        <f>HYPERLINK("https://www.gardenbulbs.ru/images/promoline_CL/thumbnails/"&amp;C178&amp;".jpg","фото")</f>
        <v>фото</v>
      </c>
      <c r="I178" s="361" t="s">
        <v>11332</v>
      </c>
      <c r="J178" s="362" t="s">
        <v>200</v>
      </c>
      <c r="K178" s="332">
        <v>1</v>
      </c>
      <c r="L178" s="181">
        <v>149</v>
      </c>
      <c r="M178" s="333">
        <v>5</v>
      </c>
      <c r="N178" s="182"/>
      <c r="O178" s="160">
        <f>IF(ISERROR(L178*N178),0,L178*N178)</f>
        <v>0</v>
      </c>
      <c r="P178" s="399">
        <v>4607105103344</v>
      </c>
      <c r="Q178" s="167"/>
      <c r="R178" s="473" t="str">
        <f>HYPERLINK("https://www.gardenbulbs.ru/images/promoline_CL/thumbnails/"&amp;C178&amp;".jpg","фото")</f>
        <v>фото</v>
      </c>
      <c r="S178" s="378" t="s">
        <v>10074</v>
      </c>
    </row>
    <row r="179" spans="1:19" ht="41.1" customHeight="1">
      <c r="A179" s="166">
        <v>166</v>
      </c>
      <c r="B179" s="375">
        <v>14570</v>
      </c>
      <c r="C179" s="278" t="s">
        <v>2943</v>
      </c>
      <c r="D179" s="279"/>
      <c r="E179" s="359" t="s">
        <v>2399</v>
      </c>
      <c r="F179" s="383" t="s">
        <v>2944</v>
      </c>
      <c r="G179" s="384" t="s">
        <v>2945</v>
      </c>
      <c r="H179" s="360" t="str">
        <f>HYPERLINK("https://www.gardenbulbs.ru/images/promoline_CL/thumbnails/"&amp;C179&amp;".jpg","фото")</f>
        <v>фото</v>
      </c>
      <c r="I179" s="361" t="s">
        <v>11328</v>
      </c>
      <c r="J179" s="362" t="s">
        <v>200</v>
      </c>
      <c r="K179" s="332">
        <v>1</v>
      </c>
      <c r="L179" s="181">
        <v>149</v>
      </c>
      <c r="M179" s="333">
        <v>5</v>
      </c>
      <c r="N179" s="182"/>
      <c r="O179" s="160">
        <f>IF(ISERROR(L179*N179),0,L179*N179)</f>
        <v>0</v>
      </c>
      <c r="P179" s="399">
        <v>4607105102873</v>
      </c>
      <c r="Q179" s="167"/>
      <c r="R179" s="473" t="str">
        <f>HYPERLINK("https://www.gardenbulbs.ru/images/promoline_CL/thumbnails/"&amp;C179&amp;".jpg","фото")</f>
        <v>фото</v>
      </c>
      <c r="S179" s="378" t="s">
        <v>10074</v>
      </c>
    </row>
    <row r="180" spans="1:19" ht="15.75">
      <c r="A180" s="166">
        <v>167</v>
      </c>
      <c r="B180" s="376"/>
      <c r="C180" s="173"/>
      <c r="D180" s="173"/>
      <c r="E180" s="174" t="s">
        <v>10075</v>
      </c>
      <c r="F180" s="385"/>
      <c r="G180" s="386"/>
      <c r="H180" s="147"/>
      <c r="I180" s="176"/>
      <c r="J180" s="177"/>
      <c r="K180" s="462"/>
      <c r="L180" s="183"/>
      <c r="M180" s="184"/>
      <c r="N180" s="179"/>
      <c r="O180" s="179"/>
      <c r="P180" s="379"/>
      <c r="Q180" s="179"/>
      <c r="R180" s="507"/>
      <c r="S180" s="379" t="s">
        <v>10073</v>
      </c>
    </row>
    <row r="181" spans="1:19" ht="41.1" customHeight="1">
      <c r="A181" s="166">
        <v>168</v>
      </c>
      <c r="B181" s="375">
        <v>14558</v>
      </c>
      <c r="C181" s="278" t="s">
        <v>2947</v>
      </c>
      <c r="D181" s="279"/>
      <c r="E181" s="359" t="s">
        <v>2399</v>
      </c>
      <c r="F181" s="383" t="s">
        <v>2948</v>
      </c>
      <c r="G181" s="384" t="s">
        <v>2949</v>
      </c>
      <c r="H181" s="360" t="str">
        <f>HYPERLINK("https://www.gardenbulbs.ru/images/promoline_CL/thumbnails/"&amp;C181&amp;".jpg","фото")</f>
        <v>фото</v>
      </c>
      <c r="I181" s="361" t="s">
        <v>11366</v>
      </c>
      <c r="J181" s="362" t="s">
        <v>200</v>
      </c>
      <c r="K181" s="332">
        <v>1</v>
      </c>
      <c r="L181" s="458">
        <v>149</v>
      </c>
      <c r="M181" s="333">
        <v>5</v>
      </c>
      <c r="N181" s="182"/>
      <c r="O181" s="160">
        <f>IF(ISERROR(L181*N181),0,L181*N181)</f>
        <v>0</v>
      </c>
      <c r="P181" s="399">
        <v>4607105102880</v>
      </c>
      <c r="Q181" s="167"/>
      <c r="R181" s="473" t="str">
        <f>HYPERLINK("https://www.gardenbulbs.ru/images/promoline_CL/thumbnails/"&amp;C181&amp;".jpg","фото")</f>
        <v>фото</v>
      </c>
      <c r="S181" s="378" t="s">
        <v>10075</v>
      </c>
    </row>
    <row r="182" spans="1:19" ht="41.1" customHeight="1">
      <c r="A182" s="166">
        <v>169</v>
      </c>
      <c r="B182" s="375">
        <v>14625</v>
      </c>
      <c r="C182" s="278" t="s">
        <v>2950</v>
      </c>
      <c r="D182" s="279"/>
      <c r="E182" s="359" t="s">
        <v>2399</v>
      </c>
      <c r="F182" s="383" t="s">
        <v>2951</v>
      </c>
      <c r="G182" s="384" t="s">
        <v>2952</v>
      </c>
      <c r="H182" s="360" t="str">
        <f>HYPERLINK("https://www.gardenbulbs.ru/images/promoline_CL/thumbnails/"&amp;C182&amp;".jpg","фото")</f>
        <v>фото</v>
      </c>
      <c r="I182" s="361" t="s">
        <v>11367</v>
      </c>
      <c r="J182" s="362" t="s">
        <v>200</v>
      </c>
      <c r="K182" s="332">
        <v>1</v>
      </c>
      <c r="L182" s="181">
        <v>149</v>
      </c>
      <c r="M182" s="333">
        <v>5</v>
      </c>
      <c r="N182" s="182"/>
      <c r="O182" s="160">
        <f>IF(ISERROR(L182*N182),0,L182*N182)</f>
        <v>0</v>
      </c>
      <c r="P182" s="399">
        <v>4607105102057</v>
      </c>
      <c r="Q182" s="167"/>
      <c r="R182" s="473" t="str">
        <f>HYPERLINK("https://www.gardenbulbs.ru/images/promoline_CL/thumbnails/"&amp;C182&amp;".jpg","фото")</f>
        <v>фото</v>
      </c>
      <c r="S182" s="378" t="s">
        <v>10075</v>
      </c>
    </row>
    <row r="183" spans="1:19" ht="41.1" customHeight="1">
      <c r="A183" s="166">
        <v>170</v>
      </c>
      <c r="B183" s="375">
        <v>14624</v>
      </c>
      <c r="C183" s="278" t="s">
        <v>2953</v>
      </c>
      <c r="D183" s="279"/>
      <c r="E183" s="359" t="s">
        <v>2399</v>
      </c>
      <c r="F183" s="383" t="s">
        <v>2954</v>
      </c>
      <c r="G183" s="384" t="s">
        <v>2955</v>
      </c>
      <c r="H183" s="360" t="str">
        <f>HYPERLINK("https://www.gardenbulbs.ru/images/promoline_CL/thumbnails/"&amp;C183&amp;".jpg","фото")</f>
        <v>фото</v>
      </c>
      <c r="I183" s="361" t="s">
        <v>11368</v>
      </c>
      <c r="J183" s="362" t="s">
        <v>200</v>
      </c>
      <c r="K183" s="332">
        <v>1</v>
      </c>
      <c r="L183" s="181">
        <v>149</v>
      </c>
      <c r="M183" s="333">
        <v>5</v>
      </c>
      <c r="N183" s="182"/>
      <c r="O183" s="160">
        <f>IF(ISERROR(L183*N183),0,L183*N183)</f>
        <v>0</v>
      </c>
      <c r="P183" s="399">
        <v>4607105100534</v>
      </c>
      <c r="Q183" s="167"/>
      <c r="R183" s="473" t="str">
        <f>HYPERLINK("https://www.gardenbulbs.ru/images/promoline_CL/thumbnails/"&amp;C183&amp;".jpg","фото")</f>
        <v>фото</v>
      </c>
      <c r="S183" s="378" t="s">
        <v>10075</v>
      </c>
    </row>
    <row r="184" spans="1:19" ht="41.1" customHeight="1">
      <c r="A184" s="166">
        <v>171</v>
      </c>
      <c r="B184" s="375">
        <v>14627</v>
      </c>
      <c r="C184" s="278" t="s">
        <v>2956</v>
      </c>
      <c r="D184" s="279"/>
      <c r="E184" s="359" t="s">
        <v>2399</v>
      </c>
      <c r="F184" s="383" t="s">
        <v>2957</v>
      </c>
      <c r="G184" s="384" t="s">
        <v>2958</v>
      </c>
      <c r="H184" s="360" t="str">
        <f>HYPERLINK("https://www.gardenbulbs.ru/images/promoline_CL/thumbnails/"&amp;C184&amp;".jpg","фото")</f>
        <v>фото</v>
      </c>
      <c r="I184" s="361" t="s">
        <v>11369</v>
      </c>
      <c r="J184" s="362" t="s">
        <v>200</v>
      </c>
      <c r="K184" s="332">
        <v>1</v>
      </c>
      <c r="L184" s="181">
        <v>149</v>
      </c>
      <c r="M184" s="333">
        <v>5</v>
      </c>
      <c r="N184" s="182"/>
      <c r="O184" s="160">
        <f>IF(ISERROR(L184*N184),0,L184*N184)</f>
        <v>0</v>
      </c>
      <c r="P184" s="399">
        <v>4607105102071</v>
      </c>
      <c r="Q184" s="167"/>
      <c r="R184" s="473" t="str">
        <f>HYPERLINK("https://www.gardenbulbs.ru/images/promoline_CL/thumbnails/"&amp;C184&amp;".jpg","фото")</f>
        <v>фото</v>
      </c>
      <c r="S184" s="378" t="s">
        <v>10075</v>
      </c>
    </row>
    <row r="185" spans="1:19" ht="15.75">
      <c r="A185" s="166">
        <v>172</v>
      </c>
      <c r="B185" s="376"/>
      <c r="C185" s="173"/>
      <c r="D185" s="173"/>
      <c r="E185" s="174" t="s">
        <v>9841</v>
      </c>
      <c r="F185" s="385"/>
      <c r="G185" s="386"/>
      <c r="H185" s="147"/>
      <c r="I185" s="176"/>
      <c r="J185" s="177"/>
      <c r="K185" s="462"/>
      <c r="L185" s="183"/>
      <c r="M185" s="184"/>
      <c r="N185" s="179"/>
      <c r="O185" s="179"/>
      <c r="P185" s="379"/>
      <c r="Q185" s="179"/>
      <c r="R185" s="507"/>
      <c r="S185" s="379" t="s">
        <v>10073</v>
      </c>
    </row>
    <row r="186" spans="1:19" ht="41.1" customHeight="1">
      <c r="A186" s="166">
        <v>173</v>
      </c>
      <c r="B186" s="375">
        <v>1582</v>
      </c>
      <c r="C186" s="278" t="s">
        <v>2963</v>
      </c>
      <c r="D186" s="279"/>
      <c r="E186" s="359" t="s">
        <v>2399</v>
      </c>
      <c r="F186" s="383" t="s">
        <v>2964</v>
      </c>
      <c r="G186" s="384" t="s">
        <v>2965</v>
      </c>
      <c r="H186" s="360" t="str">
        <f>HYPERLINK("https://www.gardenbulbs.ru/images/promoline_CL/thumbnails/"&amp;C186&amp;".jpg","фото")</f>
        <v>фото</v>
      </c>
      <c r="I186" s="361" t="s">
        <v>11370</v>
      </c>
      <c r="J186" s="362" t="s">
        <v>200</v>
      </c>
      <c r="K186" s="332">
        <v>1</v>
      </c>
      <c r="L186" s="458">
        <v>126.89999999999999</v>
      </c>
      <c r="M186" s="333">
        <v>5</v>
      </c>
      <c r="N186" s="182"/>
      <c r="O186" s="160">
        <f>IF(ISERROR(L186*N186),0,L186*N186)</f>
        <v>0</v>
      </c>
      <c r="P186" s="399">
        <v>4607109980507</v>
      </c>
      <c r="Q186" s="167"/>
      <c r="R186" s="473" t="str">
        <f>HYPERLINK("https://www.gardenbulbs.ru/images/promoline_CL/thumbnails/"&amp;C186&amp;".jpg","фото")</f>
        <v>фото</v>
      </c>
      <c r="S186" s="378" t="s">
        <v>9841</v>
      </c>
    </row>
    <row r="187" spans="1:19" ht="41.1" customHeight="1">
      <c r="A187" s="166">
        <v>174</v>
      </c>
      <c r="B187" s="375">
        <v>3480</v>
      </c>
      <c r="C187" s="278" t="s">
        <v>2966</v>
      </c>
      <c r="D187" s="279"/>
      <c r="E187" s="359" t="s">
        <v>2399</v>
      </c>
      <c r="F187" s="383" t="s">
        <v>2967</v>
      </c>
      <c r="G187" s="384" t="s">
        <v>2968</v>
      </c>
      <c r="H187" s="360" t="str">
        <f>HYPERLINK("https://www.gardenbulbs.ru/images/promoline_CL/thumbnails/"&amp;C187&amp;".jpg","фото")</f>
        <v>фото</v>
      </c>
      <c r="I187" s="361" t="s">
        <v>11371</v>
      </c>
      <c r="J187" s="362" t="s">
        <v>200</v>
      </c>
      <c r="K187" s="332">
        <v>1</v>
      </c>
      <c r="L187" s="181">
        <v>126.89999999999999</v>
      </c>
      <c r="M187" s="333">
        <v>5</v>
      </c>
      <c r="N187" s="182"/>
      <c r="O187" s="160">
        <f>IF(ISERROR(L187*N187),0,L187*N187)</f>
        <v>0</v>
      </c>
      <c r="P187" s="399">
        <v>4607109986707</v>
      </c>
      <c r="Q187" s="167"/>
      <c r="R187" s="473" t="str">
        <f>HYPERLINK("https://www.gardenbulbs.ru/images/promoline_CL/thumbnails/"&amp;C187&amp;".jpg","фото")</f>
        <v>фото</v>
      </c>
      <c r="S187" s="378" t="s">
        <v>9841</v>
      </c>
    </row>
    <row r="188" spans="1:19" ht="41.1" customHeight="1">
      <c r="A188" s="166">
        <v>175</v>
      </c>
      <c r="B188" s="375">
        <v>1566</v>
      </c>
      <c r="C188" s="278" t="s">
        <v>2972</v>
      </c>
      <c r="D188" s="279"/>
      <c r="E188" s="359" t="s">
        <v>2399</v>
      </c>
      <c r="F188" s="383" t="s">
        <v>2973</v>
      </c>
      <c r="G188" s="384" t="s">
        <v>2974</v>
      </c>
      <c r="H188" s="360" t="str">
        <f>HYPERLINK("https://www.gardenbulbs.ru/images/promoline_CL/thumbnails/"&amp;C188&amp;".jpg","фото")</f>
        <v>фото</v>
      </c>
      <c r="I188" s="361" t="s">
        <v>11372</v>
      </c>
      <c r="J188" s="362" t="s">
        <v>200</v>
      </c>
      <c r="K188" s="332">
        <v>1</v>
      </c>
      <c r="L188" s="181">
        <v>126.89999999999999</v>
      </c>
      <c r="M188" s="333">
        <v>5</v>
      </c>
      <c r="N188" s="182"/>
      <c r="O188" s="160">
        <f>IF(ISERROR(L188*N188),0,L188*N188)</f>
        <v>0</v>
      </c>
      <c r="P188" s="399">
        <v>4607109986431</v>
      </c>
      <c r="Q188" s="167"/>
      <c r="R188" s="473" t="str">
        <f>HYPERLINK("https://www.gardenbulbs.ru/images/promoline_CL/thumbnails/"&amp;C188&amp;".jpg","фото")</f>
        <v>фото</v>
      </c>
      <c r="S188" s="378" t="s">
        <v>9841</v>
      </c>
    </row>
    <row r="189" spans="1:19" ht="41.1" customHeight="1">
      <c r="A189" s="166">
        <v>176</v>
      </c>
      <c r="B189" s="375">
        <v>1545</v>
      </c>
      <c r="C189" s="278" t="s">
        <v>2975</v>
      </c>
      <c r="D189" s="279"/>
      <c r="E189" s="359" t="s">
        <v>2399</v>
      </c>
      <c r="F189" s="383" t="s">
        <v>2976</v>
      </c>
      <c r="G189" s="384" t="s">
        <v>2977</v>
      </c>
      <c r="H189" s="360" t="str">
        <f>HYPERLINK("https://www.gardenbulbs.ru/images/promoline_CL/thumbnails/"&amp;C189&amp;".jpg","фото")</f>
        <v>фото</v>
      </c>
      <c r="I189" s="361" t="s">
        <v>11373</v>
      </c>
      <c r="J189" s="362" t="s">
        <v>200</v>
      </c>
      <c r="K189" s="332">
        <v>1</v>
      </c>
      <c r="L189" s="181">
        <v>126.89999999999999</v>
      </c>
      <c r="M189" s="333">
        <v>5</v>
      </c>
      <c r="N189" s="182"/>
      <c r="O189" s="160">
        <f>IF(ISERROR(L189*N189),0,L189*N189)</f>
        <v>0</v>
      </c>
      <c r="P189" s="399">
        <v>4607109954003</v>
      </c>
      <c r="Q189" s="167"/>
      <c r="R189" s="473" t="str">
        <f>HYPERLINK("https://www.gardenbulbs.ru/images/promoline_CL/thumbnails/"&amp;C189&amp;".jpg","фото")</f>
        <v>фото</v>
      </c>
      <c r="S189" s="378" t="s">
        <v>9841</v>
      </c>
    </row>
    <row r="190" spans="1:19" ht="41.1" customHeight="1">
      <c r="A190" s="166">
        <v>177</v>
      </c>
      <c r="B190" s="375">
        <v>16036</v>
      </c>
      <c r="C190" s="278" t="s">
        <v>2978</v>
      </c>
      <c r="D190" s="279"/>
      <c r="E190" s="359" t="s">
        <v>2399</v>
      </c>
      <c r="F190" s="383" t="s">
        <v>2979</v>
      </c>
      <c r="G190" s="384" t="s">
        <v>2980</v>
      </c>
      <c r="H190" s="360" t="str">
        <f>HYPERLINK("https://www.gardenbulbs.ru/images/promoline_CL/thumbnails/"&amp;C190&amp;".jpg","фото")</f>
        <v>фото</v>
      </c>
      <c r="I190" s="361" t="s">
        <v>11374</v>
      </c>
      <c r="J190" s="362" t="s">
        <v>200</v>
      </c>
      <c r="K190" s="332">
        <v>1</v>
      </c>
      <c r="L190" s="181">
        <v>126.89999999999999</v>
      </c>
      <c r="M190" s="333">
        <v>5</v>
      </c>
      <c r="N190" s="182"/>
      <c r="O190" s="160">
        <f>IF(ISERROR(L190*N190),0,L190*N190)</f>
        <v>0</v>
      </c>
      <c r="P190" s="399">
        <v>4607109932384</v>
      </c>
      <c r="Q190" s="167"/>
      <c r="R190" s="473" t="str">
        <f>HYPERLINK("https://www.gardenbulbs.ru/images/promoline_CL/thumbnails/"&amp;C190&amp;".jpg","фото")</f>
        <v>фото</v>
      </c>
      <c r="S190" s="378" t="s">
        <v>9841</v>
      </c>
    </row>
    <row r="191" spans="1:19" ht="8.25" customHeight="1">
      <c r="A191" s="166">
        <v>178</v>
      </c>
      <c r="B191" s="35"/>
      <c r="C191" s="35"/>
      <c r="D191" s="185"/>
      <c r="E191" s="387"/>
      <c r="F191" s="186"/>
      <c r="G191" s="186"/>
      <c r="H191" s="35"/>
      <c r="I191" s="186"/>
      <c r="J191" s="187"/>
      <c r="K191" s="461"/>
      <c r="L191" s="35"/>
      <c r="M191" s="188"/>
      <c r="N191" s="35"/>
      <c r="O191" s="35"/>
      <c r="P191" s="400"/>
      <c r="Q191" s="35"/>
      <c r="R191" s="499"/>
      <c r="S191" s="380" t="s">
        <v>10073</v>
      </c>
    </row>
    <row r="192" spans="1:19" ht="18.75">
      <c r="A192" s="166">
        <v>179</v>
      </c>
      <c r="B192" s="137"/>
      <c r="C192" s="137"/>
      <c r="D192" s="138"/>
      <c r="E192" s="139" t="s">
        <v>10162</v>
      </c>
      <c r="F192" s="190"/>
      <c r="G192" s="190"/>
      <c r="H192" s="142"/>
      <c r="I192" s="142"/>
      <c r="J192" s="144"/>
      <c r="K192" s="193"/>
      <c r="L192" s="142"/>
      <c r="M192" s="145"/>
      <c r="N192" s="142"/>
      <c r="O192" s="142"/>
      <c r="P192" s="401"/>
      <c r="Q192" s="142"/>
      <c r="R192" s="492"/>
      <c r="S192" s="380" t="s">
        <v>10073</v>
      </c>
    </row>
    <row r="193" spans="1:19" ht="15.75">
      <c r="A193" s="166">
        <v>180</v>
      </c>
      <c r="B193" s="376"/>
      <c r="C193" s="173"/>
      <c r="D193" s="173"/>
      <c r="E193" s="174" t="s">
        <v>10163</v>
      </c>
      <c r="F193" s="385"/>
      <c r="G193" s="386"/>
      <c r="H193" s="147"/>
      <c r="I193" s="176"/>
      <c r="J193" s="177"/>
      <c r="K193" s="462"/>
      <c r="L193" s="183"/>
      <c r="M193" s="184"/>
      <c r="N193" s="179"/>
      <c r="O193" s="179"/>
      <c r="P193" s="379"/>
      <c r="Q193" s="179"/>
      <c r="R193" s="507"/>
      <c r="S193" s="379" t="s">
        <v>10073</v>
      </c>
    </row>
    <row r="194" spans="1:19" ht="41.1" customHeight="1">
      <c r="A194" s="166">
        <v>181</v>
      </c>
      <c r="B194" s="375">
        <v>16051</v>
      </c>
      <c r="C194" s="278" t="s">
        <v>2435</v>
      </c>
      <c r="D194" s="279"/>
      <c r="E194" s="359" t="s">
        <v>2436</v>
      </c>
      <c r="F194" s="383" t="s">
        <v>2437</v>
      </c>
      <c r="G194" s="384" t="s">
        <v>2438</v>
      </c>
      <c r="H194" s="360" t="str">
        <f t="shared" ref="H194:H204" si="12">HYPERLINK("https://www.gardenbulbs.ru/images/promoline_CL/thumbnails/"&amp;C194&amp;".jpg","фото")</f>
        <v>фото</v>
      </c>
      <c r="I194" s="361" t="s">
        <v>11375</v>
      </c>
      <c r="J194" s="362" t="s">
        <v>200</v>
      </c>
      <c r="K194" s="332">
        <v>1</v>
      </c>
      <c r="L194" s="458">
        <v>154.6</v>
      </c>
      <c r="M194" s="333">
        <v>5</v>
      </c>
      <c r="N194" s="182"/>
      <c r="O194" s="160">
        <f t="shared" ref="O194:O204" si="13">IF(ISERROR(L194*N194),0,L194*N194)</f>
        <v>0</v>
      </c>
      <c r="P194" s="399">
        <v>4607109914878</v>
      </c>
      <c r="Q194" s="167"/>
      <c r="R194" s="473" t="str">
        <f t="shared" ref="R194:R204" si="14">HYPERLINK("https://www.gardenbulbs.ru/images/promoline_CL/thumbnails/"&amp;C194&amp;".jpg","фото")</f>
        <v>фото</v>
      </c>
      <c r="S194" s="378" t="s">
        <v>9843</v>
      </c>
    </row>
    <row r="195" spans="1:19" ht="41.1" customHeight="1">
      <c r="A195" s="166">
        <v>182</v>
      </c>
      <c r="B195" s="375">
        <v>14139</v>
      </c>
      <c r="C195" s="278" t="s">
        <v>2439</v>
      </c>
      <c r="D195" s="279"/>
      <c r="E195" s="359" t="s">
        <v>2436</v>
      </c>
      <c r="F195" s="383" t="s">
        <v>2440</v>
      </c>
      <c r="G195" s="384" t="s">
        <v>2441</v>
      </c>
      <c r="H195" s="360" t="str">
        <f t="shared" si="12"/>
        <v>фото</v>
      </c>
      <c r="I195" s="361" t="s">
        <v>11376</v>
      </c>
      <c r="J195" s="362" t="s">
        <v>200</v>
      </c>
      <c r="K195" s="332">
        <v>1</v>
      </c>
      <c r="L195" s="181">
        <v>157.69999999999999</v>
      </c>
      <c r="M195" s="333">
        <v>5</v>
      </c>
      <c r="N195" s="182"/>
      <c r="O195" s="160">
        <f t="shared" si="13"/>
        <v>0</v>
      </c>
      <c r="P195" s="399">
        <v>4607109917374</v>
      </c>
      <c r="Q195" s="167"/>
      <c r="R195" s="473" t="str">
        <f t="shared" si="14"/>
        <v>фото</v>
      </c>
      <c r="S195" s="378" t="s">
        <v>9843</v>
      </c>
    </row>
    <row r="196" spans="1:19" ht="41.1" customHeight="1">
      <c r="A196" s="166">
        <v>183</v>
      </c>
      <c r="B196" s="375">
        <v>14133</v>
      </c>
      <c r="C196" s="278" t="s">
        <v>2442</v>
      </c>
      <c r="D196" s="279"/>
      <c r="E196" s="359" t="s">
        <v>2436</v>
      </c>
      <c r="F196" s="383" t="s">
        <v>2443</v>
      </c>
      <c r="G196" s="384" t="s">
        <v>2444</v>
      </c>
      <c r="H196" s="360" t="str">
        <f t="shared" si="12"/>
        <v>фото</v>
      </c>
      <c r="I196" s="361" t="s">
        <v>11377</v>
      </c>
      <c r="J196" s="362" t="s">
        <v>200</v>
      </c>
      <c r="K196" s="332">
        <v>1</v>
      </c>
      <c r="L196" s="181">
        <v>157.69999999999999</v>
      </c>
      <c r="M196" s="333">
        <v>5</v>
      </c>
      <c r="N196" s="182"/>
      <c r="O196" s="160">
        <f t="shared" si="13"/>
        <v>0</v>
      </c>
      <c r="P196" s="399">
        <v>4607109917435</v>
      </c>
      <c r="Q196" s="167"/>
      <c r="R196" s="473" t="str">
        <f t="shared" si="14"/>
        <v>фото</v>
      </c>
      <c r="S196" s="378" t="s">
        <v>9843</v>
      </c>
    </row>
    <row r="197" spans="1:19" ht="41.1" customHeight="1">
      <c r="A197" s="166">
        <v>184</v>
      </c>
      <c r="B197" s="375">
        <v>14132</v>
      </c>
      <c r="C197" s="278" t="s">
        <v>2445</v>
      </c>
      <c r="D197" s="279"/>
      <c r="E197" s="359" t="s">
        <v>2436</v>
      </c>
      <c r="F197" s="383" t="s">
        <v>2446</v>
      </c>
      <c r="G197" s="384" t="s">
        <v>2447</v>
      </c>
      <c r="H197" s="360" t="str">
        <f t="shared" si="12"/>
        <v>фото</v>
      </c>
      <c r="I197" s="361" t="s">
        <v>11378</v>
      </c>
      <c r="J197" s="362" t="s">
        <v>200</v>
      </c>
      <c r="K197" s="332">
        <v>1</v>
      </c>
      <c r="L197" s="181">
        <v>157.69999999999999</v>
      </c>
      <c r="M197" s="333">
        <v>5</v>
      </c>
      <c r="N197" s="182"/>
      <c r="O197" s="160">
        <f t="shared" si="13"/>
        <v>0</v>
      </c>
      <c r="P197" s="399">
        <v>4607109917442</v>
      </c>
      <c r="Q197" s="167"/>
      <c r="R197" s="473" t="str">
        <f t="shared" si="14"/>
        <v>фото</v>
      </c>
      <c r="S197" s="378" t="s">
        <v>9843</v>
      </c>
    </row>
    <row r="198" spans="1:19" ht="41.1" customHeight="1">
      <c r="A198" s="166">
        <v>185</v>
      </c>
      <c r="B198" s="375">
        <v>14135</v>
      </c>
      <c r="C198" s="278" t="s">
        <v>2448</v>
      </c>
      <c r="D198" s="279"/>
      <c r="E198" s="359" t="s">
        <v>2436</v>
      </c>
      <c r="F198" s="383" t="s">
        <v>2449</v>
      </c>
      <c r="G198" s="384" t="s">
        <v>2450</v>
      </c>
      <c r="H198" s="360" t="str">
        <f t="shared" si="12"/>
        <v>фото</v>
      </c>
      <c r="I198" s="361" t="s">
        <v>11379</v>
      </c>
      <c r="J198" s="362" t="s">
        <v>200</v>
      </c>
      <c r="K198" s="332">
        <v>1</v>
      </c>
      <c r="L198" s="181">
        <v>157.69999999999999</v>
      </c>
      <c r="M198" s="333">
        <v>5</v>
      </c>
      <c r="N198" s="182"/>
      <c r="O198" s="160">
        <f t="shared" si="13"/>
        <v>0</v>
      </c>
      <c r="P198" s="399">
        <v>4607109917411</v>
      </c>
      <c r="Q198" s="167"/>
      <c r="R198" s="473" t="str">
        <f t="shared" si="14"/>
        <v>фото</v>
      </c>
      <c r="S198" s="378" t="s">
        <v>9843</v>
      </c>
    </row>
    <row r="199" spans="1:19" ht="41.1" customHeight="1">
      <c r="A199" s="166">
        <v>186</v>
      </c>
      <c r="B199" s="375">
        <v>14134</v>
      </c>
      <c r="C199" s="278" t="s">
        <v>2451</v>
      </c>
      <c r="D199" s="279"/>
      <c r="E199" s="359" t="s">
        <v>2436</v>
      </c>
      <c r="F199" s="383" t="s">
        <v>2452</v>
      </c>
      <c r="G199" s="384" t="s">
        <v>2453</v>
      </c>
      <c r="H199" s="360" t="str">
        <f t="shared" si="12"/>
        <v>фото</v>
      </c>
      <c r="I199" s="361" t="s">
        <v>11380</v>
      </c>
      <c r="J199" s="362" t="s">
        <v>200</v>
      </c>
      <c r="K199" s="332">
        <v>1</v>
      </c>
      <c r="L199" s="181">
        <v>157.69999999999999</v>
      </c>
      <c r="M199" s="333">
        <v>5</v>
      </c>
      <c r="N199" s="182"/>
      <c r="O199" s="160">
        <f t="shared" si="13"/>
        <v>0</v>
      </c>
      <c r="P199" s="399">
        <v>4607109917428</v>
      </c>
      <c r="Q199" s="167"/>
      <c r="R199" s="473" t="str">
        <f t="shared" si="14"/>
        <v>фото</v>
      </c>
      <c r="S199" s="378" t="s">
        <v>9843</v>
      </c>
    </row>
    <row r="200" spans="1:19" ht="41.1" customHeight="1">
      <c r="A200" s="166">
        <v>187</v>
      </c>
      <c r="B200" s="375">
        <v>14136</v>
      </c>
      <c r="C200" s="278" t="s">
        <v>2454</v>
      </c>
      <c r="D200" s="279"/>
      <c r="E200" s="359" t="s">
        <v>2436</v>
      </c>
      <c r="F200" s="383" t="s">
        <v>2455</v>
      </c>
      <c r="G200" s="384" t="s">
        <v>2456</v>
      </c>
      <c r="H200" s="360" t="str">
        <f t="shared" si="12"/>
        <v>фото</v>
      </c>
      <c r="I200" s="361" t="s">
        <v>11381</v>
      </c>
      <c r="J200" s="362" t="s">
        <v>200</v>
      </c>
      <c r="K200" s="332">
        <v>1</v>
      </c>
      <c r="L200" s="181">
        <v>157.69999999999999</v>
      </c>
      <c r="M200" s="333">
        <v>5</v>
      </c>
      <c r="N200" s="182"/>
      <c r="O200" s="160">
        <f t="shared" si="13"/>
        <v>0</v>
      </c>
      <c r="P200" s="399">
        <v>4607109917404</v>
      </c>
      <c r="Q200" s="167"/>
      <c r="R200" s="473" t="str">
        <f t="shared" si="14"/>
        <v>фото</v>
      </c>
      <c r="S200" s="378" t="s">
        <v>9843</v>
      </c>
    </row>
    <row r="201" spans="1:19" ht="41.1" customHeight="1">
      <c r="A201" s="166">
        <v>188</v>
      </c>
      <c r="B201" s="375">
        <v>1492</v>
      </c>
      <c r="C201" s="278" t="s">
        <v>2995</v>
      </c>
      <c r="D201" s="279"/>
      <c r="E201" s="359" t="s">
        <v>2436</v>
      </c>
      <c r="F201" s="383" t="s">
        <v>2996</v>
      </c>
      <c r="G201" s="384" t="s">
        <v>2997</v>
      </c>
      <c r="H201" s="360" t="str">
        <f t="shared" si="12"/>
        <v>фото</v>
      </c>
      <c r="I201" s="361" t="s">
        <v>11382</v>
      </c>
      <c r="J201" s="362" t="s">
        <v>200</v>
      </c>
      <c r="K201" s="332">
        <v>1</v>
      </c>
      <c r="L201" s="181">
        <v>154.5</v>
      </c>
      <c r="M201" s="333">
        <v>5</v>
      </c>
      <c r="N201" s="182"/>
      <c r="O201" s="160">
        <f t="shared" si="13"/>
        <v>0</v>
      </c>
      <c r="P201" s="399">
        <v>4607105102705</v>
      </c>
      <c r="Q201" s="167"/>
      <c r="R201" s="473" t="str">
        <f t="shared" si="14"/>
        <v>фото</v>
      </c>
      <c r="S201" s="378" t="s">
        <v>9843</v>
      </c>
    </row>
    <row r="202" spans="1:19" ht="41.1" customHeight="1">
      <c r="A202" s="166">
        <v>189</v>
      </c>
      <c r="B202" s="375">
        <v>14137</v>
      </c>
      <c r="C202" s="278" t="s">
        <v>2457</v>
      </c>
      <c r="D202" s="279"/>
      <c r="E202" s="359" t="s">
        <v>2436</v>
      </c>
      <c r="F202" s="383" t="s">
        <v>2458</v>
      </c>
      <c r="G202" s="384" t="s">
        <v>2459</v>
      </c>
      <c r="H202" s="360" t="str">
        <f t="shared" si="12"/>
        <v>фото</v>
      </c>
      <c r="I202" s="361" t="s">
        <v>11383</v>
      </c>
      <c r="J202" s="362" t="s">
        <v>200</v>
      </c>
      <c r="K202" s="332">
        <v>1</v>
      </c>
      <c r="L202" s="181">
        <v>157.69999999999999</v>
      </c>
      <c r="M202" s="333">
        <v>5</v>
      </c>
      <c r="N202" s="182"/>
      <c r="O202" s="160">
        <f t="shared" si="13"/>
        <v>0</v>
      </c>
      <c r="P202" s="399">
        <v>4607109917398</v>
      </c>
      <c r="Q202" s="167"/>
      <c r="R202" s="473" t="str">
        <f t="shared" si="14"/>
        <v>фото</v>
      </c>
      <c r="S202" s="378" t="s">
        <v>9843</v>
      </c>
    </row>
    <row r="203" spans="1:19" ht="41.1" customHeight="1">
      <c r="A203" s="166">
        <v>190</v>
      </c>
      <c r="B203" s="375">
        <v>14138</v>
      </c>
      <c r="C203" s="278" t="s">
        <v>2460</v>
      </c>
      <c r="D203" s="279"/>
      <c r="E203" s="359" t="s">
        <v>2436</v>
      </c>
      <c r="F203" s="383" t="s">
        <v>2461</v>
      </c>
      <c r="G203" s="384" t="s">
        <v>2462</v>
      </c>
      <c r="H203" s="360" t="str">
        <f t="shared" si="12"/>
        <v>фото</v>
      </c>
      <c r="I203" s="361" t="s">
        <v>11384</v>
      </c>
      <c r="J203" s="362" t="s">
        <v>200</v>
      </c>
      <c r="K203" s="332">
        <v>1</v>
      </c>
      <c r="L203" s="181">
        <v>157.69999999999999</v>
      </c>
      <c r="M203" s="333">
        <v>5</v>
      </c>
      <c r="N203" s="182"/>
      <c r="O203" s="160">
        <f t="shared" si="13"/>
        <v>0</v>
      </c>
      <c r="P203" s="399">
        <v>4607109917381</v>
      </c>
      <c r="Q203" s="167"/>
      <c r="R203" s="473" t="str">
        <f t="shared" si="14"/>
        <v>фото</v>
      </c>
      <c r="S203" s="378" t="s">
        <v>9843</v>
      </c>
    </row>
    <row r="204" spans="1:19" ht="41.1" customHeight="1">
      <c r="A204" s="166">
        <v>191</v>
      </c>
      <c r="B204" s="375">
        <v>16052</v>
      </c>
      <c r="C204" s="278" t="s">
        <v>2463</v>
      </c>
      <c r="D204" s="279"/>
      <c r="E204" s="359" t="s">
        <v>2436</v>
      </c>
      <c r="F204" s="383" t="s">
        <v>2464</v>
      </c>
      <c r="G204" s="384" t="s">
        <v>2465</v>
      </c>
      <c r="H204" s="360" t="str">
        <f t="shared" si="12"/>
        <v>фото</v>
      </c>
      <c r="I204" s="361" t="s">
        <v>11385</v>
      </c>
      <c r="J204" s="362" t="s">
        <v>200</v>
      </c>
      <c r="K204" s="332">
        <v>2</v>
      </c>
      <c r="L204" s="181">
        <v>302.8</v>
      </c>
      <c r="M204" s="333">
        <v>5</v>
      </c>
      <c r="N204" s="182"/>
      <c r="O204" s="160">
        <f t="shared" si="13"/>
        <v>0</v>
      </c>
      <c r="P204" s="399">
        <v>4607109914861</v>
      </c>
      <c r="Q204" s="167"/>
      <c r="R204" s="473" t="str">
        <f t="shared" si="14"/>
        <v>фото</v>
      </c>
      <c r="S204" s="378" t="s">
        <v>9843</v>
      </c>
    </row>
    <row r="205" spans="1:19" ht="8.25" customHeight="1">
      <c r="A205" s="166">
        <v>192</v>
      </c>
      <c r="B205" s="35"/>
      <c r="C205" s="35"/>
      <c r="D205" s="185"/>
      <c r="E205" s="387"/>
      <c r="F205" s="186"/>
      <c r="G205" s="186"/>
      <c r="H205" s="35"/>
      <c r="I205" s="186"/>
      <c r="J205" s="187"/>
      <c r="K205" s="461"/>
      <c r="L205" s="35"/>
      <c r="M205" s="188"/>
      <c r="N205" s="35"/>
      <c r="O205" s="35"/>
      <c r="P205" s="400"/>
      <c r="Q205" s="35"/>
      <c r="R205" s="499"/>
      <c r="S205" s="380"/>
    </row>
    <row r="206" spans="1:19" ht="18.75">
      <c r="A206" s="166">
        <v>193</v>
      </c>
      <c r="B206" s="409"/>
      <c r="C206" s="409"/>
      <c r="D206" s="410"/>
      <c r="E206" s="411" t="s">
        <v>10164</v>
      </c>
      <c r="F206" s="412"/>
      <c r="G206" s="412"/>
      <c r="H206" s="413"/>
      <c r="I206" s="413"/>
      <c r="J206" s="414"/>
      <c r="K206" s="463"/>
      <c r="L206" s="413"/>
      <c r="M206" s="415"/>
      <c r="N206" s="413"/>
      <c r="O206" s="413"/>
      <c r="P206" s="401"/>
      <c r="Q206" s="142"/>
      <c r="R206" s="492"/>
      <c r="S206" s="380"/>
    </row>
    <row r="207" spans="1:19" ht="15.75">
      <c r="A207" s="166">
        <v>194</v>
      </c>
      <c r="B207" s="376"/>
      <c r="C207" s="173"/>
      <c r="D207" s="173"/>
      <c r="E207" s="174" t="s">
        <v>10164</v>
      </c>
      <c r="F207" s="385"/>
      <c r="G207" s="386"/>
      <c r="H207" s="147"/>
      <c r="I207" s="176"/>
      <c r="J207" s="177"/>
      <c r="K207" s="462"/>
      <c r="L207" s="183"/>
      <c r="M207" s="184"/>
      <c r="N207" s="179"/>
      <c r="O207" s="459"/>
      <c r="P207" s="379"/>
      <c r="Q207" s="179"/>
      <c r="R207" s="507"/>
      <c r="S207" s="379" t="s">
        <v>10073</v>
      </c>
    </row>
    <row r="208" spans="1:19" ht="41.1" customHeight="1">
      <c r="A208" s="166">
        <v>195</v>
      </c>
      <c r="B208" s="405">
        <v>10749</v>
      </c>
      <c r="C208" s="406" t="s">
        <v>1642</v>
      </c>
      <c r="D208" s="407"/>
      <c r="E208" s="364" t="s">
        <v>3770</v>
      </c>
      <c r="F208" s="390" t="s">
        <v>3771</v>
      </c>
      <c r="G208" s="391" t="s">
        <v>10154</v>
      </c>
      <c r="H208" s="360" t="str">
        <f t="shared" ref="H208:H234" si="15">HYPERLINK("https://www.gardenbulbs.ru/images/promoline_CL/thumbnails/"&amp;C208&amp;".jpg","фото")</f>
        <v>фото</v>
      </c>
      <c r="I208" s="191" t="s">
        <v>11387</v>
      </c>
      <c r="J208" s="408" t="s">
        <v>200</v>
      </c>
      <c r="K208" s="235">
        <v>5</v>
      </c>
      <c r="L208" s="458">
        <v>119.69999999999999</v>
      </c>
      <c r="M208" s="374">
        <v>5</v>
      </c>
      <c r="N208" s="182"/>
      <c r="O208" s="160">
        <f t="shared" ref="O208:O234" si="16">IF(ISERROR(L208*N208),0,L208*N208)</f>
        <v>0</v>
      </c>
      <c r="P208" s="399">
        <v>4607109919224</v>
      </c>
      <c r="Q208" s="167"/>
      <c r="R208" s="473" t="str">
        <f t="shared" ref="R208:R234" si="17">HYPERLINK("https://www.gardenbulbs.ru/images/promoline_CL/thumbnails/"&amp;C208&amp;".jpg","фото")</f>
        <v>фото</v>
      </c>
      <c r="S208" s="378" t="s">
        <v>10153</v>
      </c>
    </row>
    <row r="209" spans="1:19" ht="41.1" customHeight="1">
      <c r="A209" s="166">
        <v>196</v>
      </c>
      <c r="B209" s="375">
        <v>10746</v>
      </c>
      <c r="C209" s="278" t="s">
        <v>1643</v>
      </c>
      <c r="D209" s="279"/>
      <c r="E209" s="359" t="s">
        <v>3770</v>
      </c>
      <c r="F209" s="383" t="s">
        <v>3772</v>
      </c>
      <c r="G209" s="384" t="s">
        <v>4014</v>
      </c>
      <c r="H209" s="360" t="str">
        <f t="shared" si="15"/>
        <v>фото</v>
      </c>
      <c r="I209" s="361" t="s">
        <v>11388</v>
      </c>
      <c r="J209" s="362" t="s">
        <v>200</v>
      </c>
      <c r="K209" s="332">
        <v>5</v>
      </c>
      <c r="L209" s="181">
        <v>119.69999999999999</v>
      </c>
      <c r="M209" s="333">
        <v>5</v>
      </c>
      <c r="N209" s="182"/>
      <c r="O209" s="160">
        <f t="shared" si="16"/>
        <v>0</v>
      </c>
      <c r="P209" s="399">
        <v>4607109928684</v>
      </c>
      <c r="Q209" s="167"/>
      <c r="R209" s="473" t="str">
        <f t="shared" si="17"/>
        <v>фото</v>
      </c>
      <c r="S209" s="378" t="s">
        <v>10153</v>
      </c>
    </row>
    <row r="210" spans="1:19" ht="41.1" customHeight="1">
      <c r="A210" s="166">
        <v>197</v>
      </c>
      <c r="B210" s="375">
        <v>4402</v>
      </c>
      <c r="C210" s="278" t="s">
        <v>1644</v>
      </c>
      <c r="D210" s="279"/>
      <c r="E210" s="359" t="s">
        <v>3770</v>
      </c>
      <c r="F210" s="383" t="s">
        <v>3778</v>
      </c>
      <c r="G210" s="384" t="s">
        <v>10155</v>
      </c>
      <c r="H210" s="360" t="str">
        <f t="shared" si="15"/>
        <v>фото</v>
      </c>
      <c r="I210" s="361" t="s">
        <v>3779</v>
      </c>
      <c r="J210" s="362" t="s">
        <v>200</v>
      </c>
      <c r="K210" s="332">
        <v>5</v>
      </c>
      <c r="L210" s="181">
        <v>113.1</v>
      </c>
      <c r="M210" s="333">
        <v>5</v>
      </c>
      <c r="N210" s="182"/>
      <c r="O210" s="160">
        <f t="shared" si="16"/>
        <v>0</v>
      </c>
      <c r="P210" s="399">
        <v>4607109978894</v>
      </c>
      <c r="Q210" s="167"/>
      <c r="R210" s="473" t="str">
        <f t="shared" si="17"/>
        <v>фото</v>
      </c>
      <c r="S210" s="378" t="s">
        <v>10153</v>
      </c>
    </row>
    <row r="211" spans="1:19" ht="41.1" customHeight="1">
      <c r="A211" s="166">
        <v>198</v>
      </c>
      <c r="B211" s="375">
        <v>13347</v>
      </c>
      <c r="C211" s="278" t="s">
        <v>3784</v>
      </c>
      <c r="D211" s="279"/>
      <c r="E211" s="359" t="s">
        <v>3770</v>
      </c>
      <c r="F211" s="383" t="s">
        <v>3785</v>
      </c>
      <c r="G211" s="384" t="s">
        <v>3786</v>
      </c>
      <c r="H211" s="360" t="str">
        <f t="shared" si="15"/>
        <v>фото</v>
      </c>
      <c r="I211" s="361" t="s">
        <v>11389</v>
      </c>
      <c r="J211" s="362" t="s">
        <v>200</v>
      </c>
      <c r="K211" s="332">
        <v>5</v>
      </c>
      <c r="L211" s="181">
        <v>113.1</v>
      </c>
      <c r="M211" s="333">
        <v>5</v>
      </c>
      <c r="N211" s="182"/>
      <c r="O211" s="160">
        <f t="shared" si="16"/>
        <v>0</v>
      </c>
      <c r="P211" s="399">
        <v>4607109925959</v>
      </c>
      <c r="Q211" s="167"/>
      <c r="R211" s="473" t="str">
        <f t="shared" si="17"/>
        <v>фото</v>
      </c>
      <c r="S211" s="378" t="s">
        <v>10153</v>
      </c>
    </row>
    <row r="212" spans="1:19" ht="41.1" customHeight="1">
      <c r="A212" s="166">
        <v>199</v>
      </c>
      <c r="B212" s="375">
        <v>13349</v>
      </c>
      <c r="C212" s="278" t="s">
        <v>1645</v>
      </c>
      <c r="D212" s="279"/>
      <c r="E212" s="359" t="s">
        <v>3770</v>
      </c>
      <c r="F212" s="383" t="s">
        <v>3780</v>
      </c>
      <c r="G212" s="384" t="s">
        <v>10156</v>
      </c>
      <c r="H212" s="360" t="str">
        <f t="shared" si="15"/>
        <v>фото</v>
      </c>
      <c r="I212" s="361" t="s">
        <v>11390</v>
      </c>
      <c r="J212" s="362" t="s">
        <v>200</v>
      </c>
      <c r="K212" s="332">
        <v>5</v>
      </c>
      <c r="L212" s="181">
        <v>119.69999999999999</v>
      </c>
      <c r="M212" s="333">
        <v>5</v>
      </c>
      <c r="N212" s="182"/>
      <c r="O212" s="160">
        <f t="shared" si="16"/>
        <v>0</v>
      </c>
      <c r="P212" s="399">
        <v>4607109925942</v>
      </c>
      <c r="Q212" s="167"/>
      <c r="R212" s="473" t="str">
        <f t="shared" si="17"/>
        <v>фото</v>
      </c>
      <c r="S212" s="378" t="s">
        <v>10153</v>
      </c>
    </row>
    <row r="213" spans="1:19" ht="41.1" customHeight="1">
      <c r="A213" s="166">
        <v>200</v>
      </c>
      <c r="B213" s="375">
        <v>13829</v>
      </c>
      <c r="C213" s="278" t="s">
        <v>1646</v>
      </c>
      <c r="D213" s="279"/>
      <c r="E213" s="359" t="s">
        <v>3770</v>
      </c>
      <c r="F213" s="383" t="s">
        <v>3781</v>
      </c>
      <c r="G213" s="384" t="s">
        <v>9885</v>
      </c>
      <c r="H213" s="360" t="str">
        <f t="shared" si="15"/>
        <v>фото</v>
      </c>
      <c r="I213" s="361" t="s">
        <v>3782</v>
      </c>
      <c r="J213" s="362" t="s">
        <v>200</v>
      </c>
      <c r="K213" s="332">
        <v>5</v>
      </c>
      <c r="L213" s="181">
        <v>113.1</v>
      </c>
      <c r="M213" s="333">
        <v>5</v>
      </c>
      <c r="N213" s="182"/>
      <c r="O213" s="160">
        <f t="shared" si="16"/>
        <v>0</v>
      </c>
      <c r="P213" s="399">
        <v>4607109978306</v>
      </c>
      <c r="Q213" s="167"/>
      <c r="R213" s="473" t="str">
        <f t="shared" si="17"/>
        <v>фото</v>
      </c>
      <c r="S213" s="378" t="s">
        <v>10153</v>
      </c>
    </row>
    <row r="214" spans="1:19" ht="41.1" customHeight="1">
      <c r="A214" s="166">
        <v>201</v>
      </c>
      <c r="B214" s="375">
        <v>10740</v>
      </c>
      <c r="C214" s="278" t="s">
        <v>1648</v>
      </c>
      <c r="D214" s="279"/>
      <c r="E214" s="359" t="s">
        <v>3770</v>
      </c>
      <c r="F214" s="383" t="s">
        <v>3787</v>
      </c>
      <c r="G214" s="384" t="s">
        <v>3788</v>
      </c>
      <c r="H214" s="360" t="str">
        <f t="shared" si="15"/>
        <v>фото</v>
      </c>
      <c r="I214" s="361" t="s">
        <v>11391</v>
      </c>
      <c r="J214" s="362" t="s">
        <v>200</v>
      </c>
      <c r="K214" s="332">
        <v>5</v>
      </c>
      <c r="L214" s="181">
        <v>119.69999999999999</v>
      </c>
      <c r="M214" s="333">
        <v>5</v>
      </c>
      <c r="N214" s="182"/>
      <c r="O214" s="160">
        <f t="shared" si="16"/>
        <v>0</v>
      </c>
      <c r="P214" s="399">
        <v>4607109978283</v>
      </c>
      <c r="Q214" s="167"/>
      <c r="R214" s="473" t="str">
        <f t="shared" si="17"/>
        <v>фото</v>
      </c>
      <c r="S214" s="378" t="s">
        <v>10153</v>
      </c>
    </row>
    <row r="215" spans="1:19" ht="41.1" customHeight="1">
      <c r="A215" s="166">
        <v>202</v>
      </c>
      <c r="B215" s="375">
        <v>1484</v>
      </c>
      <c r="C215" s="278" t="s">
        <v>1647</v>
      </c>
      <c r="D215" s="279"/>
      <c r="E215" s="359" t="s">
        <v>3770</v>
      </c>
      <c r="F215" s="383" t="s">
        <v>3783</v>
      </c>
      <c r="G215" s="384" t="s">
        <v>3915</v>
      </c>
      <c r="H215" s="360" t="str">
        <f t="shared" si="15"/>
        <v>фото</v>
      </c>
      <c r="I215" s="361" t="s">
        <v>11392</v>
      </c>
      <c r="J215" s="362" t="s">
        <v>200</v>
      </c>
      <c r="K215" s="332">
        <v>5</v>
      </c>
      <c r="L215" s="181">
        <v>119.69999999999999</v>
      </c>
      <c r="M215" s="333">
        <v>5</v>
      </c>
      <c r="N215" s="182"/>
      <c r="O215" s="160">
        <f t="shared" si="16"/>
        <v>0</v>
      </c>
      <c r="P215" s="399">
        <v>4607109991855</v>
      </c>
      <c r="Q215" s="167"/>
      <c r="R215" s="473" t="str">
        <f t="shared" si="17"/>
        <v>фото</v>
      </c>
      <c r="S215" s="378" t="s">
        <v>10153</v>
      </c>
    </row>
    <row r="216" spans="1:19" ht="41.1" customHeight="1">
      <c r="A216" s="166">
        <v>203</v>
      </c>
      <c r="B216" s="375">
        <v>972</v>
      </c>
      <c r="C216" s="278" t="s">
        <v>3789</v>
      </c>
      <c r="D216" s="279"/>
      <c r="E216" s="359" t="s">
        <v>3770</v>
      </c>
      <c r="F216" s="383" t="s">
        <v>9886</v>
      </c>
      <c r="G216" s="384" t="s">
        <v>10157</v>
      </c>
      <c r="H216" s="360" t="str">
        <f t="shared" si="15"/>
        <v>фото</v>
      </c>
      <c r="I216" s="361" t="s">
        <v>11393</v>
      </c>
      <c r="J216" s="362" t="s">
        <v>200</v>
      </c>
      <c r="K216" s="332">
        <v>5</v>
      </c>
      <c r="L216" s="181">
        <v>114.39999999999999</v>
      </c>
      <c r="M216" s="333">
        <v>5</v>
      </c>
      <c r="N216" s="182"/>
      <c r="O216" s="160">
        <f t="shared" si="16"/>
        <v>0</v>
      </c>
      <c r="P216" s="399">
        <v>4607109920664</v>
      </c>
      <c r="Q216" s="167"/>
      <c r="R216" s="473" t="str">
        <f t="shared" si="17"/>
        <v>фото</v>
      </c>
      <c r="S216" s="378" t="s">
        <v>10153</v>
      </c>
    </row>
    <row r="217" spans="1:19" ht="41.1" customHeight="1">
      <c r="A217" s="166">
        <v>204</v>
      </c>
      <c r="B217" s="375">
        <v>10739</v>
      </c>
      <c r="C217" s="278" t="s">
        <v>3790</v>
      </c>
      <c r="D217" s="279"/>
      <c r="E217" s="359" t="s">
        <v>3770</v>
      </c>
      <c r="F217" s="383" t="s">
        <v>3791</v>
      </c>
      <c r="G217" s="384" t="s">
        <v>10158</v>
      </c>
      <c r="H217" s="360" t="str">
        <f t="shared" si="15"/>
        <v>фото</v>
      </c>
      <c r="I217" s="361" t="s">
        <v>11394</v>
      </c>
      <c r="J217" s="362" t="s">
        <v>200</v>
      </c>
      <c r="K217" s="332">
        <v>5</v>
      </c>
      <c r="L217" s="181">
        <v>119.69999999999999</v>
      </c>
      <c r="M217" s="333">
        <v>5</v>
      </c>
      <c r="N217" s="182"/>
      <c r="O217" s="160">
        <f t="shared" si="16"/>
        <v>0</v>
      </c>
      <c r="P217" s="399">
        <v>4607109944417</v>
      </c>
      <c r="Q217" s="167"/>
      <c r="R217" s="473" t="str">
        <f t="shared" si="17"/>
        <v>фото</v>
      </c>
      <c r="S217" s="378" t="s">
        <v>10153</v>
      </c>
    </row>
    <row r="218" spans="1:19" ht="41.1" customHeight="1">
      <c r="A218" s="166">
        <v>205</v>
      </c>
      <c r="B218" s="375">
        <v>11050</v>
      </c>
      <c r="C218" s="278" t="s">
        <v>3792</v>
      </c>
      <c r="D218" s="279"/>
      <c r="E218" s="359" t="s">
        <v>3770</v>
      </c>
      <c r="F218" s="383" t="s">
        <v>3793</v>
      </c>
      <c r="G218" s="384" t="s">
        <v>10159</v>
      </c>
      <c r="H218" s="360" t="str">
        <f t="shared" si="15"/>
        <v>фото</v>
      </c>
      <c r="I218" s="361" t="s">
        <v>11395</v>
      </c>
      <c r="J218" s="362" t="s">
        <v>200</v>
      </c>
      <c r="K218" s="332">
        <v>5</v>
      </c>
      <c r="L218" s="181">
        <v>114.39999999999999</v>
      </c>
      <c r="M218" s="333">
        <v>5</v>
      </c>
      <c r="N218" s="182"/>
      <c r="O218" s="160">
        <f t="shared" si="16"/>
        <v>0</v>
      </c>
      <c r="P218" s="399">
        <v>4607109984635</v>
      </c>
      <c r="Q218" s="167"/>
      <c r="R218" s="473" t="str">
        <f t="shared" si="17"/>
        <v>фото</v>
      </c>
      <c r="S218" s="378" t="s">
        <v>10153</v>
      </c>
    </row>
    <row r="219" spans="1:19" ht="41.1" customHeight="1">
      <c r="A219" s="166">
        <v>206</v>
      </c>
      <c r="B219" s="375">
        <v>6119</v>
      </c>
      <c r="C219" s="278" t="s">
        <v>3882</v>
      </c>
      <c r="D219" s="279"/>
      <c r="E219" s="359" t="s">
        <v>3873</v>
      </c>
      <c r="F219" s="383" t="s">
        <v>2387</v>
      </c>
      <c r="G219" s="384" t="s">
        <v>3883</v>
      </c>
      <c r="H219" s="360" t="str">
        <f t="shared" si="15"/>
        <v>фото</v>
      </c>
      <c r="I219" s="361" t="s">
        <v>9072</v>
      </c>
      <c r="J219" s="362" t="s">
        <v>220</v>
      </c>
      <c r="K219" s="332">
        <v>3</v>
      </c>
      <c r="L219" s="181">
        <v>126.69999999999999</v>
      </c>
      <c r="M219" s="333">
        <v>5</v>
      </c>
      <c r="N219" s="182"/>
      <c r="O219" s="160">
        <f t="shared" si="16"/>
        <v>0</v>
      </c>
      <c r="P219" s="399">
        <v>4607109920688</v>
      </c>
      <c r="Q219" s="167"/>
      <c r="R219" s="473" t="str">
        <f t="shared" si="17"/>
        <v>фото</v>
      </c>
      <c r="S219" s="378" t="s">
        <v>10153</v>
      </c>
    </row>
    <row r="220" spans="1:19" ht="41.1" customHeight="1">
      <c r="A220" s="166">
        <v>207</v>
      </c>
      <c r="B220" s="375">
        <v>9644</v>
      </c>
      <c r="C220" s="278" t="s">
        <v>3872</v>
      </c>
      <c r="D220" s="279"/>
      <c r="E220" s="359" t="s">
        <v>3873</v>
      </c>
      <c r="F220" s="383" t="s">
        <v>3874</v>
      </c>
      <c r="G220" s="384" t="s">
        <v>3875</v>
      </c>
      <c r="H220" s="360" t="str">
        <f t="shared" si="15"/>
        <v>фото</v>
      </c>
      <c r="I220" s="361" t="s">
        <v>3876</v>
      </c>
      <c r="J220" s="362" t="s">
        <v>204</v>
      </c>
      <c r="K220" s="332">
        <v>3</v>
      </c>
      <c r="L220" s="181">
        <v>124.39999999999999</v>
      </c>
      <c r="M220" s="333">
        <v>5</v>
      </c>
      <c r="N220" s="182"/>
      <c r="O220" s="160">
        <f t="shared" si="16"/>
        <v>0</v>
      </c>
      <c r="P220" s="399">
        <v>4607109988237</v>
      </c>
      <c r="Q220" s="167"/>
      <c r="R220" s="473" t="str">
        <f t="shared" si="17"/>
        <v>фото</v>
      </c>
      <c r="S220" s="378" t="s">
        <v>10153</v>
      </c>
    </row>
    <row r="221" spans="1:19" ht="41.1" customHeight="1">
      <c r="A221" s="166">
        <v>208</v>
      </c>
      <c r="B221" s="375">
        <v>13506</v>
      </c>
      <c r="C221" s="278" t="s">
        <v>3878</v>
      </c>
      <c r="D221" s="279"/>
      <c r="E221" s="359" t="s">
        <v>3873</v>
      </c>
      <c r="F221" s="383" t="s">
        <v>3879</v>
      </c>
      <c r="G221" s="384" t="s">
        <v>3880</v>
      </c>
      <c r="H221" s="360" t="str">
        <f t="shared" si="15"/>
        <v>фото</v>
      </c>
      <c r="I221" s="361" t="s">
        <v>3881</v>
      </c>
      <c r="J221" s="362" t="s">
        <v>2310</v>
      </c>
      <c r="K221" s="332">
        <v>3</v>
      </c>
      <c r="L221" s="181">
        <v>124.39999999999999</v>
      </c>
      <c r="M221" s="333">
        <v>5</v>
      </c>
      <c r="N221" s="182"/>
      <c r="O221" s="160">
        <f t="shared" si="16"/>
        <v>0</v>
      </c>
      <c r="P221" s="399">
        <v>4607109937037</v>
      </c>
      <c r="Q221" s="167"/>
      <c r="R221" s="473" t="str">
        <f t="shared" si="17"/>
        <v>фото</v>
      </c>
      <c r="S221" s="378" t="s">
        <v>10153</v>
      </c>
    </row>
    <row r="222" spans="1:19" ht="41.1" customHeight="1">
      <c r="A222" s="166">
        <v>209</v>
      </c>
      <c r="B222" s="375">
        <v>13508</v>
      </c>
      <c r="C222" s="278" t="s">
        <v>358</v>
      </c>
      <c r="D222" s="279"/>
      <c r="E222" s="359" t="s">
        <v>3985</v>
      </c>
      <c r="F222" s="383" t="s">
        <v>4002</v>
      </c>
      <c r="G222" s="384" t="s">
        <v>2428</v>
      </c>
      <c r="H222" s="360" t="str">
        <f t="shared" si="15"/>
        <v>фото</v>
      </c>
      <c r="I222" s="361" t="s">
        <v>4003</v>
      </c>
      <c r="J222" s="362" t="s">
        <v>200</v>
      </c>
      <c r="K222" s="332">
        <v>5</v>
      </c>
      <c r="L222" s="181">
        <v>86.699999999999989</v>
      </c>
      <c r="M222" s="333">
        <v>5</v>
      </c>
      <c r="N222" s="182"/>
      <c r="O222" s="160">
        <f t="shared" si="16"/>
        <v>0</v>
      </c>
      <c r="P222" s="399">
        <v>4607109925881</v>
      </c>
      <c r="Q222" s="167"/>
      <c r="R222" s="473" t="str">
        <f t="shared" si="17"/>
        <v>фото</v>
      </c>
      <c r="S222" s="378" t="s">
        <v>10153</v>
      </c>
    </row>
    <row r="223" spans="1:19" ht="41.1" customHeight="1">
      <c r="A223" s="166">
        <v>210</v>
      </c>
      <c r="B223" s="375">
        <v>13833</v>
      </c>
      <c r="C223" s="278" t="s">
        <v>357</v>
      </c>
      <c r="D223" s="279"/>
      <c r="E223" s="359" t="s">
        <v>3985</v>
      </c>
      <c r="F223" s="383" t="s">
        <v>9895</v>
      </c>
      <c r="G223" s="384" t="s">
        <v>9896</v>
      </c>
      <c r="H223" s="360" t="str">
        <f t="shared" si="15"/>
        <v>фото</v>
      </c>
      <c r="I223" s="361" t="s">
        <v>4004</v>
      </c>
      <c r="J223" s="362" t="s">
        <v>200</v>
      </c>
      <c r="K223" s="332">
        <v>5</v>
      </c>
      <c r="L223" s="181">
        <v>86.699999999999989</v>
      </c>
      <c r="M223" s="333">
        <v>5</v>
      </c>
      <c r="N223" s="182"/>
      <c r="O223" s="160">
        <f t="shared" si="16"/>
        <v>0</v>
      </c>
      <c r="P223" s="399">
        <v>4607109925850</v>
      </c>
      <c r="Q223" s="167"/>
      <c r="R223" s="473" t="str">
        <f t="shared" si="17"/>
        <v>фото</v>
      </c>
      <c r="S223" s="378" t="s">
        <v>10153</v>
      </c>
    </row>
    <row r="224" spans="1:19" ht="41.1" customHeight="1">
      <c r="A224" s="166">
        <v>211</v>
      </c>
      <c r="B224" s="375">
        <v>11046</v>
      </c>
      <c r="C224" s="278" t="s">
        <v>1294</v>
      </c>
      <c r="D224" s="279"/>
      <c r="E224" s="359" t="s">
        <v>3850</v>
      </c>
      <c r="F224" s="383" t="s">
        <v>3851</v>
      </c>
      <c r="G224" s="384" t="s">
        <v>3852</v>
      </c>
      <c r="H224" s="360" t="str">
        <f t="shared" si="15"/>
        <v>фото</v>
      </c>
      <c r="I224" s="361" t="s">
        <v>3853</v>
      </c>
      <c r="J224" s="362" t="s">
        <v>10281</v>
      </c>
      <c r="K224" s="332">
        <v>5</v>
      </c>
      <c r="L224" s="181">
        <v>121.1</v>
      </c>
      <c r="M224" s="333">
        <v>5</v>
      </c>
      <c r="N224" s="182"/>
      <c r="O224" s="160">
        <f t="shared" si="16"/>
        <v>0</v>
      </c>
      <c r="P224" s="399">
        <v>4607109939185</v>
      </c>
      <c r="Q224" s="167"/>
      <c r="R224" s="473" t="str">
        <f t="shared" si="17"/>
        <v>фото</v>
      </c>
      <c r="S224" s="378" t="s">
        <v>10153</v>
      </c>
    </row>
    <row r="225" spans="1:19" ht="41.1" customHeight="1">
      <c r="A225" s="166">
        <v>212</v>
      </c>
      <c r="B225" s="375">
        <v>11045</v>
      </c>
      <c r="C225" s="278" t="s">
        <v>334</v>
      </c>
      <c r="D225" s="279"/>
      <c r="E225" s="359" t="s">
        <v>3850</v>
      </c>
      <c r="F225" s="383" t="s">
        <v>3861</v>
      </c>
      <c r="G225" s="384" t="s">
        <v>3862</v>
      </c>
      <c r="H225" s="360" t="str">
        <f t="shared" si="15"/>
        <v>фото</v>
      </c>
      <c r="I225" s="361" t="s">
        <v>3863</v>
      </c>
      <c r="J225" s="362" t="s">
        <v>206</v>
      </c>
      <c r="K225" s="332">
        <v>5</v>
      </c>
      <c r="L225" s="181">
        <v>140.9</v>
      </c>
      <c r="M225" s="333">
        <v>5</v>
      </c>
      <c r="N225" s="182"/>
      <c r="O225" s="160">
        <f t="shared" si="16"/>
        <v>0</v>
      </c>
      <c r="P225" s="399">
        <v>4607109950906</v>
      </c>
      <c r="Q225" s="167"/>
      <c r="R225" s="473" t="str">
        <f t="shared" si="17"/>
        <v>фото</v>
      </c>
      <c r="S225" s="378" t="s">
        <v>10153</v>
      </c>
    </row>
    <row r="226" spans="1:19" ht="44.25" customHeight="1">
      <c r="A226" s="166">
        <v>213</v>
      </c>
      <c r="B226" s="375">
        <v>11298</v>
      </c>
      <c r="C226" s="278" t="s">
        <v>10174</v>
      </c>
      <c r="D226" s="279"/>
      <c r="E226" s="359" t="s">
        <v>3850</v>
      </c>
      <c r="F226" s="383" t="s">
        <v>10165</v>
      </c>
      <c r="G226" s="384" t="s">
        <v>3869</v>
      </c>
      <c r="H226" s="360" t="str">
        <f t="shared" si="15"/>
        <v>фото</v>
      </c>
      <c r="I226" s="361" t="s">
        <v>3870</v>
      </c>
      <c r="J226" s="362" t="s">
        <v>203</v>
      </c>
      <c r="K226" s="332">
        <v>5</v>
      </c>
      <c r="L226" s="181">
        <v>140.9</v>
      </c>
      <c r="M226" s="333">
        <v>5</v>
      </c>
      <c r="N226" s="182"/>
      <c r="O226" s="160">
        <f t="shared" si="16"/>
        <v>0</v>
      </c>
      <c r="P226" s="399">
        <v>4607105140608</v>
      </c>
      <c r="Q226" s="167"/>
      <c r="R226" s="473" t="str">
        <f t="shared" si="17"/>
        <v>фото</v>
      </c>
      <c r="S226" s="378" t="s">
        <v>10153</v>
      </c>
    </row>
    <row r="227" spans="1:19" ht="41.1" customHeight="1">
      <c r="A227" s="166">
        <v>214</v>
      </c>
      <c r="B227" s="375">
        <v>4244</v>
      </c>
      <c r="C227" s="278" t="s">
        <v>335</v>
      </c>
      <c r="D227" s="279"/>
      <c r="E227" s="359" t="s">
        <v>3850</v>
      </c>
      <c r="F227" s="383" t="s">
        <v>3866</v>
      </c>
      <c r="G227" s="384" t="s">
        <v>3867</v>
      </c>
      <c r="H227" s="360" t="str">
        <f t="shared" si="15"/>
        <v>фото</v>
      </c>
      <c r="I227" s="361" t="s">
        <v>3868</v>
      </c>
      <c r="J227" s="362" t="s">
        <v>204</v>
      </c>
      <c r="K227" s="332">
        <v>5</v>
      </c>
      <c r="L227" s="181">
        <v>150.1</v>
      </c>
      <c r="M227" s="333">
        <v>5</v>
      </c>
      <c r="N227" s="182"/>
      <c r="O227" s="160">
        <f t="shared" si="16"/>
        <v>0</v>
      </c>
      <c r="P227" s="399">
        <v>4607109979112</v>
      </c>
      <c r="Q227" s="167"/>
      <c r="R227" s="473" t="str">
        <f t="shared" si="17"/>
        <v>фото</v>
      </c>
      <c r="S227" s="378" t="s">
        <v>10153</v>
      </c>
    </row>
    <row r="228" spans="1:19" ht="41.1" customHeight="1">
      <c r="A228" s="166">
        <v>215</v>
      </c>
      <c r="B228" s="375">
        <v>7568</v>
      </c>
      <c r="C228" s="278" t="s">
        <v>351</v>
      </c>
      <c r="D228" s="279"/>
      <c r="E228" s="359" t="s">
        <v>3922</v>
      </c>
      <c r="F228" s="383" t="s">
        <v>2387</v>
      </c>
      <c r="G228" s="384" t="s">
        <v>2388</v>
      </c>
      <c r="H228" s="360" t="str">
        <f t="shared" si="15"/>
        <v>фото</v>
      </c>
      <c r="I228" s="361" t="s">
        <v>3945</v>
      </c>
      <c r="J228" s="362" t="s">
        <v>206</v>
      </c>
      <c r="K228" s="332">
        <v>5</v>
      </c>
      <c r="L228" s="181">
        <v>114.39999999999999</v>
      </c>
      <c r="M228" s="333">
        <v>5</v>
      </c>
      <c r="N228" s="182"/>
      <c r="O228" s="160">
        <f t="shared" si="16"/>
        <v>0</v>
      </c>
      <c r="P228" s="399">
        <v>4607109979334</v>
      </c>
      <c r="Q228" s="167"/>
      <c r="R228" s="473" t="str">
        <f t="shared" si="17"/>
        <v>фото</v>
      </c>
      <c r="S228" s="378" t="s">
        <v>10153</v>
      </c>
    </row>
    <row r="229" spans="1:19" ht="41.1" customHeight="1">
      <c r="A229" s="166">
        <v>216</v>
      </c>
      <c r="B229" s="375">
        <v>7550</v>
      </c>
      <c r="C229" s="278" t="s">
        <v>1155</v>
      </c>
      <c r="D229" s="279"/>
      <c r="E229" s="359" t="s">
        <v>3922</v>
      </c>
      <c r="F229" s="383" t="s">
        <v>3934</v>
      </c>
      <c r="G229" s="384" t="s">
        <v>3935</v>
      </c>
      <c r="H229" s="360" t="str">
        <f t="shared" si="15"/>
        <v>фото</v>
      </c>
      <c r="I229" s="361" t="s">
        <v>3936</v>
      </c>
      <c r="J229" s="362" t="s">
        <v>200</v>
      </c>
      <c r="K229" s="332">
        <v>5</v>
      </c>
      <c r="L229" s="181">
        <v>118.39999999999999</v>
      </c>
      <c r="M229" s="333">
        <v>5</v>
      </c>
      <c r="N229" s="182"/>
      <c r="O229" s="160">
        <f t="shared" si="16"/>
        <v>0</v>
      </c>
      <c r="P229" s="399">
        <v>4607109965252</v>
      </c>
      <c r="Q229" s="167"/>
      <c r="R229" s="473" t="str">
        <f t="shared" si="17"/>
        <v>фото</v>
      </c>
      <c r="S229" s="378" t="s">
        <v>10153</v>
      </c>
    </row>
    <row r="230" spans="1:19" ht="41.1" customHeight="1">
      <c r="A230" s="166">
        <v>217</v>
      </c>
      <c r="B230" s="375">
        <v>7551</v>
      </c>
      <c r="C230" s="278" t="s">
        <v>3956</v>
      </c>
      <c r="D230" s="279"/>
      <c r="E230" s="359" t="s">
        <v>3957</v>
      </c>
      <c r="F230" s="383" t="s">
        <v>3958</v>
      </c>
      <c r="G230" s="384" t="s">
        <v>3959</v>
      </c>
      <c r="H230" s="360" t="str">
        <f t="shared" si="15"/>
        <v>фото</v>
      </c>
      <c r="I230" s="361" t="s">
        <v>3960</v>
      </c>
      <c r="J230" s="362" t="s">
        <v>1293</v>
      </c>
      <c r="K230" s="332">
        <v>3</v>
      </c>
      <c r="L230" s="181">
        <v>89.5</v>
      </c>
      <c r="M230" s="333">
        <v>5</v>
      </c>
      <c r="N230" s="182"/>
      <c r="O230" s="160">
        <f t="shared" si="16"/>
        <v>0</v>
      </c>
      <c r="P230" s="399">
        <v>4607109935200</v>
      </c>
      <c r="Q230" s="167"/>
      <c r="R230" s="473" t="str">
        <f t="shared" si="17"/>
        <v>фото</v>
      </c>
      <c r="S230" s="378" t="s">
        <v>10153</v>
      </c>
    </row>
    <row r="231" spans="1:19" ht="41.1" customHeight="1">
      <c r="A231" s="166">
        <v>218</v>
      </c>
      <c r="B231" s="375">
        <v>7567</v>
      </c>
      <c r="C231" s="278" t="s">
        <v>3962</v>
      </c>
      <c r="D231" s="279"/>
      <c r="E231" s="359" t="s">
        <v>3957</v>
      </c>
      <c r="F231" s="383" t="s">
        <v>3963</v>
      </c>
      <c r="G231" s="384" t="s">
        <v>3964</v>
      </c>
      <c r="H231" s="360" t="str">
        <f t="shared" si="15"/>
        <v>фото</v>
      </c>
      <c r="I231" s="361" t="s">
        <v>3965</v>
      </c>
      <c r="J231" s="362" t="s">
        <v>1293</v>
      </c>
      <c r="K231" s="332">
        <v>3</v>
      </c>
      <c r="L231" s="181">
        <v>89.5</v>
      </c>
      <c r="M231" s="333">
        <v>5</v>
      </c>
      <c r="N231" s="182"/>
      <c r="O231" s="160">
        <f t="shared" si="16"/>
        <v>0</v>
      </c>
      <c r="P231" s="399">
        <v>4607109930946</v>
      </c>
      <c r="Q231" s="167"/>
      <c r="R231" s="473" t="str">
        <f t="shared" si="17"/>
        <v>фото</v>
      </c>
      <c r="S231" s="378" t="s">
        <v>10153</v>
      </c>
    </row>
    <row r="232" spans="1:19" ht="41.1" customHeight="1">
      <c r="A232" s="166">
        <v>219</v>
      </c>
      <c r="B232" s="375">
        <v>7552</v>
      </c>
      <c r="C232" s="278" t="s">
        <v>3970</v>
      </c>
      <c r="D232" s="279"/>
      <c r="E232" s="359" t="s">
        <v>3957</v>
      </c>
      <c r="F232" s="383" t="s">
        <v>3971</v>
      </c>
      <c r="G232" s="384" t="s">
        <v>3972</v>
      </c>
      <c r="H232" s="360" t="str">
        <f t="shared" si="15"/>
        <v>фото</v>
      </c>
      <c r="I232" s="361" t="s">
        <v>3973</v>
      </c>
      <c r="J232" s="362" t="s">
        <v>1293</v>
      </c>
      <c r="K232" s="332">
        <v>3</v>
      </c>
      <c r="L232" s="181">
        <v>89.5</v>
      </c>
      <c r="M232" s="333">
        <v>5</v>
      </c>
      <c r="N232" s="182"/>
      <c r="O232" s="160">
        <f t="shared" si="16"/>
        <v>0</v>
      </c>
      <c r="P232" s="399">
        <v>4607109923818</v>
      </c>
      <c r="Q232" s="167"/>
      <c r="R232" s="473" t="str">
        <f t="shared" si="17"/>
        <v>фото</v>
      </c>
      <c r="S232" s="378" t="s">
        <v>10153</v>
      </c>
    </row>
    <row r="233" spans="1:19" ht="44.25" customHeight="1">
      <c r="A233" s="166">
        <v>220</v>
      </c>
      <c r="B233" s="375">
        <v>11291</v>
      </c>
      <c r="C233" s="278" t="s">
        <v>11386</v>
      </c>
      <c r="D233" s="279"/>
      <c r="E233" s="359" t="s">
        <v>3957</v>
      </c>
      <c r="F233" s="383" t="s">
        <v>2387</v>
      </c>
      <c r="G233" s="384" t="s">
        <v>3975</v>
      </c>
      <c r="H233" s="360" t="str">
        <f t="shared" si="15"/>
        <v>фото</v>
      </c>
      <c r="I233" s="361" t="s">
        <v>3976</v>
      </c>
      <c r="J233" s="362" t="s">
        <v>1293</v>
      </c>
      <c r="K233" s="332">
        <v>3</v>
      </c>
      <c r="L233" s="181">
        <v>73.599999999999994</v>
      </c>
      <c r="M233" s="333">
        <v>5</v>
      </c>
      <c r="N233" s="182"/>
      <c r="O233" s="160">
        <f t="shared" si="16"/>
        <v>0</v>
      </c>
      <c r="P233" s="399">
        <v>4607105140639</v>
      </c>
      <c r="Q233" s="167"/>
      <c r="R233" s="473" t="str">
        <f t="shared" si="17"/>
        <v>фото</v>
      </c>
      <c r="S233" s="378" t="s">
        <v>10153</v>
      </c>
    </row>
    <row r="234" spans="1:19" ht="41.1" customHeight="1">
      <c r="A234" s="166">
        <v>221</v>
      </c>
      <c r="B234" s="375">
        <v>7445</v>
      </c>
      <c r="C234" s="278" t="s">
        <v>3977</v>
      </c>
      <c r="D234" s="279"/>
      <c r="E234" s="359" t="s">
        <v>3957</v>
      </c>
      <c r="F234" s="383" t="s">
        <v>3978</v>
      </c>
      <c r="G234" s="384" t="s">
        <v>3979</v>
      </c>
      <c r="H234" s="360" t="str">
        <f t="shared" si="15"/>
        <v>фото</v>
      </c>
      <c r="I234" s="361" t="s">
        <v>3980</v>
      </c>
      <c r="J234" s="362" t="s">
        <v>1293</v>
      </c>
      <c r="K234" s="332">
        <v>3</v>
      </c>
      <c r="L234" s="181">
        <v>89.5</v>
      </c>
      <c r="M234" s="333">
        <v>5</v>
      </c>
      <c r="N234" s="182"/>
      <c r="O234" s="160">
        <f t="shared" si="16"/>
        <v>0</v>
      </c>
      <c r="P234" s="399">
        <v>4607109930939</v>
      </c>
      <c r="Q234" s="167"/>
      <c r="R234" s="473" t="str">
        <f t="shared" si="17"/>
        <v>фото</v>
      </c>
      <c r="S234" s="378" t="s">
        <v>10153</v>
      </c>
    </row>
    <row r="235" spans="1:19" ht="9" customHeight="1">
      <c r="A235" s="166">
        <v>222</v>
      </c>
      <c r="B235" s="35"/>
      <c r="C235" s="35"/>
      <c r="D235" s="185"/>
      <c r="E235" s="299"/>
      <c r="F235" s="35"/>
      <c r="G235" s="35"/>
      <c r="H235" s="35"/>
      <c r="I235" s="186"/>
      <c r="J235" s="187"/>
      <c r="K235" s="461"/>
      <c r="L235" s="35"/>
      <c r="M235" s="188"/>
      <c r="N235" s="35"/>
      <c r="O235" s="35"/>
      <c r="P235" s="400"/>
      <c r="Q235" s="35"/>
      <c r="R235" s="499"/>
      <c r="S235" s="95"/>
    </row>
    <row r="236" spans="1:19" ht="18.75">
      <c r="A236" s="166">
        <v>223</v>
      </c>
      <c r="B236" s="480"/>
      <c r="C236" s="480"/>
      <c r="D236" s="481"/>
      <c r="E236" s="482" t="s">
        <v>2466</v>
      </c>
      <c r="F236" s="480"/>
      <c r="G236" s="480"/>
      <c r="H236" s="480"/>
      <c r="I236" s="483"/>
      <c r="J236" s="484"/>
      <c r="K236" s="485"/>
      <c r="L236" s="480"/>
      <c r="M236" s="486"/>
      <c r="N236" s="480"/>
      <c r="O236" s="189"/>
      <c r="P236" s="403"/>
      <c r="Q236" s="189"/>
      <c r="R236" s="508"/>
      <c r="S236" s="95"/>
    </row>
    <row r="237" spans="1:19" ht="18.75">
      <c r="A237" s="166">
        <v>224</v>
      </c>
      <c r="B237" s="137"/>
      <c r="C237" s="137"/>
      <c r="D237" s="138"/>
      <c r="E237" s="254" t="s">
        <v>2467</v>
      </c>
      <c r="F237" s="190"/>
      <c r="G237" s="190"/>
      <c r="H237" s="142"/>
      <c r="I237" s="142"/>
      <c r="J237" s="144"/>
      <c r="K237" s="193"/>
      <c r="L237" s="142"/>
      <c r="M237" s="145"/>
      <c r="N237" s="142"/>
      <c r="O237" s="142"/>
      <c r="P237" s="401"/>
      <c r="Q237" s="142"/>
      <c r="R237" s="492"/>
      <c r="S237" s="95"/>
    </row>
    <row r="238" spans="1:19" ht="15.75">
      <c r="A238" s="166">
        <v>225</v>
      </c>
      <c r="B238" s="376"/>
      <c r="C238" s="173"/>
      <c r="D238" s="173"/>
      <c r="E238" s="174" t="s">
        <v>11396</v>
      </c>
      <c r="F238" s="385"/>
      <c r="G238" s="386"/>
      <c r="H238" s="147"/>
      <c r="I238" s="176"/>
      <c r="J238" s="177"/>
      <c r="K238" s="462"/>
      <c r="L238" s="183"/>
      <c r="M238" s="184"/>
      <c r="N238" s="179"/>
      <c r="O238" s="179"/>
      <c r="P238" s="379"/>
      <c r="Q238" s="179"/>
      <c r="R238" s="507"/>
      <c r="S238" s="379"/>
    </row>
    <row r="239" spans="1:19" ht="44.25" customHeight="1">
      <c r="A239" s="166">
        <v>226</v>
      </c>
      <c r="B239" s="282">
        <v>14004</v>
      </c>
      <c r="C239" s="276" t="s">
        <v>2471</v>
      </c>
      <c r="D239" s="277"/>
      <c r="E239" s="370" t="s">
        <v>2331</v>
      </c>
      <c r="F239" s="364" t="s">
        <v>2472</v>
      </c>
      <c r="G239" s="365" t="s">
        <v>2473</v>
      </c>
      <c r="H239" s="360" t="str">
        <f t="shared" ref="H239:H302" si="18">HYPERLINK("https://www.gardenbulbs.ru/images/Gladiolus_CL/thumbnails/"&amp;C239&amp;".jpg","фото")</f>
        <v>фото</v>
      </c>
      <c r="I239" s="191" t="s">
        <v>11399</v>
      </c>
      <c r="J239" s="192" t="s">
        <v>196</v>
      </c>
      <c r="K239" s="235">
        <v>6</v>
      </c>
      <c r="L239" s="283">
        <v>170.79999999999998</v>
      </c>
      <c r="M239" s="336">
        <v>1</v>
      </c>
      <c r="N239" s="163"/>
      <c r="O239" s="160">
        <f t="shared" ref="O239:O261" si="19">IF(ISERROR(L239*N239),0,L239*N239)</f>
        <v>0</v>
      </c>
      <c r="P239" s="389">
        <v>4607109918241</v>
      </c>
      <c r="Q239" s="167"/>
      <c r="R239" s="473" t="str">
        <f t="shared" ref="R239:R261" si="20">HYPERLINK("https://www.gardenbulbs.ru/images/Gladiolus_CL/thumbnails/"&amp;C239&amp;".jpg","фото")</f>
        <v>фото</v>
      </c>
      <c r="S239" s="169"/>
    </row>
    <row r="240" spans="1:19" ht="44.25" customHeight="1">
      <c r="A240" s="166">
        <v>227</v>
      </c>
      <c r="B240" s="282">
        <v>14003</v>
      </c>
      <c r="C240" s="276" t="s">
        <v>2483</v>
      </c>
      <c r="D240" s="277"/>
      <c r="E240" s="370" t="s">
        <v>2331</v>
      </c>
      <c r="F240" s="364" t="s">
        <v>2484</v>
      </c>
      <c r="G240" s="365" t="s">
        <v>2485</v>
      </c>
      <c r="H240" s="360" t="str">
        <f t="shared" si="18"/>
        <v>фото</v>
      </c>
      <c r="I240" s="191" t="s">
        <v>11400</v>
      </c>
      <c r="J240" s="192" t="s">
        <v>196</v>
      </c>
      <c r="K240" s="235">
        <v>6</v>
      </c>
      <c r="L240" s="283">
        <v>182.2</v>
      </c>
      <c r="M240" s="336">
        <v>1</v>
      </c>
      <c r="N240" s="163"/>
      <c r="O240" s="160">
        <f t="shared" si="19"/>
        <v>0</v>
      </c>
      <c r="P240" s="389">
        <v>4607109918258</v>
      </c>
      <c r="Q240" s="167"/>
      <c r="R240" s="473" t="str">
        <f t="shared" si="20"/>
        <v>фото</v>
      </c>
      <c r="S240" s="169"/>
    </row>
    <row r="241" spans="1:19" ht="36.950000000000003" customHeight="1">
      <c r="A241" s="166">
        <v>228</v>
      </c>
      <c r="B241" s="282">
        <v>3477</v>
      </c>
      <c r="C241" s="276" t="s">
        <v>10063</v>
      </c>
      <c r="D241" s="277"/>
      <c r="E241" s="370" t="s">
        <v>2331</v>
      </c>
      <c r="F241" s="364" t="s">
        <v>922</v>
      </c>
      <c r="G241" s="365" t="s">
        <v>952</v>
      </c>
      <c r="H241" s="360" t="str">
        <f t="shared" si="18"/>
        <v>фото</v>
      </c>
      <c r="I241" s="191" t="s">
        <v>11252</v>
      </c>
      <c r="J241" s="192" t="s">
        <v>196</v>
      </c>
      <c r="K241" s="235">
        <v>7</v>
      </c>
      <c r="L241" s="283">
        <v>200.5</v>
      </c>
      <c r="M241" s="336">
        <v>1</v>
      </c>
      <c r="N241" s="163"/>
      <c r="O241" s="160">
        <f t="shared" si="19"/>
        <v>0</v>
      </c>
      <c r="P241" s="389">
        <v>4607109972014</v>
      </c>
      <c r="Q241" s="167"/>
      <c r="R241" s="473" t="str">
        <f t="shared" si="20"/>
        <v>фото</v>
      </c>
      <c r="S241" s="169"/>
    </row>
    <row r="242" spans="1:19" ht="36.4" customHeight="1">
      <c r="A242" s="166">
        <v>229</v>
      </c>
      <c r="B242" s="282">
        <v>2956</v>
      </c>
      <c r="C242" s="276" t="s">
        <v>10064</v>
      </c>
      <c r="D242" s="277"/>
      <c r="E242" s="370" t="s">
        <v>2331</v>
      </c>
      <c r="F242" s="364" t="s">
        <v>3925</v>
      </c>
      <c r="G242" s="365" t="s">
        <v>1650</v>
      </c>
      <c r="H242" s="360" t="str">
        <f t="shared" si="18"/>
        <v>фото</v>
      </c>
      <c r="I242" s="191" t="s">
        <v>11253</v>
      </c>
      <c r="J242" s="192" t="s">
        <v>196</v>
      </c>
      <c r="K242" s="235">
        <v>7</v>
      </c>
      <c r="L242" s="283">
        <v>200.5</v>
      </c>
      <c r="M242" s="336">
        <v>1</v>
      </c>
      <c r="N242" s="163"/>
      <c r="O242" s="160">
        <f t="shared" si="19"/>
        <v>0</v>
      </c>
      <c r="P242" s="389">
        <v>4607109958933</v>
      </c>
      <c r="Q242" s="164"/>
      <c r="R242" s="494" t="str">
        <f t="shared" si="20"/>
        <v>фото</v>
      </c>
      <c r="S242" s="169"/>
    </row>
    <row r="243" spans="1:19" ht="37.9" customHeight="1">
      <c r="A243" s="166">
        <v>230</v>
      </c>
      <c r="B243" s="282">
        <v>3478</v>
      </c>
      <c r="C243" s="276" t="s">
        <v>10065</v>
      </c>
      <c r="D243" s="277"/>
      <c r="E243" s="370" t="s">
        <v>2331</v>
      </c>
      <c r="F243" s="364" t="s">
        <v>921</v>
      </c>
      <c r="G243" s="365" t="s">
        <v>951</v>
      </c>
      <c r="H243" s="360" t="str">
        <f t="shared" si="18"/>
        <v>фото</v>
      </c>
      <c r="I243" s="191" t="s">
        <v>11254</v>
      </c>
      <c r="J243" s="192" t="s">
        <v>196</v>
      </c>
      <c r="K243" s="235">
        <v>7</v>
      </c>
      <c r="L243" s="283">
        <v>200.5</v>
      </c>
      <c r="M243" s="336">
        <v>1</v>
      </c>
      <c r="N243" s="163"/>
      <c r="O243" s="160">
        <f t="shared" si="19"/>
        <v>0</v>
      </c>
      <c r="P243" s="389">
        <v>4607109971857</v>
      </c>
      <c r="Q243" s="164"/>
      <c r="R243" s="494" t="str">
        <f t="shared" si="20"/>
        <v>фото</v>
      </c>
      <c r="S243" s="169"/>
    </row>
    <row r="244" spans="1:19" ht="44.25" customHeight="1">
      <c r="A244" s="166">
        <v>231</v>
      </c>
      <c r="B244" s="282">
        <v>3453</v>
      </c>
      <c r="C244" s="276" t="s">
        <v>2330</v>
      </c>
      <c r="D244" s="277"/>
      <c r="E244" s="370" t="s">
        <v>2331</v>
      </c>
      <c r="F244" s="364" t="s">
        <v>2332</v>
      </c>
      <c r="G244" s="365" t="s">
        <v>2333</v>
      </c>
      <c r="H244" s="360" t="str">
        <f t="shared" si="18"/>
        <v>фото</v>
      </c>
      <c r="I244" s="191" t="s">
        <v>11259</v>
      </c>
      <c r="J244" s="192" t="s">
        <v>196</v>
      </c>
      <c r="K244" s="235">
        <v>7</v>
      </c>
      <c r="L244" s="283">
        <v>233.1</v>
      </c>
      <c r="M244" s="336">
        <v>1</v>
      </c>
      <c r="N244" s="163"/>
      <c r="O244" s="160">
        <f t="shared" si="19"/>
        <v>0</v>
      </c>
      <c r="P244" s="389">
        <v>4607109971666</v>
      </c>
      <c r="Q244" s="164"/>
      <c r="R244" s="494" t="str">
        <f t="shared" si="20"/>
        <v>фото</v>
      </c>
      <c r="S244" s="169"/>
    </row>
    <row r="245" spans="1:19" ht="41.1" customHeight="1">
      <c r="A245" s="166">
        <v>232</v>
      </c>
      <c r="B245" s="282">
        <v>12924</v>
      </c>
      <c r="C245" s="276" t="s">
        <v>11209</v>
      </c>
      <c r="D245" s="277"/>
      <c r="E245" s="371" t="s">
        <v>2331</v>
      </c>
      <c r="F245" s="366" t="s">
        <v>4190</v>
      </c>
      <c r="G245" s="367" t="s">
        <v>4191</v>
      </c>
      <c r="H245" s="360" t="str">
        <f t="shared" si="18"/>
        <v>фото</v>
      </c>
      <c r="I245" s="191" t="s">
        <v>11264</v>
      </c>
      <c r="J245" s="192" t="s">
        <v>196</v>
      </c>
      <c r="K245" s="235">
        <v>7</v>
      </c>
      <c r="L245" s="283">
        <v>259.70000000000005</v>
      </c>
      <c r="M245" s="336">
        <v>1</v>
      </c>
      <c r="N245" s="163"/>
      <c r="O245" s="160">
        <f t="shared" si="19"/>
        <v>0</v>
      </c>
      <c r="P245" s="389">
        <v>4607109939093</v>
      </c>
      <c r="Q245" s="167" t="s">
        <v>222</v>
      </c>
      <c r="R245" s="473" t="str">
        <f t="shared" si="20"/>
        <v>фото</v>
      </c>
      <c r="S245" s="169"/>
    </row>
    <row r="246" spans="1:19" ht="44.25" customHeight="1">
      <c r="A246" s="166">
        <v>233</v>
      </c>
      <c r="B246" s="282">
        <v>996</v>
      </c>
      <c r="C246" s="276" t="s">
        <v>2334</v>
      </c>
      <c r="D246" s="277"/>
      <c r="E246" s="370" t="s">
        <v>2331</v>
      </c>
      <c r="F246" s="364" t="s">
        <v>2335</v>
      </c>
      <c r="G246" s="365" t="s">
        <v>2336</v>
      </c>
      <c r="H246" s="360" t="str">
        <f t="shared" si="18"/>
        <v>фото</v>
      </c>
      <c r="I246" s="191" t="s">
        <v>11265</v>
      </c>
      <c r="J246" s="192" t="s">
        <v>196</v>
      </c>
      <c r="K246" s="235">
        <v>7</v>
      </c>
      <c r="L246" s="283">
        <v>259.70000000000005</v>
      </c>
      <c r="M246" s="336">
        <v>1</v>
      </c>
      <c r="N246" s="163"/>
      <c r="O246" s="160">
        <f t="shared" si="19"/>
        <v>0</v>
      </c>
      <c r="P246" s="389">
        <v>4607109956830</v>
      </c>
      <c r="Q246" s="164"/>
      <c r="R246" s="494" t="str">
        <f t="shared" si="20"/>
        <v>фото</v>
      </c>
      <c r="S246" s="169"/>
    </row>
    <row r="247" spans="1:19" ht="44.25" customHeight="1">
      <c r="A247" s="166">
        <v>234</v>
      </c>
      <c r="B247" s="282">
        <v>480</v>
      </c>
      <c r="C247" s="276" t="s">
        <v>2338</v>
      </c>
      <c r="D247" s="277"/>
      <c r="E247" s="370" t="s">
        <v>2331</v>
      </c>
      <c r="F247" s="364" t="s">
        <v>2339</v>
      </c>
      <c r="G247" s="365" t="s">
        <v>2340</v>
      </c>
      <c r="H247" s="360" t="str">
        <f t="shared" si="18"/>
        <v>фото</v>
      </c>
      <c r="I247" s="191" t="s">
        <v>11272</v>
      </c>
      <c r="J247" s="192" t="s">
        <v>196</v>
      </c>
      <c r="K247" s="235">
        <v>7</v>
      </c>
      <c r="L247" s="283">
        <v>233.1</v>
      </c>
      <c r="M247" s="336">
        <v>1</v>
      </c>
      <c r="N247" s="163"/>
      <c r="O247" s="160">
        <f t="shared" si="19"/>
        <v>0</v>
      </c>
      <c r="P247" s="389">
        <v>4607109962466</v>
      </c>
      <c r="Q247" s="164"/>
      <c r="R247" s="494" t="str">
        <f t="shared" si="20"/>
        <v>фото</v>
      </c>
      <c r="S247" s="169"/>
    </row>
    <row r="248" spans="1:19" ht="44.25" customHeight="1">
      <c r="A248" s="166">
        <v>235</v>
      </c>
      <c r="B248" s="282">
        <v>5779</v>
      </c>
      <c r="C248" s="276" t="s">
        <v>2344</v>
      </c>
      <c r="D248" s="277"/>
      <c r="E248" s="370" t="s">
        <v>2331</v>
      </c>
      <c r="F248" s="364" t="s">
        <v>2345</v>
      </c>
      <c r="G248" s="365" t="s">
        <v>2346</v>
      </c>
      <c r="H248" s="360" t="str">
        <f t="shared" si="18"/>
        <v>фото</v>
      </c>
      <c r="I248" s="191" t="s">
        <v>11274</v>
      </c>
      <c r="J248" s="192" t="s">
        <v>196</v>
      </c>
      <c r="K248" s="235">
        <v>7</v>
      </c>
      <c r="L248" s="283">
        <v>233.1</v>
      </c>
      <c r="M248" s="336">
        <v>1</v>
      </c>
      <c r="N248" s="163"/>
      <c r="O248" s="160">
        <f t="shared" si="19"/>
        <v>0</v>
      </c>
      <c r="P248" s="389">
        <v>4607109931196</v>
      </c>
      <c r="Q248" s="164"/>
      <c r="R248" s="494" t="str">
        <f t="shared" si="20"/>
        <v>фото</v>
      </c>
      <c r="S248" s="169"/>
    </row>
    <row r="249" spans="1:19" ht="44.25" customHeight="1">
      <c r="A249" s="166">
        <v>236</v>
      </c>
      <c r="B249" s="282">
        <v>1547</v>
      </c>
      <c r="C249" s="276" t="s">
        <v>2347</v>
      </c>
      <c r="D249" s="277"/>
      <c r="E249" s="370" t="s">
        <v>2331</v>
      </c>
      <c r="F249" s="364" t="s">
        <v>2348</v>
      </c>
      <c r="G249" s="365" t="s">
        <v>2349</v>
      </c>
      <c r="H249" s="360" t="str">
        <f t="shared" si="18"/>
        <v>фото</v>
      </c>
      <c r="I249" s="191" t="s">
        <v>11276</v>
      </c>
      <c r="J249" s="192" t="s">
        <v>196</v>
      </c>
      <c r="K249" s="235">
        <v>7</v>
      </c>
      <c r="L249" s="283">
        <v>212.29999999999998</v>
      </c>
      <c r="M249" s="336">
        <v>1</v>
      </c>
      <c r="N249" s="163"/>
      <c r="O249" s="160">
        <f t="shared" si="19"/>
        <v>0</v>
      </c>
      <c r="P249" s="389">
        <v>4607109964675</v>
      </c>
      <c r="Q249" s="164"/>
      <c r="R249" s="494" t="str">
        <f t="shared" si="20"/>
        <v>фото</v>
      </c>
      <c r="S249" s="169"/>
    </row>
    <row r="250" spans="1:19" ht="44.25" customHeight="1">
      <c r="A250" s="166">
        <v>237</v>
      </c>
      <c r="B250" s="282">
        <v>3050</v>
      </c>
      <c r="C250" s="276" t="s">
        <v>11210</v>
      </c>
      <c r="D250" s="277"/>
      <c r="E250" s="370" t="s">
        <v>2331</v>
      </c>
      <c r="F250" s="364" t="s">
        <v>11219</v>
      </c>
      <c r="G250" s="365" t="s">
        <v>11215</v>
      </c>
      <c r="H250" s="360" t="str">
        <f t="shared" si="18"/>
        <v>фото</v>
      </c>
      <c r="I250" s="191" t="s">
        <v>11277</v>
      </c>
      <c r="J250" s="192" t="s">
        <v>196</v>
      </c>
      <c r="K250" s="235">
        <v>7</v>
      </c>
      <c r="L250" s="283">
        <v>215.29999999999998</v>
      </c>
      <c r="M250" s="336">
        <v>1</v>
      </c>
      <c r="N250" s="163"/>
      <c r="O250" s="160">
        <f t="shared" si="19"/>
        <v>0</v>
      </c>
      <c r="P250" s="389">
        <v>4607109929148</v>
      </c>
      <c r="Q250" s="164"/>
      <c r="R250" s="494" t="str">
        <f t="shared" si="20"/>
        <v>фото</v>
      </c>
      <c r="S250" s="169"/>
    </row>
    <row r="251" spans="1:19" ht="44.25" customHeight="1">
      <c r="A251" s="166">
        <v>238</v>
      </c>
      <c r="B251" s="282">
        <v>1551</v>
      </c>
      <c r="C251" s="276" t="s">
        <v>2362</v>
      </c>
      <c r="D251" s="277"/>
      <c r="E251" s="370" t="s">
        <v>2331</v>
      </c>
      <c r="F251" s="364" t="s">
        <v>2363</v>
      </c>
      <c r="G251" s="365" t="s">
        <v>2364</v>
      </c>
      <c r="H251" s="360" t="str">
        <f t="shared" si="18"/>
        <v>фото</v>
      </c>
      <c r="I251" s="191" t="s">
        <v>11295</v>
      </c>
      <c r="J251" s="192" t="s">
        <v>196</v>
      </c>
      <c r="K251" s="235">
        <v>7</v>
      </c>
      <c r="L251" s="283">
        <v>233.1</v>
      </c>
      <c r="M251" s="336">
        <v>1</v>
      </c>
      <c r="N251" s="163"/>
      <c r="O251" s="160">
        <f t="shared" si="19"/>
        <v>0</v>
      </c>
      <c r="P251" s="389">
        <v>4607109964736</v>
      </c>
      <c r="Q251" s="164"/>
      <c r="R251" s="494" t="str">
        <f t="shared" si="20"/>
        <v>фото</v>
      </c>
      <c r="S251" s="169"/>
    </row>
    <row r="252" spans="1:19" ht="44.25" customHeight="1">
      <c r="A252" s="166">
        <v>239</v>
      </c>
      <c r="B252" s="282">
        <v>14606</v>
      </c>
      <c r="C252" s="276" t="s">
        <v>2568</v>
      </c>
      <c r="D252" s="277"/>
      <c r="E252" s="370" t="s">
        <v>2331</v>
      </c>
      <c r="F252" s="364" t="s">
        <v>2569</v>
      </c>
      <c r="G252" s="365" t="s">
        <v>2570</v>
      </c>
      <c r="H252" s="360" t="str">
        <f t="shared" si="18"/>
        <v>фото</v>
      </c>
      <c r="I252" s="191" t="s">
        <v>11301</v>
      </c>
      <c r="J252" s="192" t="s">
        <v>196</v>
      </c>
      <c r="K252" s="235">
        <v>7</v>
      </c>
      <c r="L252" s="283">
        <v>233.1</v>
      </c>
      <c r="M252" s="336">
        <v>1</v>
      </c>
      <c r="N252" s="163"/>
      <c r="O252" s="160">
        <f t="shared" si="19"/>
        <v>0</v>
      </c>
      <c r="P252" s="389">
        <v>4607105102606</v>
      </c>
      <c r="Q252" s="164"/>
      <c r="R252" s="494" t="str">
        <f t="shared" si="20"/>
        <v>фото</v>
      </c>
      <c r="S252" s="169"/>
    </row>
    <row r="253" spans="1:19" ht="44.25" customHeight="1">
      <c r="A253" s="166">
        <v>240</v>
      </c>
      <c r="B253" s="282">
        <v>1559</v>
      </c>
      <c r="C253" s="276" t="s">
        <v>2368</v>
      </c>
      <c r="D253" s="277"/>
      <c r="E253" s="370" t="s">
        <v>2331</v>
      </c>
      <c r="F253" s="364" t="s">
        <v>2369</v>
      </c>
      <c r="G253" s="365" t="s">
        <v>2370</v>
      </c>
      <c r="H253" s="360" t="str">
        <f t="shared" si="18"/>
        <v>фото</v>
      </c>
      <c r="I253" s="191" t="s">
        <v>11303</v>
      </c>
      <c r="J253" s="192" t="s">
        <v>196</v>
      </c>
      <c r="K253" s="235">
        <v>7</v>
      </c>
      <c r="L253" s="283">
        <v>222.7</v>
      </c>
      <c r="M253" s="336">
        <v>1</v>
      </c>
      <c r="N253" s="163"/>
      <c r="O253" s="160">
        <f t="shared" si="19"/>
        <v>0</v>
      </c>
      <c r="P253" s="389">
        <v>4607109964750</v>
      </c>
      <c r="Q253" s="164"/>
      <c r="R253" s="494" t="str">
        <f t="shared" si="20"/>
        <v>фото</v>
      </c>
      <c r="S253" s="169"/>
    </row>
    <row r="254" spans="1:19" ht="44.25" customHeight="1">
      <c r="A254" s="166">
        <v>241</v>
      </c>
      <c r="B254" s="282">
        <v>10994</v>
      </c>
      <c r="C254" s="276" t="s">
        <v>2477</v>
      </c>
      <c r="D254" s="277"/>
      <c r="E254" s="370" t="s">
        <v>2331</v>
      </c>
      <c r="F254" s="364" t="s">
        <v>2478</v>
      </c>
      <c r="G254" s="365" t="s">
        <v>2479</v>
      </c>
      <c r="H254" s="360" t="str">
        <f t="shared" si="18"/>
        <v>фото</v>
      </c>
      <c r="I254" s="191" t="s">
        <v>11306</v>
      </c>
      <c r="J254" s="192" t="s">
        <v>196</v>
      </c>
      <c r="K254" s="235">
        <v>7</v>
      </c>
      <c r="L254" s="283">
        <v>222.7</v>
      </c>
      <c r="M254" s="336">
        <v>1</v>
      </c>
      <c r="N254" s="163"/>
      <c r="O254" s="160">
        <f t="shared" si="19"/>
        <v>0</v>
      </c>
      <c r="P254" s="389">
        <v>4607105138018</v>
      </c>
      <c r="Q254" s="164"/>
      <c r="R254" s="494" t="str">
        <f t="shared" si="20"/>
        <v>фото</v>
      </c>
      <c r="S254" s="169"/>
    </row>
    <row r="255" spans="1:19" ht="44.25" customHeight="1">
      <c r="A255" s="166">
        <v>242</v>
      </c>
      <c r="B255" s="282">
        <v>1562</v>
      </c>
      <c r="C255" s="276" t="s">
        <v>2480</v>
      </c>
      <c r="D255" s="277"/>
      <c r="E255" s="370" t="s">
        <v>2331</v>
      </c>
      <c r="F255" s="364" t="s">
        <v>2481</v>
      </c>
      <c r="G255" s="365" t="s">
        <v>2482</v>
      </c>
      <c r="H255" s="360" t="str">
        <f t="shared" si="18"/>
        <v>фото</v>
      </c>
      <c r="I255" s="191" t="s">
        <v>11308</v>
      </c>
      <c r="J255" s="192" t="s">
        <v>196</v>
      </c>
      <c r="K255" s="235">
        <v>7</v>
      </c>
      <c r="L255" s="283">
        <v>221.2</v>
      </c>
      <c r="M255" s="336">
        <v>1</v>
      </c>
      <c r="N255" s="163"/>
      <c r="O255" s="160">
        <f t="shared" si="19"/>
        <v>0</v>
      </c>
      <c r="P255" s="389">
        <v>4607109964774</v>
      </c>
      <c r="Q255" s="164"/>
      <c r="R255" s="494" t="str">
        <f t="shared" si="20"/>
        <v>фото</v>
      </c>
      <c r="S255" s="169"/>
    </row>
    <row r="256" spans="1:19" ht="44.25" customHeight="1">
      <c r="A256" s="166">
        <v>243</v>
      </c>
      <c r="B256" s="282">
        <v>1564</v>
      </c>
      <c r="C256" s="276" t="s">
        <v>2371</v>
      </c>
      <c r="D256" s="277"/>
      <c r="E256" s="370" t="s">
        <v>2331</v>
      </c>
      <c r="F256" s="364" t="s">
        <v>2372</v>
      </c>
      <c r="G256" s="365" t="s">
        <v>2373</v>
      </c>
      <c r="H256" s="360" t="str">
        <f t="shared" si="18"/>
        <v>фото</v>
      </c>
      <c r="I256" s="191" t="s">
        <v>11401</v>
      </c>
      <c r="J256" s="192" t="s">
        <v>196</v>
      </c>
      <c r="K256" s="235">
        <v>7</v>
      </c>
      <c r="L256" s="283">
        <v>212.29999999999998</v>
      </c>
      <c r="M256" s="336">
        <v>1</v>
      </c>
      <c r="N256" s="163"/>
      <c r="O256" s="160">
        <f t="shared" si="19"/>
        <v>0</v>
      </c>
      <c r="P256" s="389">
        <v>4607109968086</v>
      </c>
      <c r="Q256" s="164"/>
      <c r="R256" s="494" t="str">
        <f t="shared" si="20"/>
        <v>фото</v>
      </c>
      <c r="S256" s="169"/>
    </row>
    <row r="257" spans="1:19" ht="44.25" customHeight="1">
      <c r="A257" s="166">
        <v>244</v>
      </c>
      <c r="B257" s="282">
        <v>1563</v>
      </c>
      <c r="C257" s="276" t="s">
        <v>2374</v>
      </c>
      <c r="D257" s="277"/>
      <c r="E257" s="370" t="s">
        <v>2331</v>
      </c>
      <c r="F257" s="364" t="s">
        <v>2375</v>
      </c>
      <c r="G257" s="365" t="s">
        <v>2376</v>
      </c>
      <c r="H257" s="360" t="str">
        <f t="shared" si="18"/>
        <v>фото</v>
      </c>
      <c r="I257" s="191" t="s">
        <v>11310</v>
      </c>
      <c r="J257" s="192" t="s">
        <v>196</v>
      </c>
      <c r="K257" s="235">
        <v>7</v>
      </c>
      <c r="L257" s="283">
        <v>212.29999999999998</v>
      </c>
      <c r="M257" s="336">
        <v>1</v>
      </c>
      <c r="N257" s="163"/>
      <c r="O257" s="160">
        <f t="shared" si="19"/>
        <v>0</v>
      </c>
      <c r="P257" s="389">
        <v>4607109964781</v>
      </c>
      <c r="Q257" s="164"/>
      <c r="R257" s="494" t="str">
        <f t="shared" si="20"/>
        <v>фото</v>
      </c>
      <c r="S257" s="169"/>
    </row>
    <row r="258" spans="1:19" ht="44.25" customHeight="1">
      <c r="A258" s="166">
        <v>245</v>
      </c>
      <c r="B258" s="282">
        <v>3864</v>
      </c>
      <c r="C258" s="276" t="s">
        <v>2377</v>
      </c>
      <c r="D258" s="277"/>
      <c r="E258" s="370" t="s">
        <v>2331</v>
      </c>
      <c r="F258" s="364" t="s">
        <v>2378</v>
      </c>
      <c r="G258" s="365" t="s">
        <v>2379</v>
      </c>
      <c r="H258" s="360" t="str">
        <f t="shared" si="18"/>
        <v>фото</v>
      </c>
      <c r="I258" s="191" t="s">
        <v>11311</v>
      </c>
      <c r="J258" s="192" t="s">
        <v>196</v>
      </c>
      <c r="K258" s="235">
        <v>7</v>
      </c>
      <c r="L258" s="283">
        <v>212.29999999999998</v>
      </c>
      <c r="M258" s="336">
        <v>1</v>
      </c>
      <c r="N258" s="163"/>
      <c r="O258" s="160">
        <f t="shared" si="19"/>
        <v>0</v>
      </c>
      <c r="P258" s="389">
        <v>4607105138285</v>
      </c>
      <c r="Q258" s="164"/>
      <c r="R258" s="494" t="str">
        <f t="shared" si="20"/>
        <v>фото</v>
      </c>
      <c r="S258" s="169"/>
    </row>
    <row r="259" spans="1:19" ht="44.25" customHeight="1">
      <c r="A259" s="166">
        <v>246</v>
      </c>
      <c r="B259" s="282">
        <v>2850</v>
      </c>
      <c r="C259" s="276" t="s">
        <v>2380</v>
      </c>
      <c r="D259" s="277"/>
      <c r="E259" s="370" t="s">
        <v>2331</v>
      </c>
      <c r="F259" s="364" t="s">
        <v>2381</v>
      </c>
      <c r="G259" s="365" t="s">
        <v>2382</v>
      </c>
      <c r="H259" s="360" t="str">
        <f t="shared" si="18"/>
        <v>фото</v>
      </c>
      <c r="I259" s="191" t="s">
        <v>11312</v>
      </c>
      <c r="J259" s="192" t="s">
        <v>196</v>
      </c>
      <c r="K259" s="235">
        <v>7</v>
      </c>
      <c r="L259" s="283">
        <v>212.29999999999998</v>
      </c>
      <c r="M259" s="336">
        <v>1</v>
      </c>
      <c r="N259" s="163"/>
      <c r="O259" s="160">
        <f t="shared" si="19"/>
        <v>0</v>
      </c>
      <c r="P259" s="389">
        <v>4607109968109</v>
      </c>
      <c r="Q259" s="164"/>
      <c r="R259" s="494" t="str">
        <f t="shared" si="20"/>
        <v>фото</v>
      </c>
      <c r="S259" s="169"/>
    </row>
    <row r="260" spans="1:19" ht="44.25" customHeight="1">
      <c r="A260" s="166">
        <v>247</v>
      </c>
      <c r="B260" s="282">
        <v>1570</v>
      </c>
      <c r="C260" s="276" t="s">
        <v>2389</v>
      </c>
      <c r="D260" s="277"/>
      <c r="E260" s="370" t="s">
        <v>2331</v>
      </c>
      <c r="F260" s="364" t="s">
        <v>2390</v>
      </c>
      <c r="G260" s="365" t="s">
        <v>2391</v>
      </c>
      <c r="H260" s="360" t="str">
        <f t="shared" si="18"/>
        <v>фото</v>
      </c>
      <c r="I260" s="191" t="s">
        <v>11316</v>
      </c>
      <c r="J260" s="192" t="s">
        <v>196</v>
      </c>
      <c r="K260" s="235">
        <v>7</v>
      </c>
      <c r="L260" s="283">
        <v>212.29999999999998</v>
      </c>
      <c r="M260" s="336">
        <v>1</v>
      </c>
      <c r="N260" s="163"/>
      <c r="O260" s="160">
        <f t="shared" si="19"/>
        <v>0</v>
      </c>
      <c r="P260" s="389">
        <v>4607109964842</v>
      </c>
      <c r="Q260" s="164"/>
      <c r="R260" s="494" t="str">
        <f t="shared" si="20"/>
        <v>фото</v>
      </c>
      <c r="S260" s="169"/>
    </row>
    <row r="261" spans="1:19" ht="44.25" customHeight="1">
      <c r="A261" s="166">
        <v>248</v>
      </c>
      <c r="B261" s="282">
        <v>1572</v>
      </c>
      <c r="C261" s="276" t="s">
        <v>2392</v>
      </c>
      <c r="D261" s="277"/>
      <c r="E261" s="370" t="s">
        <v>2331</v>
      </c>
      <c r="F261" s="364" t="s">
        <v>2393</v>
      </c>
      <c r="G261" s="365" t="s">
        <v>2394</v>
      </c>
      <c r="H261" s="360" t="str">
        <f t="shared" si="18"/>
        <v>фото</v>
      </c>
      <c r="I261" s="191" t="s">
        <v>11318</v>
      </c>
      <c r="J261" s="192" t="s">
        <v>196</v>
      </c>
      <c r="K261" s="235">
        <v>7</v>
      </c>
      <c r="L261" s="283">
        <v>212.29999999999998</v>
      </c>
      <c r="M261" s="336">
        <v>1</v>
      </c>
      <c r="N261" s="163"/>
      <c r="O261" s="160">
        <f t="shared" si="19"/>
        <v>0</v>
      </c>
      <c r="P261" s="389">
        <v>4607109962404</v>
      </c>
      <c r="Q261" s="167"/>
      <c r="R261" s="473" t="str">
        <f t="shared" si="20"/>
        <v>фото</v>
      </c>
      <c r="S261" s="169"/>
    </row>
    <row r="262" spans="1:19" ht="15.75">
      <c r="A262" s="166">
        <v>249</v>
      </c>
      <c r="B262" s="376"/>
      <c r="C262" s="173"/>
      <c r="D262" s="173"/>
      <c r="E262" s="174" t="s">
        <v>10082</v>
      </c>
      <c r="F262" s="385"/>
      <c r="G262" s="386"/>
      <c r="H262" s="147"/>
      <c r="I262" s="176"/>
      <c r="J262" s="177"/>
      <c r="K262" s="462"/>
      <c r="L262" s="183"/>
      <c r="M262" s="184"/>
      <c r="N262" s="179"/>
      <c r="O262" s="179"/>
      <c r="P262" s="379"/>
      <c r="Q262" s="179"/>
      <c r="R262" s="507"/>
      <c r="S262" s="379"/>
    </row>
    <row r="263" spans="1:19" ht="44.25" customHeight="1">
      <c r="A263" s="166">
        <v>250</v>
      </c>
      <c r="B263" s="282">
        <v>16028</v>
      </c>
      <c r="C263" s="276" t="s">
        <v>2338</v>
      </c>
      <c r="D263" s="277"/>
      <c r="E263" s="370" t="s">
        <v>2331</v>
      </c>
      <c r="F263" s="364" t="s">
        <v>2486</v>
      </c>
      <c r="G263" s="365" t="s">
        <v>2487</v>
      </c>
      <c r="H263" s="360" t="str">
        <f t="shared" si="18"/>
        <v>фото</v>
      </c>
      <c r="I263" s="191" t="s">
        <v>11272</v>
      </c>
      <c r="J263" s="192" t="s">
        <v>1292</v>
      </c>
      <c r="K263" s="235">
        <v>5</v>
      </c>
      <c r="L263" s="283">
        <v>205.4</v>
      </c>
      <c r="M263" s="336">
        <v>1</v>
      </c>
      <c r="N263" s="163"/>
      <c r="O263" s="160">
        <f t="shared" ref="O263:O270" si="21">IF(ISERROR(L263*N263),0,L263*N263)</f>
        <v>0</v>
      </c>
      <c r="P263" s="389">
        <v>4607109915103</v>
      </c>
      <c r="Q263" s="164"/>
      <c r="R263" s="494" t="str">
        <f t="shared" ref="R263:R270" si="22">HYPERLINK("https://www.gardenbulbs.ru/images/Gladiolus_CL/thumbnails/"&amp;C263&amp;".jpg","фото")</f>
        <v>фото</v>
      </c>
      <c r="S263" s="169"/>
    </row>
    <row r="264" spans="1:19" ht="44.25" customHeight="1">
      <c r="A264" s="166">
        <v>251</v>
      </c>
      <c r="B264" s="282">
        <v>1546</v>
      </c>
      <c r="C264" s="276" t="s">
        <v>2347</v>
      </c>
      <c r="D264" s="277"/>
      <c r="E264" s="370" t="s">
        <v>2331</v>
      </c>
      <c r="F264" s="364" t="s">
        <v>2488</v>
      </c>
      <c r="G264" s="365" t="s">
        <v>2489</v>
      </c>
      <c r="H264" s="360" t="str">
        <f t="shared" si="18"/>
        <v>фото</v>
      </c>
      <c r="I264" s="191" t="s">
        <v>11276</v>
      </c>
      <c r="J264" s="192" t="s">
        <v>1292</v>
      </c>
      <c r="K264" s="235">
        <v>5</v>
      </c>
      <c r="L264" s="283">
        <v>173.7</v>
      </c>
      <c r="M264" s="336">
        <v>1</v>
      </c>
      <c r="N264" s="163"/>
      <c r="O264" s="160">
        <f t="shared" si="21"/>
        <v>0</v>
      </c>
      <c r="P264" s="389">
        <v>4607109967973</v>
      </c>
      <c r="Q264" s="164"/>
      <c r="R264" s="494" t="str">
        <f t="shared" si="22"/>
        <v>фото</v>
      </c>
      <c r="S264" s="169"/>
    </row>
    <row r="265" spans="1:19" ht="44.25" customHeight="1">
      <c r="A265" s="166">
        <v>252</v>
      </c>
      <c r="B265" s="282">
        <v>1558</v>
      </c>
      <c r="C265" s="276" t="s">
        <v>2368</v>
      </c>
      <c r="D265" s="277"/>
      <c r="E265" s="370" t="s">
        <v>2331</v>
      </c>
      <c r="F265" s="364" t="s">
        <v>2490</v>
      </c>
      <c r="G265" s="365" t="s">
        <v>2491</v>
      </c>
      <c r="H265" s="360" t="str">
        <f t="shared" si="18"/>
        <v>фото</v>
      </c>
      <c r="I265" s="191" t="s">
        <v>11303</v>
      </c>
      <c r="J265" s="192" t="s">
        <v>1292</v>
      </c>
      <c r="K265" s="235">
        <v>5</v>
      </c>
      <c r="L265" s="283">
        <v>189.6</v>
      </c>
      <c r="M265" s="336">
        <v>1</v>
      </c>
      <c r="N265" s="163"/>
      <c r="O265" s="160">
        <f t="shared" si="21"/>
        <v>0</v>
      </c>
      <c r="P265" s="389">
        <v>4607109968048</v>
      </c>
      <c r="Q265" s="164"/>
      <c r="R265" s="494" t="str">
        <f t="shared" si="22"/>
        <v>фото</v>
      </c>
      <c r="S265" s="169"/>
    </row>
    <row r="266" spans="1:19" ht="44.25" customHeight="1">
      <c r="A266" s="166">
        <v>253</v>
      </c>
      <c r="B266" s="282">
        <v>1561</v>
      </c>
      <c r="C266" s="276" t="s">
        <v>2480</v>
      </c>
      <c r="D266" s="277"/>
      <c r="E266" s="370" t="s">
        <v>2331</v>
      </c>
      <c r="F266" s="364" t="s">
        <v>2492</v>
      </c>
      <c r="G266" s="365" t="s">
        <v>2493</v>
      </c>
      <c r="H266" s="360" t="str">
        <f t="shared" si="18"/>
        <v>фото</v>
      </c>
      <c r="I266" s="191" t="s">
        <v>11308</v>
      </c>
      <c r="J266" s="192" t="s">
        <v>1292</v>
      </c>
      <c r="K266" s="235">
        <v>5</v>
      </c>
      <c r="L266" s="283">
        <v>182.2</v>
      </c>
      <c r="M266" s="336">
        <v>1</v>
      </c>
      <c r="N266" s="163"/>
      <c r="O266" s="160">
        <f t="shared" si="21"/>
        <v>0</v>
      </c>
      <c r="P266" s="389">
        <v>4607109968079</v>
      </c>
      <c r="Q266" s="164"/>
      <c r="R266" s="494" t="str">
        <f t="shared" si="22"/>
        <v>фото</v>
      </c>
      <c r="S266" s="169"/>
    </row>
    <row r="267" spans="1:19" ht="44.25" customHeight="1">
      <c r="A267" s="166">
        <v>254</v>
      </c>
      <c r="B267" s="282">
        <v>14572</v>
      </c>
      <c r="C267" s="276" t="s">
        <v>2371</v>
      </c>
      <c r="D267" s="277"/>
      <c r="E267" s="370" t="s">
        <v>2331</v>
      </c>
      <c r="F267" s="364" t="s">
        <v>2494</v>
      </c>
      <c r="G267" s="365" t="s">
        <v>2495</v>
      </c>
      <c r="H267" s="360" t="str">
        <f t="shared" si="18"/>
        <v>фото</v>
      </c>
      <c r="I267" s="191" t="s">
        <v>11309</v>
      </c>
      <c r="J267" s="192" t="s">
        <v>1292</v>
      </c>
      <c r="K267" s="235">
        <v>5</v>
      </c>
      <c r="L267" s="283">
        <v>182.2</v>
      </c>
      <c r="M267" s="336">
        <v>1</v>
      </c>
      <c r="N267" s="163"/>
      <c r="O267" s="160">
        <f t="shared" si="21"/>
        <v>0</v>
      </c>
      <c r="P267" s="389">
        <v>4607105100510</v>
      </c>
      <c r="Q267" s="164"/>
      <c r="R267" s="494" t="str">
        <f t="shared" si="22"/>
        <v>фото</v>
      </c>
      <c r="S267" s="169"/>
    </row>
    <row r="268" spans="1:19" ht="44.25" customHeight="1">
      <c r="A268" s="166">
        <v>255</v>
      </c>
      <c r="B268" s="282">
        <v>14010</v>
      </c>
      <c r="C268" s="276" t="s">
        <v>2380</v>
      </c>
      <c r="D268" s="277"/>
      <c r="E268" s="370" t="s">
        <v>2331</v>
      </c>
      <c r="F268" s="364" t="s">
        <v>2496</v>
      </c>
      <c r="G268" s="365" t="s">
        <v>2497</v>
      </c>
      <c r="H268" s="360" t="str">
        <f t="shared" si="18"/>
        <v>фото</v>
      </c>
      <c r="I268" s="191" t="s">
        <v>11312</v>
      </c>
      <c r="J268" s="192" t="s">
        <v>1292</v>
      </c>
      <c r="K268" s="235">
        <v>5</v>
      </c>
      <c r="L268" s="283">
        <v>182.2</v>
      </c>
      <c r="M268" s="336">
        <v>1</v>
      </c>
      <c r="N268" s="163"/>
      <c r="O268" s="160">
        <f t="shared" si="21"/>
        <v>0</v>
      </c>
      <c r="P268" s="389">
        <v>4607109918180</v>
      </c>
      <c r="Q268" s="164"/>
      <c r="R268" s="494" t="str">
        <f t="shared" si="22"/>
        <v>фото</v>
      </c>
      <c r="S268" s="169"/>
    </row>
    <row r="269" spans="1:19" ht="44.25" customHeight="1">
      <c r="A269" s="166">
        <v>256</v>
      </c>
      <c r="B269" s="282">
        <v>14021</v>
      </c>
      <c r="C269" s="276" t="s">
        <v>2389</v>
      </c>
      <c r="D269" s="277"/>
      <c r="E269" s="370" t="s">
        <v>2331</v>
      </c>
      <c r="F269" s="364" t="s">
        <v>2498</v>
      </c>
      <c r="G269" s="365" t="s">
        <v>2499</v>
      </c>
      <c r="H269" s="360" t="str">
        <f t="shared" si="18"/>
        <v>фото</v>
      </c>
      <c r="I269" s="191" t="s">
        <v>11316</v>
      </c>
      <c r="J269" s="192" t="s">
        <v>1292</v>
      </c>
      <c r="K269" s="235">
        <v>5</v>
      </c>
      <c r="L269" s="283">
        <v>182.2</v>
      </c>
      <c r="M269" s="336">
        <v>1</v>
      </c>
      <c r="N269" s="163"/>
      <c r="O269" s="160">
        <f t="shared" si="21"/>
        <v>0</v>
      </c>
      <c r="P269" s="389">
        <v>4607109918074</v>
      </c>
      <c r="Q269" s="164"/>
      <c r="R269" s="494" t="str">
        <f t="shared" si="22"/>
        <v>фото</v>
      </c>
      <c r="S269" s="169"/>
    </row>
    <row r="270" spans="1:19" ht="44.25" customHeight="1">
      <c r="A270" s="166">
        <v>257</v>
      </c>
      <c r="B270" s="282">
        <v>1571</v>
      </c>
      <c r="C270" s="276" t="s">
        <v>2392</v>
      </c>
      <c r="D270" s="277"/>
      <c r="E270" s="370" t="s">
        <v>2331</v>
      </c>
      <c r="F270" s="364" t="s">
        <v>2500</v>
      </c>
      <c r="G270" s="365" t="s">
        <v>2501</v>
      </c>
      <c r="H270" s="360" t="str">
        <f t="shared" si="18"/>
        <v>фото</v>
      </c>
      <c r="I270" s="191" t="s">
        <v>11318</v>
      </c>
      <c r="J270" s="192" t="s">
        <v>1292</v>
      </c>
      <c r="K270" s="235">
        <v>5</v>
      </c>
      <c r="L270" s="283">
        <v>182.2</v>
      </c>
      <c r="M270" s="336">
        <v>1</v>
      </c>
      <c r="N270" s="163"/>
      <c r="O270" s="160">
        <f t="shared" si="21"/>
        <v>0</v>
      </c>
      <c r="P270" s="389">
        <v>4607109968185</v>
      </c>
      <c r="Q270" s="164"/>
      <c r="R270" s="494" t="str">
        <f t="shared" si="22"/>
        <v>фото</v>
      </c>
      <c r="S270" s="169"/>
    </row>
    <row r="271" spans="1:19" ht="15.75">
      <c r="A271" s="166">
        <v>258</v>
      </c>
      <c r="B271" s="376"/>
      <c r="C271" s="173"/>
      <c r="D271" s="173"/>
      <c r="E271" s="174" t="s">
        <v>10083</v>
      </c>
      <c r="F271" s="385"/>
      <c r="G271" s="386"/>
      <c r="H271" s="147"/>
      <c r="I271" s="176"/>
      <c r="J271" s="177"/>
      <c r="K271" s="462"/>
      <c r="L271" s="183"/>
      <c r="M271" s="184"/>
      <c r="N271" s="179"/>
      <c r="O271" s="179"/>
      <c r="P271" s="379"/>
      <c r="Q271" s="179"/>
      <c r="R271" s="507"/>
      <c r="S271" s="379"/>
    </row>
    <row r="272" spans="1:19" ht="48.75" customHeight="1">
      <c r="A272" s="166">
        <v>259</v>
      </c>
      <c r="B272" s="282">
        <v>16592</v>
      </c>
      <c r="C272" s="276" t="s">
        <v>11425</v>
      </c>
      <c r="D272" s="277"/>
      <c r="E272" s="371" t="s">
        <v>2331</v>
      </c>
      <c r="F272" s="366" t="s">
        <v>11397</v>
      </c>
      <c r="G272" s="367" t="s">
        <v>11398</v>
      </c>
      <c r="H272" s="360" t="str">
        <f t="shared" si="18"/>
        <v>фото</v>
      </c>
      <c r="I272" s="191" t="s">
        <v>11402</v>
      </c>
      <c r="J272" s="192" t="s">
        <v>194</v>
      </c>
      <c r="K272" s="235">
        <v>10</v>
      </c>
      <c r="L272" s="283">
        <v>226.9</v>
      </c>
      <c r="M272" s="336">
        <v>1</v>
      </c>
      <c r="N272" s="163"/>
      <c r="O272" s="160">
        <f t="shared" ref="O272:O322" si="23">IF(ISERROR(L272*N272),0,L272*N272)</f>
        <v>0</v>
      </c>
      <c r="P272" s="389">
        <v>4607109950784</v>
      </c>
      <c r="Q272" s="167" t="s">
        <v>222</v>
      </c>
      <c r="R272" s="473" t="str">
        <f t="shared" ref="R272:R303" si="24">HYPERLINK("https://www.gardenbulbs.ru/images/Gladiolus_CL/thumbnails/"&amp;C272&amp;".jpg","фото")</f>
        <v>фото</v>
      </c>
      <c r="S272" s="169"/>
    </row>
    <row r="273" spans="1:19" ht="44.25" customHeight="1">
      <c r="A273" s="166">
        <v>260</v>
      </c>
      <c r="B273" s="282">
        <v>13980</v>
      </c>
      <c r="C273" s="276" t="s">
        <v>2468</v>
      </c>
      <c r="D273" s="277"/>
      <c r="E273" s="370" t="s">
        <v>2331</v>
      </c>
      <c r="F273" s="364" t="s">
        <v>2469</v>
      </c>
      <c r="G273" s="365" t="s">
        <v>2470</v>
      </c>
      <c r="H273" s="360" t="str">
        <f t="shared" si="18"/>
        <v>фото</v>
      </c>
      <c r="I273" s="191" t="s">
        <v>11255</v>
      </c>
      <c r="J273" s="192" t="s">
        <v>194</v>
      </c>
      <c r="K273" s="235">
        <v>8</v>
      </c>
      <c r="L273" s="283">
        <v>205.6</v>
      </c>
      <c r="M273" s="336">
        <v>1</v>
      </c>
      <c r="N273" s="163"/>
      <c r="O273" s="160">
        <f t="shared" si="23"/>
        <v>0</v>
      </c>
      <c r="P273" s="389">
        <v>4607109918470</v>
      </c>
      <c r="Q273" s="164"/>
      <c r="R273" s="494" t="str">
        <f t="shared" si="24"/>
        <v>фото</v>
      </c>
      <c r="S273" s="169"/>
    </row>
    <row r="274" spans="1:19" ht="44.25" customHeight="1">
      <c r="A274" s="166">
        <v>261</v>
      </c>
      <c r="B274" s="282">
        <v>3488</v>
      </c>
      <c r="C274" s="276" t="s">
        <v>2502</v>
      </c>
      <c r="D274" s="277"/>
      <c r="E274" s="370" t="s">
        <v>2331</v>
      </c>
      <c r="F274" s="364" t="s">
        <v>2503</v>
      </c>
      <c r="G274" s="365" t="s">
        <v>2504</v>
      </c>
      <c r="H274" s="360" t="str">
        <f t="shared" si="18"/>
        <v>фото</v>
      </c>
      <c r="I274" s="191" t="s">
        <v>11256</v>
      </c>
      <c r="J274" s="192" t="s">
        <v>194</v>
      </c>
      <c r="K274" s="235">
        <v>8</v>
      </c>
      <c r="L274" s="283">
        <v>239.5</v>
      </c>
      <c r="M274" s="336">
        <v>1</v>
      </c>
      <c r="N274" s="163"/>
      <c r="O274" s="160">
        <f t="shared" si="23"/>
        <v>0</v>
      </c>
      <c r="P274" s="389">
        <v>4607109972069</v>
      </c>
      <c r="Q274" s="164"/>
      <c r="R274" s="494" t="str">
        <f t="shared" si="24"/>
        <v>фото</v>
      </c>
      <c r="S274" s="169"/>
    </row>
    <row r="275" spans="1:19" ht="44.25" customHeight="1">
      <c r="A275" s="166">
        <v>262</v>
      </c>
      <c r="B275" s="282">
        <v>3452</v>
      </c>
      <c r="C275" s="276" t="s">
        <v>2505</v>
      </c>
      <c r="D275" s="277"/>
      <c r="E275" s="370" t="s">
        <v>2331</v>
      </c>
      <c r="F275" s="364" t="s">
        <v>2506</v>
      </c>
      <c r="G275" s="365" t="s">
        <v>2507</v>
      </c>
      <c r="H275" s="360" t="str">
        <f t="shared" si="18"/>
        <v>фото</v>
      </c>
      <c r="I275" s="191" t="s">
        <v>11257</v>
      </c>
      <c r="J275" s="192" t="s">
        <v>194</v>
      </c>
      <c r="K275" s="235">
        <v>8</v>
      </c>
      <c r="L275" s="283">
        <v>214.1</v>
      </c>
      <c r="M275" s="336">
        <v>1</v>
      </c>
      <c r="N275" s="163"/>
      <c r="O275" s="160">
        <f t="shared" si="23"/>
        <v>0</v>
      </c>
      <c r="P275" s="389">
        <v>4607109971642</v>
      </c>
      <c r="Q275" s="164"/>
      <c r="R275" s="494" t="str">
        <f t="shared" si="24"/>
        <v>фото</v>
      </c>
      <c r="S275" s="169"/>
    </row>
    <row r="276" spans="1:19" ht="44.25" customHeight="1">
      <c r="A276" s="166">
        <v>263</v>
      </c>
      <c r="B276" s="282">
        <v>1462</v>
      </c>
      <c r="C276" s="276" t="s">
        <v>2330</v>
      </c>
      <c r="D276" s="277"/>
      <c r="E276" s="370" t="s">
        <v>2331</v>
      </c>
      <c r="F276" s="364" t="s">
        <v>2332</v>
      </c>
      <c r="G276" s="365" t="s">
        <v>2333</v>
      </c>
      <c r="H276" s="360" t="str">
        <f t="shared" si="18"/>
        <v>фото</v>
      </c>
      <c r="I276" s="191" t="s">
        <v>11259</v>
      </c>
      <c r="J276" s="192" t="s">
        <v>194</v>
      </c>
      <c r="K276" s="235">
        <v>8</v>
      </c>
      <c r="L276" s="283">
        <v>214.1</v>
      </c>
      <c r="M276" s="336">
        <v>1</v>
      </c>
      <c r="N276" s="163"/>
      <c r="O276" s="160">
        <f t="shared" si="23"/>
        <v>0</v>
      </c>
      <c r="P276" s="389">
        <v>4607109928912</v>
      </c>
      <c r="Q276" s="164"/>
      <c r="R276" s="494" t="str">
        <f t="shared" si="24"/>
        <v>фото</v>
      </c>
      <c r="S276" s="169"/>
    </row>
    <row r="277" spans="1:19" ht="44.25" customHeight="1">
      <c r="A277" s="166">
        <v>264</v>
      </c>
      <c r="B277" s="282">
        <v>1538</v>
      </c>
      <c r="C277" s="276" t="s">
        <v>2509</v>
      </c>
      <c r="D277" s="277"/>
      <c r="E277" s="370" t="s">
        <v>2331</v>
      </c>
      <c r="F277" s="364" t="s">
        <v>2510</v>
      </c>
      <c r="G277" s="365" t="s">
        <v>2511</v>
      </c>
      <c r="H277" s="360" t="str">
        <f t="shared" si="18"/>
        <v>фото</v>
      </c>
      <c r="I277" s="191" t="s">
        <v>11260</v>
      </c>
      <c r="J277" s="192" t="s">
        <v>194</v>
      </c>
      <c r="K277" s="235">
        <v>10</v>
      </c>
      <c r="L277" s="283">
        <v>260.8</v>
      </c>
      <c r="M277" s="336">
        <v>1</v>
      </c>
      <c r="N277" s="163"/>
      <c r="O277" s="160">
        <f t="shared" si="23"/>
        <v>0</v>
      </c>
      <c r="P277" s="389">
        <v>4607109964576</v>
      </c>
      <c r="Q277" s="164"/>
      <c r="R277" s="494" t="str">
        <f t="shared" si="24"/>
        <v>фото</v>
      </c>
      <c r="S277" s="169"/>
    </row>
    <row r="278" spans="1:19" ht="44.25" customHeight="1">
      <c r="A278" s="166">
        <v>265</v>
      </c>
      <c r="B278" s="282">
        <v>1539</v>
      </c>
      <c r="C278" s="276" t="s">
        <v>2512</v>
      </c>
      <c r="D278" s="277"/>
      <c r="E278" s="370" t="s">
        <v>2331</v>
      </c>
      <c r="F278" s="364" t="s">
        <v>2513</v>
      </c>
      <c r="G278" s="365" t="s">
        <v>2514</v>
      </c>
      <c r="H278" s="360" t="str">
        <f t="shared" si="18"/>
        <v>фото</v>
      </c>
      <c r="I278" s="191" t="s">
        <v>11261</v>
      </c>
      <c r="J278" s="192" t="s">
        <v>194</v>
      </c>
      <c r="K278" s="235">
        <v>8</v>
      </c>
      <c r="L278" s="283">
        <v>210.7</v>
      </c>
      <c r="M278" s="336">
        <v>1</v>
      </c>
      <c r="N278" s="163"/>
      <c r="O278" s="160">
        <f t="shared" si="23"/>
        <v>0</v>
      </c>
      <c r="P278" s="389">
        <v>4607109964606</v>
      </c>
      <c r="Q278" s="167"/>
      <c r="R278" s="473" t="str">
        <f t="shared" si="24"/>
        <v>фото</v>
      </c>
      <c r="S278" s="169"/>
    </row>
    <row r="279" spans="1:19" ht="44.25" customHeight="1">
      <c r="A279" s="166">
        <v>266</v>
      </c>
      <c r="B279" s="282">
        <v>2977</v>
      </c>
      <c r="C279" s="276" t="s">
        <v>10076</v>
      </c>
      <c r="D279" s="277"/>
      <c r="E279" s="370" t="s">
        <v>2331</v>
      </c>
      <c r="F279" s="364" t="s">
        <v>10084</v>
      </c>
      <c r="G279" s="365" t="s">
        <v>10096</v>
      </c>
      <c r="H279" s="360" t="str">
        <f t="shared" si="18"/>
        <v>фото</v>
      </c>
      <c r="I279" s="191" t="s">
        <v>11262</v>
      </c>
      <c r="J279" s="192" t="s">
        <v>194</v>
      </c>
      <c r="K279" s="235">
        <v>8</v>
      </c>
      <c r="L279" s="283">
        <v>239.5</v>
      </c>
      <c r="M279" s="336">
        <v>1</v>
      </c>
      <c r="N279" s="163"/>
      <c r="O279" s="160">
        <f t="shared" si="23"/>
        <v>0</v>
      </c>
      <c r="P279" s="389">
        <v>4607109968116</v>
      </c>
      <c r="Q279" s="164"/>
      <c r="R279" s="494" t="str">
        <f t="shared" si="24"/>
        <v>фото</v>
      </c>
      <c r="S279" s="169"/>
    </row>
    <row r="280" spans="1:19" ht="41.1" customHeight="1">
      <c r="A280" s="166">
        <v>267</v>
      </c>
      <c r="B280" s="282">
        <v>14499</v>
      </c>
      <c r="C280" s="276" t="s">
        <v>11209</v>
      </c>
      <c r="D280" s="277"/>
      <c r="E280" s="370" t="s">
        <v>2331</v>
      </c>
      <c r="F280" s="364" t="s">
        <v>4190</v>
      </c>
      <c r="G280" s="365" t="s">
        <v>4191</v>
      </c>
      <c r="H280" s="360" t="str">
        <f t="shared" si="18"/>
        <v>фото</v>
      </c>
      <c r="I280" s="191" t="s">
        <v>11264</v>
      </c>
      <c r="J280" s="192" t="s">
        <v>194</v>
      </c>
      <c r="K280" s="235">
        <v>8</v>
      </c>
      <c r="L280" s="283">
        <v>251.29999999999998</v>
      </c>
      <c r="M280" s="336">
        <v>1</v>
      </c>
      <c r="N280" s="163"/>
      <c r="O280" s="160">
        <f t="shared" si="23"/>
        <v>0</v>
      </c>
      <c r="P280" s="389">
        <v>4607109923245</v>
      </c>
      <c r="Q280" s="164"/>
      <c r="R280" s="494" t="str">
        <f t="shared" si="24"/>
        <v>фото</v>
      </c>
      <c r="S280" s="169"/>
    </row>
    <row r="281" spans="1:19" ht="44.25" customHeight="1">
      <c r="A281" s="166">
        <v>268</v>
      </c>
      <c r="B281" s="282">
        <v>253</v>
      </c>
      <c r="C281" s="276" t="s">
        <v>2515</v>
      </c>
      <c r="D281" s="277"/>
      <c r="E281" s="370" t="s">
        <v>2331</v>
      </c>
      <c r="F281" s="364" t="s">
        <v>2516</v>
      </c>
      <c r="G281" s="365" t="s">
        <v>2517</v>
      </c>
      <c r="H281" s="360" t="str">
        <f t="shared" si="18"/>
        <v>фото</v>
      </c>
      <c r="I281" s="191" t="s">
        <v>11403</v>
      </c>
      <c r="J281" s="192" t="s">
        <v>194</v>
      </c>
      <c r="K281" s="235">
        <v>10</v>
      </c>
      <c r="L281" s="283">
        <v>237.5</v>
      </c>
      <c r="M281" s="336">
        <v>1</v>
      </c>
      <c r="N281" s="163"/>
      <c r="O281" s="160">
        <f t="shared" si="23"/>
        <v>0</v>
      </c>
      <c r="P281" s="389">
        <v>4607109986059</v>
      </c>
      <c r="Q281" s="164"/>
      <c r="R281" s="494" t="str">
        <f t="shared" si="24"/>
        <v>фото</v>
      </c>
      <c r="S281" s="169"/>
    </row>
    <row r="282" spans="1:19" ht="44.25" customHeight="1">
      <c r="A282" s="166">
        <v>269</v>
      </c>
      <c r="B282" s="282">
        <v>1542</v>
      </c>
      <c r="C282" s="276" t="s">
        <v>2519</v>
      </c>
      <c r="D282" s="277"/>
      <c r="E282" s="370" t="s">
        <v>2331</v>
      </c>
      <c r="F282" s="364" t="s">
        <v>2520</v>
      </c>
      <c r="G282" s="365" t="s">
        <v>2521</v>
      </c>
      <c r="H282" s="360" t="str">
        <f t="shared" si="18"/>
        <v>фото</v>
      </c>
      <c r="I282" s="191" t="s">
        <v>11269</v>
      </c>
      <c r="J282" s="192" t="s">
        <v>194</v>
      </c>
      <c r="K282" s="235">
        <v>10</v>
      </c>
      <c r="L282" s="283">
        <v>243.79999999999998</v>
      </c>
      <c r="M282" s="336">
        <v>1</v>
      </c>
      <c r="N282" s="163"/>
      <c r="O282" s="160">
        <f t="shared" si="23"/>
        <v>0</v>
      </c>
      <c r="P282" s="389">
        <v>4607109964880</v>
      </c>
      <c r="Q282" s="164"/>
      <c r="R282" s="494" t="str">
        <f t="shared" si="24"/>
        <v>фото</v>
      </c>
      <c r="S282" s="169"/>
    </row>
    <row r="283" spans="1:19" ht="44.25" customHeight="1">
      <c r="A283" s="166">
        <v>270</v>
      </c>
      <c r="B283" s="282">
        <v>1007</v>
      </c>
      <c r="C283" s="276" t="s">
        <v>2526</v>
      </c>
      <c r="D283" s="277"/>
      <c r="E283" s="370" t="s">
        <v>2331</v>
      </c>
      <c r="F283" s="364" t="s">
        <v>2527</v>
      </c>
      <c r="G283" s="365" t="s">
        <v>2528</v>
      </c>
      <c r="H283" s="360" t="str">
        <f t="shared" si="18"/>
        <v>фото</v>
      </c>
      <c r="I283" s="191" t="s">
        <v>11273</v>
      </c>
      <c r="J283" s="192" t="s">
        <v>194</v>
      </c>
      <c r="K283" s="235">
        <v>10</v>
      </c>
      <c r="L283" s="283">
        <v>260.8</v>
      </c>
      <c r="M283" s="336">
        <v>1</v>
      </c>
      <c r="N283" s="163"/>
      <c r="O283" s="160">
        <f t="shared" si="23"/>
        <v>0</v>
      </c>
      <c r="P283" s="389">
        <v>4607109986301</v>
      </c>
      <c r="Q283" s="164"/>
      <c r="R283" s="494" t="str">
        <f t="shared" si="24"/>
        <v>фото</v>
      </c>
      <c r="S283" s="169"/>
    </row>
    <row r="284" spans="1:19" ht="44.25" customHeight="1">
      <c r="A284" s="166">
        <v>271</v>
      </c>
      <c r="B284" s="282">
        <v>14560</v>
      </c>
      <c r="C284" s="276" t="s">
        <v>2344</v>
      </c>
      <c r="D284" s="277"/>
      <c r="E284" s="370" t="s">
        <v>2331</v>
      </c>
      <c r="F284" s="364" t="s">
        <v>2345</v>
      </c>
      <c r="G284" s="365" t="s">
        <v>2346</v>
      </c>
      <c r="H284" s="360" t="str">
        <f t="shared" si="18"/>
        <v>фото</v>
      </c>
      <c r="I284" s="191" t="s">
        <v>11274</v>
      </c>
      <c r="J284" s="192" t="s">
        <v>194</v>
      </c>
      <c r="K284" s="235">
        <v>8</v>
      </c>
      <c r="L284" s="283">
        <v>212.4</v>
      </c>
      <c r="M284" s="336">
        <v>1</v>
      </c>
      <c r="N284" s="163"/>
      <c r="O284" s="160">
        <f t="shared" si="23"/>
        <v>0</v>
      </c>
      <c r="P284" s="389">
        <v>4607109964590</v>
      </c>
      <c r="Q284" s="164"/>
      <c r="R284" s="494" t="str">
        <f t="shared" si="24"/>
        <v>фото</v>
      </c>
      <c r="S284" s="169"/>
    </row>
    <row r="285" spans="1:19" ht="44.45" customHeight="1">
      <c r="A285" s="166">
        <v>272</v>
      </c>
      <c r="B285" s="282">
        <v>13997</v>
      </c>
      <c r="C285" s="276" t="s">
        <v>2529</v>
      </c>
      <c r="D285" s="277"/>
      <c r="E285" s="370" t="s">
        <v>2331</v>
      </c>
      <c r="F285" s="364" t="s">
        <v>2530</v>
      </c>
      <c r="G285" s="365" t="s">
        <v>2531</v>
      </c>
      <c r="H285" s="360" t="str">
        <f t="shared" si="18"/>
        <v>фото</v>
      </c>
      <c r="I285" s="191" t="s">
        <v>11404</v>
      </c>
      <c r="J285" s="192" t="s">
        <v>194</v>
      </c>
      <c r="K285" s="235">
        <v>8</v>
      </c>
      <c r="L285" s="283">
        <v>241.2</v>
      </c>
      <c r="M285" s="336">
        <v>1</v>
      </c>
      <c r="N285" s="163"/>
      <c r="O285" s="160">
        <f t="shared" si="23"/>
        <v>0</v>
      </c>
      <c r="P285" s="389">
        <v>4607109918319</v>
      </c>
      <c r="Q285" s="164"/>
      <c r="R285" s="494" t="str">
        <f t="shared" si="24"/>
        <v>фото</v>
      </c>
      <c r="S285" s="169"/>
    </row>
    <row r="286" spans="1:19" ht="44.25" customHeight="1">
      <c r="A286" s="166">
        <v>273</v>
      </c>
      <c r="B286" s="282">
        <v>14512</v>
      </c>
      <c r="C286" s="276" t="s">
        <v>2347</v>
      </c>
      <c r="D286" s="277"/>
      <c r="E286" s="370" t="s">
        <v>2331</v>
      </c>
      <c r="F286" s="364" t="s">
        <v>2348</v>
      </c>
      <c r="G286" s="365" t="s">
        <v>2349</v>
      </c>
      <c r="H286" s="360" t="str">
        <f t="shared" si="18"/>
        <v>фото</v>
      </c>
      <c r="I286" s="191" t="s">
        <v>11276</v>
      </c>
      <c r="J286" s="192" t="s">
        <v>194</v>
      </c>
      <c r="K286" s="235">
        <v>10</v>
      </c>
      <c r="L286" s="283">
        <v>248.1</v>
      </c>
      <c r="M286" s="336">
        <v>1</v>
      </c>
      <c r="N286" s="163"/>
      <c r="O286" s="160">
        <f t="shared" si="23"/>
        <v>0</v>
      </c>
      <c r="P286" s="389">
        <v>4607109935460</v>
      </c>
      <c r="Q286" s="164"/>
      <c r="R286" s="494" t="str">
        <f t="shared" si="24"/>
        <v>фото</v>
      </c>
      <c r="S286" s="169"/>
    </row>
    <row r="287" spans="1:19" ht="44.25" customHeight="1">
      <c r="A287" s="166">
        <v>274</v>
      </c>
      <c r="B287" s="282">
        <v>6545</v>
      </c>
      <c r="C287" s="276" t="s">
        <v>11210</v>
      </c>
      <c r="D287" s="277"/>
      <c r="E287" s="370" t="s">
        <v>2331</v>
      </c>
      <c r="F287" s="364" t="s">
        <v>11219</v>
      </c>
      <c r="G287" s="365" t="s">
        <v>11215</v>
      </c>
      <c r="H287" s="360" t="str">
        <f t="shared" si="18"/>
        <v>фото</v>
      </c>
      <c r="I287" s="191" t="s">
        <v>11277</v>
      </c>
      <c r="J287" s="192" t="s">
        <v>194</v>
      </c>
      <c r="K287" s="235">
        <v>10</v>
      </c>
      <c r="L287" s="283">
        <v>248.1</v>
      </c>
      <c r="M287" s="336">
        <v>1</v>
      </c>
      <c r="N287" s="163"/>
      <c r="O287" s="160">
        <f t="shared" si="23"/>
        <v>0</v>
      </c>
      <c r="P287" s="389">
        <v>4607109939116</v>
      </c>
      <c r="Q287" s="164"/>
      <c r="R287" s="494" t="str">
        <f t="shared" si="24"/>
        <v>фото</v>
      </c>
      <c r="S287" s="169"/>
    </row>
    <row r="288" spans="1:19" ht="44.25" customHeight="1">
      <c r="A288" s="166">
        <v>275</v>
      </c>
      <c r="B288" s="282">
        <v>1186</v>
      </c>
      <c r="C288" s="276" t="s">
        <v>2532</v>
      </c>
      <c r="D288" s="277"/>
      <c r="E288" s="370" t="s">
        <v>2331</v>
      </c>
      <c r="F288" s="364" t="s">
        <v>2533</v>
      </c>
      <c r="G288" s="365" t="s">
        <v>2534</v>
      </c>
      <c r="H288" s="360" t="str">
        <f t="shared" si="18"/>
        <v>фото</v>
      </c>
      <c r="I288" s="191" t="s">
        <v>11278</v>
      </c>
      <c r="J288" s="192" t="s">
        <v>194</v>
      </c>
      <c r="K288" s="235">
        <v>8</v>
      </c>
      <c r="L288" s="283">
        <v>210.7</v>
      </c>
      <c r="M288" s="336">
        <v>1</v>
      </c>
      <c r="N288" s="163"/>
      <c r="O288" s="160">
        <f t="shared" si="23"/>
        <v>0</v>
      </c>
      <c r="P288" s="389">
        <v>4607109986363</v>
      </c>
      <c r="Q288" s="164"/>
      <c r="R288" s="494" t="str">
        <f t="shared" si="24"/>
        <v>фото</v>
      </c>
      <c r="S288" s="169"/>
    </row>
    <row r="289" spans="1:19" ht="44.25" customHeight="1">
      <c r="A289" s="166">
        <v>276</v>
      </c>
      <c r="B289" s="282">
        <v>2963</v>
      </c>
      <c r="C289" s="276" t="s">
        <v>2535</v>
      </c>
      <c r="D289" s="277"/>
      <c r="E289" s="370" t="s">
        <v>2331</v>
      </c>
      <c r="F289" s="364" t="s">
        <v>417</v>
      </c>
      <c r="G289" s="365" t="s">
        <v>416</v>
      </c>
      <c r="H289" s="360" t="str">
        <f t="shared" si="18"/>
        <v>фото</v>
      </c>
      <c r="I289" s="191" t="s">
        <v>11279</v>
      </c>
      <c r="J289" s="192" t="s">
        <v>194</v>
      </c>
      <c r="K289" s="235">
        <v>8</v>
      </c>
      <c r="L289" s="283">
        <v>217.5</v>
      </c>
      <c r="M289" s="336">
        <v>1</v>
      </c>
      <c r="N289" s="163"/>
      <c r="O289" s="160">
        <f t="shared" si="23"/>
        <v>0</v>
      </c>
      <c r="P289" s="389">
        <v>4607109956878</v>
      </c>
      <c r="Q289" s="164"/>
      <c r="R289" s="494" t="str">
        <f t="shared" si="24"/>
        <v>фото</v>
      </c>
      <c r="S289" s="169"/>
    </row>
    <row r="290" spans="1:19" ht="44.25" customHeight="1">
      <c r="A290" s="166">
        <v>277</v>
      </c>
      <c r="B290" s="282">
        <v>424</v>
      </c>
      <c r="C290" s="276" t="s">
        <v>2536</v>
      </c>
      <c r="D290" s="277"/>
      <c r="E290" s="370" t="s">
        <v>2331</v>
      </c>
      <c r="F290" s="364" t="s">
        <v>2537</v>
      </c>
      <c r="G290" s="365" t="s">
        <v>2538</v>
      </c>
      <c r="H290" s="360" t="str">
        <f t="shared" si="18"/>
        <v>фото</v>
      </c>
      <c r="I290" s="191" t="s">
        <v>11405</v>
      </c>
      <c r="J290" s="192" t="s">
        <v>194</v>
      </c>
      <c r="K290" s="235">
        <v>10</v>
      </c>
      <c r="L290" s="283">
        <v>250.2</v>
      </c>
      <c r="M290" s="336">
        <v>1</v>
      </c>
      <c r="N290" s="163"/>
      <c r="O290" s="160">
        <f t="shared" si="23"/>
        <v>0</v>
      </c>
      <c r="P290" s="389">
        <v>4607109928998</v>
      </c>
      <c r="Q290" s="164"/>
      <c r="R290" s="494" t="str">
        <f t="shared" si="24"/>
        <v>фото</v>
      </c>
      <c r="S290" s="169"/>
    </row>
    <row r="291" spans="1:19" ht="44.25" customHeight="1">
      <c r="A291" s="166">
        <v>278</v>
      </c>
      <c r="B291" s="282">
        <v>16027</v>
      </c>
      <c r="C291" s="276" t="s">
        <v>10077</v>
      </c>
      <c r="D291" s="277"/>
      <c r="E291" s="370" t="s">
        <v>2331</v>
      </c>
      <c r="F291" s="364" t="s">
        <v>10085</v>
      </c>
      <c r="G291" s="365" t="s">
        <v>10097</v>
      </c>
      <c r="H291" s="360" t="str">
        <f t="shared" si="18"/>
        <v>фото</v>
      </c>
      <c r="I291" s="191" t="s">
        <v>11285</v>
      </c>
      <c r="J291" s="192" t="s">
        <v>194</v>
      </c>
      <c r="K291" s="235">
        <v>10</v>
      </c>
      <c r="L291" s="283">
        <v>253.79999999999998</v>
      </c>
      <c r="M291" s="336">
        <v>1</v>
      </c>
      <c r="N291" s="163"/>
      <c r="O291" s="160">
        <f t="shared" si="23"/>
        <v>0</v>
      </c>
      <c r="P291" s="389">
        <v>4607109915110</v>
      </c>
      <c r="Q291" s="164"/>
      <c r="R291" s="494" t="str">
        <f t="shared" si="24"/>
        <v>фото</v>
      </c>
      <c r="S291" s="169"/>
    </row>
    <row r="292" spans="1:19" ht="44.25" customHeight="1">
      <c r="A292" s="166">
        <v>279</v>
      </c>
      <c r="B292" s="282">
        <v>14595</v>
      </c>
      <c r="C292" s="276" t="s">
        <v>10067</v>
      </c>
      <c r="D292" s="277"/>
      <c r="E292" s="370" t="s">
        <v>2331</v>
      </c>
      <c r="F292" s="364" t="s">
        <v>9844</v>
      </c>
      <c r="G292" s="365" t="s">
        <v>10071</v>
      </c>
      <c r="H292" s="360" t="str">
        <f t="shared" si="18"/>
        <v>фото</v>
      </c>
      <c r="I292" s="191" t="s">
        <v>11289</v>
      </c>
      <c r="J292" s="192" t="s">
        <v>194</v>
      </c>
      <c r="K292" s="235">
        <v>8</v>
      </c>
      <c r="L292" s="283">
        <v>210.7</v>
      </c>
      <c r="M292" s="336">
        <v>1</v>
      </c>
      <c r="N292" s="163"/>
      <c r="O292" s="160">
        <f t="shared" si="23"/>
        <v>0</v>
      </c>
      <c r="P292" s="389">
        <v>4607109986400</v>
      </c>
      <c r="Q292" s="164"/>
      <c r="R292" s="494" t="str">
        <f t="shared" si="24"/>
        <v>фото</v>
      </c>
      <c r="S292" s="169"/>
    </row>
    <row r="293" spans="1:19" ht="44.25" customHeight="1">
      <c r="A293" s="166">
        <v>280</v>
      </c>
      <c r="B293" s="282">
        <v>1194</v>
      </c>
      <c r="C293" s="276" t="s">
        <v>2550</v>
      </c>
      <c r="D293" s="277"/>
      <c r="E293" s="370" t="s">
        <v>2331</v>
      </c>
      <c r="F293" s="364" t="s">
        <v>2551</v>
      </c>
      <c r="G293" s="365" t="s">
        <v>2552</v>
      </c>
      <c r="H293" s="360" t="str">
        <f t="shared" si="18"/>
        <v>фото</v>
      </c>
      <c r="I293" s="191" t="s">
        <v>11292</v>
      </c>
      <c r="J293" s="192" t="s">
        <v>194</v>
      </c>
      <c r="K293" s="235">
        <v>8</v>
      </c>
      <c r="L293" s="283">
        <v>210.7</v>
      </c>
      <c r="M293" s="336">
        <v>1</v>
      </c>
      <c r="N293" s="163"/>
      <c r="O293" s="160">
        <f t="shared" si="23"/>
        <v>0</v>
      </c>
      <c r="P293" s="389">
        <v>4607109986394</v>
      </c>
      <c r="Q293" s="164"/>
      <c r="R293" s="494" t="str">
        <f t="shared" si="24"/>
        <v>фото</v>
      </c>
      <c r="S293" s="169"/>
    </row>
    <row r="294" spans="1:19" ht="44.25" customHeight="1">
      <c r="A294" s="166">
        <v>281</v>
      </c>
      <c r="B294" s="282">
        <v>2968</v>
      </c>
      <c r="C294" s="276" t="s">
        <v>2553</v>
      </c>
      <c r="D294" s="277"/>
      <c r="E294" s="370" t="s">
        <v>2331</v>
      </c>
      <c r="F294" s="364" t="s">
        <v>2554</v>
      </c>
      <c r="G294" s="365" t="s">
        <v>2555</v>
      </c>
      <c r="H294" s="360" t="str">
        <f t="shared" si="18"/>
        <v>фото</v>
      </c>
      <c r="I294" s="191" t="s">
        <v>11406</v>
      </c>
      <c r="J294" s="192" t="s">
        <v>194</v>
      </c>
      <c r="K294" s="235">
        <v>8</v>
      </c>
      <c r="L294" s="283">
        <v>241.2</v>
      </c>
      <c r="M294" s="336">
        <v>1</v>
      </c>
      <c r="N294" s="163"/>
      <c r="O294" s="160">
        <f t="shared" si="23"/>
        <v>0</v>
      </c>
      <c r="P294" s="389">
        <v>4607109956915</v>
      </c>
      <c r="Q294" s="164"/>
      <c r="R294" s="494" t="str">
        <f t="shared" si="24"/>
        <v>фото</v>
      </c>
      <c r="S294" s="169"/>
    </row>
    <row r="295" spans="1:19" ht="44.25" customHeight="1">
      <c r="A295" s="166">
        <v>282</v>
      </c>
      <c r="B295" s="282">
        <v>16030</v>
      </c>
      <c r="C295" s="276" t="s">
        <v>2556</v>
      </c>
      <c r="D295" s="277"/>
      <c r="E295" s="370" t="s">
        <v>2331</v>
      </c>
      <c r="F295" s="364" t="s">
        <v>2557</v>
      </c>
      <c r="G295" s="365" t="s">
        <v>2558</v>
      </c>
      <c r="H295" s="360" t="str">
        <f t="shared" si="18"/>
        <v>фото</v>
      </c>
      <c r="I295" s="191" t="s">
        <v>11294</v>
      </c>
      <c r="J295" s="192" t="s">
        <v>194</v>
      </c>
      <c r="K295" s="235">
        <v>10</v>
      </c>
      <c r="L295" s="283">
        <v>260.8</v>
      </c>
      <c r="M295" s="336">
        <v>1</v>
      </c>
      <c r="N295" s="163"/>
      <c r="O295" s="160">
        <f t="shared" si="23"/>
        <v>0</v>
      </c>
      <c r="P295" s="389">
        <v>4607109915080</v>
      </c>
      <c r="Q295" s="164"/>
      <c r="R295" s="494" t="str">
        <f t="shared" si="24"/>
        <v>фото</v>
      </c>
      <c r="S295" s="169"/>
    </row>
    <row r="296" spans="1:19" ht="44.25" customHeight="1">
      <c r="A296" s="166">
        <v>283</v>
      </c>
      <c r="B296" s="282">
        <v>14593</v>
      </c>
      <c r="C296" s="276" t="s">
        <v>2362</v>
      </c>
      <c r="D296" s="277"/>
      <c r="E296" s="370" t="s">
        <v>2331</v>
      </c>
      <c r="F296" s="364" t="s">
        <v>2363</v>
      </c>
      <c r="G296" s="365" t="s">
        <v>2364</v>
      </c>
      <c r="H296" s="360" t="str">
        <f t="shared" si="18"/>
        <v>фото</v>
      </c>
      <c r="I296" s="191" t="s">
        <v>11295</v>
      </c>
      <c r="J296" s="192" t="s">
        <v>194</v>
      </c>
      <c r="K296" s="235">
        <v>8</v>
      </c>
      <c r="L296" s="283">
        <v>214.1</v>
      </c>
      <c r="M296" s="336">
        <v>1</v>
      </c>
      <c r="N296" s="163"/>
      <c r="O296" s="160">
        <f t="shared" si="23"/>
        <v>0</v>
      </c>
      <c r="P296" s="389">
        <v>4607105100787</v>
      </c>
      <c r="Q296" s="164"/>
      <c r="R296" s="494" t="str">
        <f t="shared" si="24"/>
        <v>фото</v>
      </c>
      <c r="S296" s="169"/>
    </row>
    <row r="297" spans="1:19" ht="44.25" customHeight="1">
      <c r="A297" s="166">
        <v>284</v>
      </c>
      <c r="B297" s="282">
        <v>3470</v>
      </c>
      <c r="C297" s="276" t="s">
        <v>2559</v>
      </c>
      <c r="D297" s="277"/>
      <c r="E297" s="370" t="s">
        <v>2331</v>
      </c>
      <c r="F297" s="364" t="s">
        <v>2560</v>
      </c>
      <c r="G297" s="365" t="s">
        <v>2561</v>
      </c>
      <c r="H297" s="360" t="str">
        <f t="shared" si="18"/>
        <v>фото</v>
      </c>
      <c r="I297" s="191" t="s">
        <v>11296</v>
      </c>
      <c r="J297" s="192" t="s">
        <v>194</v>
      </c>
      <c r="K297" s="235">
        <v>8</v>
      </c>
      <c r="L297" s="283">
        <v>241.2</v>
      </c>
      <c r="M297" s="336">
        <v>1</v>
      </c>
      <c r="N297" s="163"/>
      <c r="O297" s="160">
        <f t="shared" si="23"/>
        <v>0</v>
      </c>
      <c r="P297" s="389">
        <v>4607109971802</v>
      </c>
      <c r="Q297" s="164"/>
      <c r="R297" s="494" t="str">
        <f t="shared" si="24"/>
        <v>фото</v>
      </c>
      <c r="S297" s="169"/>
    </row>
    <row r="298" spans="1:19" ht="44.25" customHeight="1">
      <c r="A298" s="166">
        <v>285</v>
      </c>
      <c r="B298" s="282">
        <v>1215</v>
      </c>
      <c r="C298" s="276" t="s">
        <v>2562</v>
      </c>
      <c r="D298" s="277"/>
      <c r="E298" s="370" t="s">
        <v>2331</v>
      </c>
      <c r="F298" s="364" t="s">
        <v>2563</v>
      </c>
      <c r="G298" s="365" t="s">
        <v>2564</v>
      </c>
      <c r="H298" s="360" t="str">
        <f t="shared" si="18"/>
        <v>фото</v>
      </c>
      <c r="I298" s="191" t="s">
        <v>11407</v>
      </c>
      <c r="J298" s="192" t="s">
        <v>194</v>
      </c>
      <c r="K298" s="235">
        <v>8</v>
      </c>
      <c r="L298" s="283">
        <v>241.2</v>
      </c>
      <c r="M298" s="336">
        <v>1</v>
      </c>
      <c r="N298" s="163"/>
      <c r="O298" s="160">
        <f t="shared" si="23"/>
        <v>0</v>
      </c>
      <c r="P298" s="389">
        <v>4607109986455</v>
      </c>
      <c r="Q298" s="164"/>
      <c r="R298" s="494" t="str">
        <f t="shared" si="24"/>
        <v>фото</v>
      </c>
      <c r="S298" s="169"/>
    </row>
    <row r="299" spans="1:19" ht="42.95" customHeight="1">
      <c r="A299" s="166">
        <v>286</v>
      </c>
      <c r="B299" s="282">
        <v>286</v>
      </c>
      <c r="C299" s="276" t="s">
        <v>10068</v>
      </c>
      <c r="D299" s="277"/>
      <c r="E299" s="370" t="s">
        <v>2331</v>
      </c>
      <c r="F299" s="364" t="s">
        <v>9013</v>
      </c>
      <c r="G299" s="365" t="s">
        <v>10072</v>
      </c>
      <c r="H299" s="360" t="str">
        <f t="shared" si="18"/>
        <v>фото</v>
      </c>
      <c r="I299" s="191" t="s">
        <v>11297</v>
      </c>
      <c r="J299" s="192" t="s">
        <v>194</v>
      </c>
      <c r="K299" s="235">
        <v>8</v>
      </c>
      <c r="L299" s="283">
        <v>210.7</v>
      </c>
      <c r="M299" s="336">
        <v>1</v>
      </c>
      <c r="N299" s="163"/>
      <c r="O299" s="160">
        <f t="shared" si="23"/>
        <v>0</v>
      </c>
      <c r="P299" s="389">
        <v>4607109928943</v>
      </c>
      <c r="Q299" s="164"/>
      <c r="R299" s="494" t="str">
        <f t="shared" si="24"/>
        <v>фото</v>
      </c>
      <c r="S299" s="169"/>
    </row>
    <row r="300" spans="1:19" ht="44.25" customHeight="1">
      <c r="A300" s="166">
        <v>287</v>
      </c>
      <c r="B300" s="282">
        <v>1553</v>
      </c>
      <c r="C300" s="276" t="s">
        <v>2565</v>
      </c>
      <c r="D300" s="277"/>
      <c r="E300" s="370" t="s">
        <v>2331</v>
      </c>
      <c r="F300" s="364" t="s">
        <v>2566</v>
      </c>
      <c r="G300" s="365" t="s">
        <v>2567</v>
      </c>
      <c r="H300" s="360" t="str">
        <f t="shared" si="18"/>
        <v>фото</v>
      </c>
      <c r="I300" s="191" t="s">
        <v>11298</v>
      </c>
      <c r="J300" s="192" t="s">
        <v>194</v>
      </c>
      <c r="K300" s="235">
        <v>8</v>
      </c>
      <c r="L300" s="283">
        <v>210.7</v>
      </c>
      <c r="M300" s="336">
        <v>1</v>
      </c>
      <c r="N300" s="163"/>
      <c r="O300" s="160">
        <f t="shared" si="23"/>
        <v>0</v>
      </c>
      <c r="P300" s="389">
        <v>4607109964712</v>
      </c>
      <c r="Q300" s="164"/>
      <c r="R300" s="494" t="str">
        <f t="shared" si="24"/>
        <v>фото</v>
      </c>
      <c r="S300" s="169"/>
    </row>
    <row r="301" spans="1:19" ht="44.25" customHeight="1">
      <c r="A301" s="166">
        <v>288</v>
      </c>
      <c r="B301" s="282">
        <v>1554</v>
      </c>
      <c r="C301" s="276" t="s">
        <v>2474</v>
      </c>
      <c r="D301" s="277"/>
      <c r="E301" s="370" t="s">
        <v>2331</v>
      </c>
      <c r="F301" s="364" t="s">
        <v>2475</v>
      </c>
      <c r="G301" s="365" t="s">
        <v>2476</v>
      </c>
      <c r="H301" s="360" t="str">
        <f t="shared" si="18"/>
        <v>фото</v>
      </c>
      <c r="I301" s="191" t="s">
        <v>11299</v>
      </c>
      <c r="J301" s="192" t="s">
        <v>194</v>
      </c>
      <c r="K301" s="235">
        <v>8</v>
      </c>
      <c r="L301" s="283">
        <v>210.7</v>
      </c>
      <c r="M301" s="336">
        <v>1</v>
      </c>
      <c r="N301" s="163"/>
      <c r="O301" s="160">
        <f t="shared" si="23"/>
        <v>0</v>
      </c>
      <c r="P301" s="389">
        <v>4607109964729</v>
      </c>
      <c r="Q301" s="164"/>
      <c r="R301" s="494" t="str">
        <f t="shared" si="24"/>
        <v>фото</v>
      </c>
      <c r="S301" s="169"/>
    </row>
    <row r="302" spans="1:19" ht="41.1" customHeight="1">
      <c r="A302" s="166">
        <v>289</v>
      </c>
      <c r="B302" s="282">
        <v>9124</v>
      </c>
      <c r="C302" s="276" t="s">
        <v>11211</v>
      </c>
      <c r="D302" s="277"/>
      <c r="E302" s="371" t="s">
        <v>2331</v>
      </c>
      <c r="F302" s="366" t="s">
        <v>11220</v>
      </c>
      <c r="G302" s="367" t="s">
        <v>11216</v>
      </c>
      <c r="H302" s="360" t="str">
        <f t="shared" si="18"/>
        <v>фото</v>
      </c>
      <c r="I302" s="191" t="s">
        <v>11300</v>
      </c>
      <c r="J302" s="192" t="s">
        <v>194</v>
      </c>
      <c r="K302" s="235">
        <v>8</v>
      </c>
      <c r="L302" s="283">
        <v>239.5</v>
      </c>
      <c r="M302" s="336">
        <v>1</v>
      </c>
      <c r="N302" s="163"/>
      <c r="O302" s="160">
        <f t="shared" si="23"/>
        <v>0</v>
      </c>
      <c r="P302" s="389">
        <v>4607109923191</v>
      </c>
      <c r="Q302" s="167" t="s">
        <v>222</v>
      </c>
      <c r="R302" s="473" t="str">
        <f t="shared" si="24"/>
        <v>фото</v>
      </c>
      <c r="S302" s="169"/>
    </row>
    <row r="303" spans="1:19" ht="44.25" customHeight="1">
      <c r="A303" s="166">
        <v>290</v>
      </c>
      <c r="B303" s="282">
        <v>487</v>
      </c>
      <c r="C303" s="276" t="s">
        <v>2568</v>
      </c>
      <c r="D303" s="277"/>
      <c r="E303" s="370" t="s">
        <v>2331</v>
      </c>
      <c r="F303" s="364" t="s">
        <v>2569</v>
      </c>
      <c r="G303" s="365" t="s">
        <v>2570</v>
      </c>
      <c r="H303" s="360" t="str">
        <f t="shared" ref="H303:H322" si="25">HYPERLINK("https://www.gardenbulbs.ru/images/Gladiolus_CL/thumbnails/"&amp;C303&amp;".jpg","фото")</f>
        <v>фото</v>
      </c>
      <c r="I303" s="191" t="s">
        <v>11301</v>
      </c>
      <c r="J303" s="192" t="s">
        <v>194</v>
      </c>
      <c r="K303" s="235">
        <v>8</v>
      </c>
      <c r="L303" s="283">
        <v>214.1</v>
      </c>
      <c r="M303" s="336">
        <v>1</v>
      </c>
      <c r="N303" s="163"/>
      <c r="O303" s="160">
        <f t="shared" si="23"/>
        <v>0</v>
      </c>
      <c r="P303" s="389">
        <v>4607109962480</v>
      </c>
      <c r="Q303" s="164"/>
      <c r="R303" s="494" t="str">
        <f t="shared" si="24"/>
        <v>фото</v>
      </c>
      <c r="S303" s="169"/>
    </row>
    <row r="304" spans="1:19" ht="44.25" customHeight="1">
      <c r="A304" s="166">
        <v>291</v>
      </c>
      <c r="B304" s="282">
        <v>1560</v>
      </c>
      <c r="C304" s="276" t="s">
        <v>2571</v>
      </c>
      <c r="D304" s="277"/>
      <c r="E304" s="370" t="s">
        <v>2331</v>
      </c>
      <c r="F304" s="364" t="s">
        <v>2572</v>
      </c>
      <c r="G304" s="365" t="s">
        <v>2573</v>
      </c>
      <c r="H304" s="360" t="str">
        <f t="shared" si="25"/>
        <v>фото</v>
      </c>
      <c r="I304" s="191" t="s">
        <v>11304</v>
      </c>
      <c r="J304" s="192" t="s">
        <v>194</v>
      </c>
      <c r="K304" s="235">
        <v>8</v>
      </c>
      <c r="L304" s="283">
        <v>217.5</v>
      </c>
      <c r="M304" s="336">
        <v>1</v>
      </c>
      <c r="N304" s="163"/>
      <c r="O304" s="160">
        <f t="shared" si="23"/>
        <v>0</v>
      </c>
      <c r="P304" s="389">
        <v>4607109964767</v>
      </c>
      <c r="Q304" s="164"/>
      <c r="R304" s="494" t="str">
        <f t="shared" ref="R304:R322" si="26">HYPERLINK("https://www.gardenbulbs.ru/images/Gladiolus_CL/thumbnails/"&amp;C304&amp;".jpg","фото")</f>
        <v>фото</v>
      </c>
      <c r="S304" s="169"/>
    </row>
    <row r="305" spans="1:19" ht="44.25" customHeight="1">
      <c r="A305" s="166">
        <v>292</v>
      </c>
      <c r="B305" s="282">
        <v>489</v>
      </c>
      <c r="C305" s="276" t="s">
        <v>2477</v>
      </c>
      <c r="D305" s="277"/>
      <c r="E305" s="370" t="s">
        <v>2331</v>
      </c>
      <c r="F305" s="364" t="s">
        <v>2478</v>
      </c>
      <c r="G305" s="365" t="s">
        <v>2479</v>
      </c>
      <c r="H305" s="360" t="str">
        <f t="shared" si="25"/>
        <v>фото</v>
      </c>
      <c r="I305" s="191" t="s">
        <v>11306</v>
      </c>
      <c r="J305" s="192" t="s">
        <v>194</v>
      </c>
      <c r="K305" s="235">
        <v>10</v>
      </c>
      <c r="L305" s="283">
        <v>260.8</v>
      </c>
      <c r="M305" s="336">
        <v>1</v>
      </c>
      <c r="N305" s="163"/>
      <c r="O305" s="160">
        <f t="shared" si="23"/>
        <v>0</v>
      </c>
      <c r="P305" s="389">
        <v>4607109962503</v>
      </c>
      <c r="Q305" s="164"/>
      <c r="R305" s="494" t="str">
        <f t="shared" si="26"/>
        <v>фото</v>
      </c>
      <c r="S305" s="169"/>
    </row>
    <row r="306" spans="1:19" ht="44.45" customHeight="1">
      <c r="A306" s="166">
        <v>293</v>
      </c>
      <c r="B306" s="282">
        <v>9150</v>
      </c>
      <c r="C306" s="276" t="s">
        <v>11212</v>
      </c>
      <c r="D306" s="277"/>
      <c r="E306" s="370" t="s">
        <v>2331</v>
      </c>
      <c r="F306" s="364" t="s">
        <v>11221</v>
      </c>
      <c r="G306" s="365" t="s">
        <v>11217</v>
      </c>
      <c r="H306" s="360" t="str">
        <f t="shared" si="25"/>
        <v>фото</v>
      </c>
      <c r="I306" s="191" t="s">
        <v>11307</v>
      </c>
      <c r="J306" s="192" t="s">
        <v>194</v>
      </c>
      <c r="K306" s="235">
        <v>8</v>
      </c>
      <c r="L306" s="283">
        <v>239.5</v>
      </c>
      <c r="M306" s="336">
        <v>1</v>
      </c>
      <c r="N306" s="163"/>
      <c r="O306" s="160">
        <f t="shared" si="23"/>
        <v>0</v>
      </c>
      <c r="P306" s="389">
        <v>4607109929797</v>
      </c>
      <c r="Q306" s="164"/>
      <c r="R306" s="494" t="str">
        <f t="shared" si="26"/>
        <v>фото</v>
      </c>
      <c r="S306" s="169"/>
    </row>
    <row r="307" spans="1:19" ht="44.25" customHeight="1">
      <c r="A307" s="166">
        <v>294</v>
      </c>
      <c r="B307" s="282">
        <v>395</v>
      </c>
      <c r="C307" s="276" t="s">
        <v>2480</v>
      </c>
      <c r="D307" s="277"/>
      <c r="E307" s="370" t="s">
        <v>2331</v>
      </c>
      <c r="F307" s="364" t="s">
        <v>2481</v>
      </c>
      <c r="G307" s="365" t="s">
        <v>2482</v>
      </c>
      <c r="H307" s="360" t="str">
        <f t="shared" si="25"/>
        <v>фото</v>
      </c>
      <c r="I307" s="191" t="s">
        <v>11308</v>
      </c>
      <c r="J307" s="192" t="s">
        <v>194</v>
      </c>
      <c r="K307" s="235">
        <v>10</v>
      </c>
      <c r="L307" s="283">
        <v>237.5</v>
      </c>
      <c r="M307" s="336">
        <v>1</v>
      </c>
      <c r="N307" s="163"/>
      <c r="O307" s="160">
        <f t="shared" si="23"/>
        <v>0</v>
      </c>
      <c r="P307" s="389">
        <v>4607105138216</v>
      </c>
      <c r="Q307" s="164"/>
      <c r="R307" s="494" t="str">
        <f t="shared" si="26"/>
        <v>фото</v>
      </c>
      <c r="S307" s="169"/>
    </row>
    <row r="308" spans="1:19" ht="44.25" customHeight="1">
      <c r="A308" s="166">
        <v>295</v>
      </c>
      <c r="B308" s="282">
        <v>1565</v>
      </c>
      <c r="C308" s="276" t="s">
        <v>2371</v>
      </c>
      <c r="D308" s="277"/>
      <c r="E308" s="370" t="s">
        <v>2331</v>
      </c>
      <c r="F308" s="364" t="s">
        <v>2372</v>
      </c>
      <c r="G308" s="365" t="s">
        <v>2373</v>
      </c>
      <c r="H308" s="360" t="str">
        <f t="shared" si="25"/>
        <v>фото</v>
      </c>
      <c r="I308" s="191" t="s">
        <v>11309</v>
      </c>
      <c r="J308" s="192" t="s">
        <v>194</v>
      </c>
      <c r="K308" s="235">
        <v>10</v>
      </c>
      <c r="L308" s="283">
        <v>237.5</v>
      </c>
      <c r="M308" s="336">
        <v>1</v>
      </c>
      <c r="N308" s="163"/>
      <c r="O308" s="160">
        <f t="shared" si="23"/>
        <v>0</v>
      </c>
      <c r="P308" s="389">
        <v>4607109962381</v>
      </c>
      <c r="Q308" s="164"/>
      <c r="R308" s="494" t="str">
        <f t="shared" si="26"/>
        <v>фото</v>
      </c>
      <c r="S308" s="169"/>
    </row>
    <row r="309" spans="1:19" ht="44.25" customHeight="1">
      <c r="A309" s="166">
        <v>296</v>
      </c>
      <c r="B309" s="282">
        <v>6289</v>
      </c>
      <c r="C309" s="276" t="s">
        <v>2374</v>
      </c>
      <c r="D309" s="277"/>
      <c r="E309" s="370" t="s">
        <v>2331</v>
      </c>
      <c r="F309" s="364" t="s">
        <v>2375</v>
      </c>
      <c r="G309" s="365" t="s">
        <v>2376</v>
      </c>
      <c r="H309" s="360" t="str">
        <f t="shared" si="25"/>
        <v>фото</v>
      </c>
      <c r="I309" s="191" t="s">
        <v>11310</v>
      </c>
      <c r="J309" s="192" t="s">
        <v>194</v>
      </c>
      <c r="K309" s="235">
        <v>10</v>
      </c>
      <c r="L309" s="283">
        <v>237.5</v>
      </c>
      <c r="M309" s="336">
        <v>1</v>
      </c>
      <c r="N309" s="163"/>
      <c r="O309" s="160">
        <f t="shared" si="23"/>
        <v>0</v>
      </c>
      <c r="P309" s="389">
        <v>4607105138278</v>
      </c>
      <c r="Q309" s="164"/>
      <c r="R309" s="494" t="str">
        <f t="shared" si="26"/>
        <v>фото</v>
      </c>
      <c r="S309" s="169"/>
    </row>
    <row r="310" spans="1:19" ht="44.25" customHeight="1">
      <c r="A310" s="166">
        <v>297</v>
      </c>
      <c r="B310" s="282">
        <v>1567</v>
      </c>
      <c r="C310" s="276" t="s">
        <v>2377</v>
      </c>
      <c r="D310" s="277"/>
      <c r="E310" s="370" t="s">
        <v>2331</v>
      </c>
      <c r="F310" s="364" t="s">
        <v>2378</v>
      </c>
      <c r="G310" s="365" t="s">
        <v>2379</v>
      </c>
      <c r="H310" s="360" t="str">
        <f t="shared" si="25"/>
        <v>фото</v>
      </c>
      <c r="I310" s="191" t="s">
        <v>11311</v>
      </c>
      <c r="J310" s="192" t="s">
        <v>194</v>
      </c>
      <c r="K310" s="235">
        <v>10</v>
      </c>
      <c r="L310" s="283">
        <v>237.5</v>
      </c>
      <c r="M310" s="336">
        <v>1</v>
      </c>
      <c r="N310" s="163"/>
      <c r="O310" s="160">
        <f t="shared" si="23"/>
        <v>0</v>
      </c>
      <c r="P310" s="389">
        <v>4607109964798</v>
      </c>
      <c r="Q310" s="164"/>
      <c r="R310" s="494" t="str">
        <f t="shared" si="26"/>
        <v>фото</v>
      </c>
      <c r="S310" s="169"/>
    </row>
    <row r="311" spans="1:19" ht="44.25" customHeight="1">
      <c r="A311" s="166">
        <v>298</v>
      </c>
      <c r="B311" s="282">
        <v>6311</v>
      </c>
      <c r="C311" s="276" t="s">
        <v>2574</v>
      </c>
      <c r="D311" s="277"/>
      <c r="E311" s="370" t="s">
        <v>2331</v>
      </c>
      <c r="F311" s="364" t="s">
        <v>2575</v>
      </c>
      <c r="G311" s="365" t="s">
        <v>2576</v>
      </c>
      <c r="H311" s="360" t="str">
        <f t="shared" si="25"/>
        <v>фото</v>
      </c>
      <c r="I311" s="191" t="s">
        <v>11408</v>
      </c>
      <c r="J311" s="192" t="s">
        <v>194</v>
      </c>
      <c r="K311" s="235">
        <v>8</v>
      </c>
      <c r="L311" s="283">
        <v>239.5</v>
      </c>
      <c r="M311" s="336">
        <v>1</v>
      </c>
      <c r="N311" s="163"/>
      <c r="O311" s="160">
        <f t="shared" si="23"/>
        <v>0</v>
      </c>
      <c r="P311" s="389">
        <v>4607109933558</v>
      </c>
      <c r="Q311" s="164"/>
      <c r="R311" s="494" t="str">
        <f t="shared" si="26"/>
        <v>фото</v>
      </c>
      <c r="S311" s="169"/>
    </row>
    <row r="312" spans="1:19" ht="44.25" customHeight="1">
      <c r="A312" s="166">
        <v>299</v>
      </c>
      <c r="B312" s="282">
        <v>14018</v>
      </c>
      <c r="C312" s="276" t="s">
        <v>2577</v>
      </c>
      <c r="D312" s="277"/>
      <c r="E312" s="370" t="s">
        <v>2331</v>
      </c>
      <c r="F312" s="364" t="s">
        <v>2578</v>
      </c>
      <c r="G312" s="365" t="s">
        <v>2579</v>
      </c>
      <c r="H312" s="360" t="str">
        <f t="shared" si="25"/>
        <v>фото</v>
      </c>
      <c r="I312" s="191" t="s">
        <v>11313</v>
      </c>
      <c r="J312" s="192" t="s">
        <v>194</v>
      </c>
      <c r="K312" s="235">
        <v>8</v>
      </c>
      <c r="L312" s="283">
        <v>224.29999999999998</v>
      </c>
      <c r="M312" s="336">
        <v>1</v>
      </c>
      <c r="N312" s="163"/>
      <c r="O312" s="160">
        <f t="shared" si="23"/>
        <v>0</v>
      </c>
      <c r="P312" s="389">
        <v>4607109918104</v>
      </c>
      <c r="Q312" s="164"/>
      <c r="R312" s="494" t="str">
        <f t="shared" si="26"/>
        <v>фото</v>
      </c>
      <c r="S312" s="169"/>
    </row>
    <row r="313" spans="1:19" ht="44.25" customHeight="1">
      <c r="A313" s="166">
        <v>300</v>
      </c>
      <c r="B313" s="282">
        <v>7081</v>
      </c>
      <c r="C313" s="276" t="s">
        <v>2580</v>
      </c>
      <c r="D313" s="277"/>
      <c r="E313" s="370" t="s">
        <v>2331</v>
      </c>
      <c r="F313" s="364" t="s">
        <v>2581</v>
      </c>
      <c r="G313" s="365" t="s">
        <v>2582</v>
      </c>
      <c r="H313" s="360" t="str">
        <f t="shared" si="25"/>
        <v>фото</v>
      </c>
      <c r="I313" s="191" t="s">
        <v>11314</v>
      </c>
      <c r="J313" s="192" t="s">
        <v>194</v>
      </c>
      <c r="K313" s="235">
        <v>10</v>
      </c>
      <c r="L313" s="283">
        <v>254.4</v>
      </c>
      <c r="M313" s="336">
        <v>1</v>
      </c>
      <c r="N313" s="163"/>
      <c r="O313" s="160">
        <f t="shared" si="23"/>
        <v>0</v>
      </c>
      <c r="P313" s="389">
        <v>4607109928905</v>
      </c>
      <c r="Q313" s="164"/>
      <c r="R313" s="494" t="str">
        <f t="shared" si="26"/>
        <v>фото</v>
      </c>
      <c r="S313" s="169"/>
    </row>
    <row r="314" spans="1:19" ht="44.25" customHeight="1">
      <c r="A314" s="166">
        <v>301</v>
      </c>
      <c r="B314" s="282">
        <v>16037</v>
      </c>
      <c r="C314" s="276" t="s">
        <v>2583</v>
      </c>
      <c r="D314" s="277"/>
      <c r="E314" s="370" t="s">
        <v>2331</v>
      </c>
      <c r="F314" s="364" t="s">
        <v>122</v>
      </c>
      <c r="G314" s="365" t="s">
        <v>123</v>
      </c>
      <c r="H314" s="360" t="str">
        <f t="shared" si="25"/>
        <v>фото</v>
      </c>
      <c r="I314" s="191" t="s">
        <v>11409</v>
      </c>
      <c r="J314" s="192" t="s">
        <v>194</v>
      </c>
      <c r="K314" s="235">
        <v>8</v>
      </c>
      <c r="L314" s="283">
        <v>241.2</v>
      </c>
      <c r="M314" s="336">
        <v>1</v>
      </c>
      <c r="N314" s="163"/>
      <c r="O314" s="160">
        <f t="shared" si="23"/>
        <v>0</v>
      </c>
      <c r="P314" s="389">
        <v>4607109915011</v>
      </c>
      <c r="Q314" s="164"/>
      <c r="R314" s="494" t="str">
        <f t="shared" si="26"/>
        <v>фото</v>
      </c>
      <c r="S314" s="169"/>
    </row>
    <row r="315" spans="1:19" ht="44.25" customHeight="1">
      <c r="A315" s="166">
        <v>302</v>
      </c>
      <c r="B315" s="282">
        <v>3483</v>
      </c>
      <c r="C315" s="276" t="s">
        <v>2584</v>
      </c>
      <c r="D315" s="277"/>
      <c r="E315" s="370" t="s">
        <v>2331</v>
      </c>
      <c r="F315" s="364" t="s">
        <v>2585</v>
      </c>
      <c r="G315" s="365" t="s">
        <v>2586</v>
      </c>
      <c r="H315" s="360" t="str">
        <f t="shared" si="25"/>
        <v>фото</v>
      </c>
      <c r="I315" s="191" t="s">
        <v>11315</v>
      </c>
      <c r="J315" s="192" t="s">
        <v>194</v>
      </c>
      <c r="K315" s="235">
        <v>8</v>
      </c>
      <c r="L315" s="283">
        <v>239.5</v>
      </c>
      <c r="M315" s="336">
        <v>1</v>
      </c>
      <c r="N315" s="163"/>
      <c r="O315" s="160">
        <f t="shared" si="23"/>
        <v>0</v>
      </c>
      <c r="P315" s="389">
        <v>4607109971901</v>
      </c>
      <c r="Q315" s="164"/>
      <c r="R315" s="494" t="str">
        <f t="shared" si="26"/>
        <v>фото</v>
      </c>
      <c r="S315" s="169"/>
    </row>
    <row r="316" spans="1:19" ht="44.25" customHeight="1">
      <c r="A316" s="166">
        <v>303</v>
      </c>
      <c r="B316" s="282">
        <v>1527</v>
      </c>
      <c r="C316" s="276" t="s">
        <v>2588</v>
      </c>
      <c r="D316" s="277"/>
      <c r="E316" s="370" t="s">
        <v>2331</v>
      </c>
      <c r="F316" s="364" t="s">
        <v>2589</v>
      </c>
      <c r="G316" s="365" t="s">
        <v>2590</v>
      </c>
      <c r="H316" s="360" t="str">
        <f t="shared" si="25"/>
        <v>фото</v>
      </c>
      <c r="I316" s="191" t="s">
        <v>11410</v>
      </c>
      <c r="J316" s="192" t="s">
        <v>194</v>
      </c>
      <c r="K316" s="235">
        <v>8</v>
      </c>
      <c r="L316" s="283">
        <v>217.5</v>
      </c>
      <c r="M316" s="336">
        <v>1</v>
      </c>
      <c r="N316" s="163"/>
      <c r="O316" s="160">
        <f t="shared" si="23"/>
        <v>0</v>
      </c>
      <c r="P316" s="389">
        <v>4607109986639</v>
      </c>
      <c r="Q316" s="164"/>
      <c r="R316" s="494" t="str">
        <f t="shared" si="26"/>
        <v>фото</v>
      </c>
      <c r="S316" s="169"/>
    </row>
    <row r="317" spans="1:19" ht="44.25" customHeight="1">
      <c r="A317" s="166">
        <v>304</v>
      </c>
      <c r="B317" s="282">
        <v>7014</v>
      </c>
      <c r="C317" s="276" t="s">
        <v>2392</v>
      </c>
      <c r="D317" s="277"/>
      <c r="E317" s="370" t="s">
        <v>2331</v>
      </c>
      <c r="F317" s="364" t="s">
        <v>2393</v>
      </c>
      <c r="G317" s="365" t="s">
        <v>2394</v>
      </c>
      <c r="H317" s="360" t="str">
        <f t="shared" si="25"/>
        <v>фото</v>
      </c>
      <c r="I317" s="191" t="s">
        <v>11318</v>
      </c>
      <c r="J317" s="192" t="s">
        <v>194</v>
      </c>
      <c r="K317" s="235">
        <v>10</v>
      </c>
      <c r="L317" s="283">
        <v>243.79999999999998</v>
      </c>
      <c r="M317" s="336">
        <v>1</v>
      </c>
      <c r="N317" s="163"/>
      <c r="O317" s="160">
        <f t="shared" si="23"/>
        <v>0</v>
      </c>
      <c r="P317" s="389">
        <v>4607105139206</v>
      </c>
      <c r="Q317" s="164"/>
      <c r="R317" s="494" t="str">
        <f t="shared" si="26"/>
        <v>фото</v>
      </c>
      <c r="S317" s="169"/>
    </row>
    <row r="318" spans="1:19" ht="44.25" customHeight="1">
      <c r="A318" s="166">
        <v>305</v>
      </c>
      <c r="B318" s="282">
        <v>1579</v>
      </c>
      <c r="C318" s="276" t="s">
        <v>2395</v>
      </c>
      <c r="D318" s="277"/>
      <c r="E318" s="370" t="s">
        <v>2331</v>
      </c>
      <c r="F318" s="364" t="s">
        <v>2396</v>
      </c>
      <c r="G318" s="365" t="s">
        <v>2397</v>
      </c>
      <c r="H318" s="360" t="str">
        <f t="shared" si="25"/>
        <v>фото</v>
      </c>
      <c r="I318" s="191" t="s">
        <v>11254</v>
      </c>
      <c r="J318" s="192" t="s">
        <v>194</v>
      </c>
      <c r="K318" s="235">
        <v>10</v>
      </c>
      <c r="L318" s="283">
        <v>243.79999999999998</v>
      </c>
      <c r="M318" s="336">
        <v>1</v>
      </c>
      <c r="N318" s="163"/>
      <c r="O318" s="160">
        <f t="shared" si="23"/>
        <v>0</v>
      </c>
      <c r="P318" s="389">
        <v>4607109964668</v>
      </c>
      <c r="Q318" s="164"/>
      <c r="R318" s="494" t="str">
        <f t="shared" si="26"/>
        <v>фото</v>
      </c>
      <c r="S318" s="169"/>
    </row>
    <row r="319" spans="1:19" ht="44.25" customHeight="1">
      <c r="A319" s="166">
        <v>306</v>
      </c>
      <c r="B319" s="282">
        <v>491</v>
      </c>
      <c r="C319" s="276" t="s">
        <v>2591</v>
      </c>
      <c r="D319" s="277"/>
      <c r="E319" s="370" t="s">
        <v>2331</v>
      </c>
      <c r="F319" s="364" t="s">
        <v>2592</v>
      </c>
      <c r="G319" s="365" t="s">
        <v>2593</v>
      </c>
      <c r="H319" s="360" t="str">
        <f t="shared" si="25"/>
        <v>фото</v>
      </c>
      <c r="I319" s="191" t="s">
        <v>11411</v>
      </c>
      <c r="J319" s="192" t="s">
        <v>194</v>
      </c>
      <c r="K319" s="235">
        <v>8</v>
      </c>
      <c r="L319" s="283">
        <v>227.6</v>
      </c>
      <c r="M319" s="336">
        <v>1</v>
      </c>
      <c r="N319" s="163"/>
      <c r="O319" s="160">
        <f t="shared" si="23"/>
        <v>0</v>
      </c>
      <c r="P319" s="389">
        <v>4607109962428</v>
      </c>
      <c r="Q319" s="167"/>
      <c r="R319" s="473" t="str">
        <f t="shared" si="26"/>
        <v>фото</v>
      </c>
      <c r="S319" s="169"/>
    </row>
    <row r="320" spans="1:19" ht="44.25" customHeight="1">
      <c r="A320" s="166">
        <v>307</v>
      </c>
      <c r="B320" s="282">
        <v>14013</v>
      </c>
      <c r="C320" s="276" t="s">
        <v>2597</v>
      </c>
      <c r="D320" s="277"/>
      <c r="E320" s="370" t="s">
        <v>2331</v>
      </c>
      <c r="F320" s="364" t="s">
        <v>2598</v>
      </c>
      <c r="G320" s="365" t="s">
        <v>2599</v>
      </c>
      <c r="H320" s="360" t="str">
        <f t="shared" si="25"/>
        <v>фото</v>
      </c>
      <c r="I320" s="191" t="s">
        <v>11323</v>
      </c>
      <c r="J320" s="192" t="s">
        <v>194</v>
      </c>
      <c r="K320" s="235">
        <v>8</v>
      </c>
      <c r="L320" s="283">
        <v>210.7</v>
      </c>
      <c r="M320" s="336">
        <v>1</v>
      </c>
      <c r="N320" s="163"/>
      <c r="O320" s="160">
        <f t="shared" si="23"/>
        <v>0</v>
      </c>
      <c r="P320" s="389">
        <v>4607109918159</v>
      </c>
      <c r="Q320" s="164"/>
      <c r="R320" s="494" t="str">
        <f t="shared" si="26"/>
        <v>фото</v>
      </c>
      <c r="S320" s="169"/>
    </row>
    <row r="321" spans="1:19" ht="44.25" customHeight="1">
      <c r="A321" s="166">
        <v>308</v>
      </c>
      <c r="B321" s="282">
        <v>1005</v>
      </c>
      <c r="C321" s="276" t="s">
        <v>2600</v>
      </c>
      <c r="D321" s="277"/>
      <c r="E321" s="370" t="s">
        <v>2331</v>
      </c>
      <c r="F321" s="364" t="s">
        <v>2601</v>
      </c>
      <c r="G321" s="365" t="s">
        <v>2602</v>
      </c>
      <c r="H321" s="360" t="str">
        <f t="shared" si="25"/>
        <v>фото</v>
      </c>
      <c r="I321" s="191" t="s">
        <v>11412</v>
      </c>
      <c r="J321" s="192" t="s">
        <v>194</v>
      </c>
      <c r="K321" s="235">
        <v>8</v>
      </c>
      <c r="L321" s="283">
        <v>237.79999999999998</v>
      </c>
      <c r="M321" s="336">
        <v>1</v>
      </c>
      <c r="N321" s="163"/>
      <c r="O321" s="160">
        <f t="shared" si="23"/>
        <v>0</v>
      </c>
      <c r="P321" s="389">
        <v>4607109986288</v>
      </c>
      <c r="Q321" s="164"/>
      <c r="R321" s="494" t="str">
        <f t="shared" si="26"/>
        <v>фото</v>
      </c>
      <c r="S321" s="169"/>
    </row>
    <row r="322" spans="1:19" ht="44.25" customHeight="1">
      <c r="A322" s="166">
        <v>309</v>
      </c>
      <c r="B322" s="282">
        <v>173</v>
      </c>
      <c r="C322" s="276" t="s">
        <v>10078</v>
      </c>
      <c r="D322" s="277"/>
      <c r="E322" s="370" t="s">
        <v>2331</v>
      </c>
      <c r="F322" s="364" t="s">
        <v>10086</v>
      </c>
      <c r="G322" s="365" t="s">
        <v>10098</v>
      </c>
      <c r="H322" s="360" t="str">
        <f t="shared" si="25"/>
        <v>фото</v>
      </c>
      <c r="I322" s="191" t="s">
        <v>11324</v>
      </c>
      <c r="J322" s="192" t="s">
        <v>194</v>
      </c>
      <c r="K322" s="235">
        <v>10</v>
      </c>
      <c r="L322" s="283">
        <v>250.2</v>
      </c>
      <c r="M322" s="336">
        <v>1</v>
      </c>
      <c r="N322" s="163"/>
      <c r="O322" s="160">
        <f t="shared" si="23"/>
        <v>0</v>
      </c>
      <c r="P322" s="389">
        <v>4607109928899</v>
      </c>
      <c r="Q322" s="164"/>
      <c r="R322" s="494" t="str">
        <f t="shared" si="26"/>
        <v>фото</v>
      </c>
      <c r="S322" s="169"/>
    </row>
    <row r="323" spans="1:19" ht="15.75">
      <c r="A323" s="166">
        <v>310</v>
      </c>
      <c r="B323" s="376"/>
      <c r="C323" s="173"/>
      <c r="D323" s="173"/>
      <c r="E323" s="174" t="s">
        <v>10087</v>
      </c>
      <c r="F323" s="385"/>
      <c r="G323" s="386"/>
      <c r="H323" s="147"/>
      <c r="I323" s="176"/>
      <c r="J323" s="177"/>
      <c r="K323" s="462"/>
      <c r="L323" s="183"/>
      <c r="M323" s="184"/>
      <c r="N323" s="179"/>
      <c r="O323" s="179"/>
      <c r="P323" s="379"/>
      <c r="Q323" s="179"/>
      <c r="R323" s="507"/>
      <c r="S323" s="379"/>
    </row>
    <row r="324" spans="1:19" ht="44.25" customHeight="1">
      <c r="A324" s="166">
        <v>311</v>
      </c>
      <c r="B324" s="282">
        <v>2985</v>
      </c>
      <c r="C324" s="276" t="s">
        <v>9088</v>
      </c>
      <c r="D324" s="277"/>
      <c r="E324" s="370" t="s">
        <v>2331</v>
      </c>
      <c r="F324" s="364" t="s">
        <v>2734</v>
      </c>
      <c r="G324" s="365" t="s">
        <v>2735</v>
      </c>
      <c r="H324" s="360" t="str">
        <f t="shared" ref="H324:H333" si="27">HYPERLINK("https://www.gardenbulbs.ru/images/Gladiolus_CL/thumbnails/"&amp;C324&amp;".jpg","фото")</f>
        <v>фото</v>
      </c>
      <c r="I324" s="191" t="s">
        <v>11413</v>
      </c>
      <c r="J324" s="192" t="s">
        <v>194</v>
      </c>
      <c r="K324" s="235">
        <v>8</v>
      </c>
      <c r="L324" s="283">
        <v>227.6</v>
      </c>
      <c r="M324" s="336">
        <v>1</v>
      </c>
      <c r="N324" s="163"/>
      <c r="O324" s="160">
        <f t="shared" ref="O324:O333" si="28">IF(ISERROR(L324*N324),0,L324*N324)</f>
        <v>0</v>
      </c>
      <c r="P324" s="389">
        <v>4607109928875</v>
      </c>
      <c r="Q324" s="164"/>
      <c r="R324" s="494" t="str">
        <f t="shared" ref="R324:R333" si="29">HYPERLINK("https://www.gardenbulbs.ru/images/Gladiolus_CL/thumbnails/"&amp;C324&amp;".jpg","фото")</f>
        <v>фото</v>
      </c>
      <c r="S324" s="169"/>
    </row>
    <row r="325" spans="1:19" ht="44.25" customHeight="1">
      <c r="A325" s="166">
        <v>312</v>
      </c>
      <c r="B325" s="282">
        <v>13982</v>
      </c>
      <c r="C325" s="276" t="s">
        <v>10079</v>
      </c>
      <c r="D325" s="277"/>
      <c r="E325" s="370" t="s">
        <v>2331</v>
      </c>
      <c r="F325" s="364" t="s">
        <v>10088</v>
      </c>
      <c r="G325" s="365" t="s">
        <v>10099</v>
      </c>
      <c r="H325" s="360" t="str">
        <f t="shared" si="27"/>
        <v>фото</v>
      </c>
      <c r="I325" s="191" t="s">
        <v>11224</v>
      </c>
      <c r="J325" s="192" t="s">
        <v>194</v>
      </c>
      <c r="K325" s="235">
        <v>8</v>
      </c>
      <c r="L325" s="283">
        <v>224.29999999999998</v>
      </c>
      <c r="M325" s="336">
        <v>1</v>
      </c>
      <c r="N325" s="163"/>
      <c r="O325" s="160">
        <f t="shared" si="28"/>
        <v>0</v>
      </c>
      <c r="P325" s="389">
        <v>4607109938393</v>
      </c>
      <c r="Q325" s="164"/>
      <c r="R325" s="494" t="str">
        <f t="shared" si="29"/>
        <v>фото</v>
      </c>
      <c r="S325" s="169"/>
    </row>
    <row r="326" spans="1:19" ht="44.25" customHeight="1">
      <c r="A326" s="166">
        <v>313</v>
      </c>
      <c r="B326" s="282">
        <v>5781</v>
      </c>
      <c r="C326" s="276" t="s">
        <v>9089</v>
      </c>
      <c r="D326" s="277"/>
      <c r="E326" s="370" t="s">
        <v>2331</v>
      </c>
      <c r="F326" s="364" t="s">
        <v>2719</v>
      </c>
      <c r="G326" s="365" t="s">
        <v>2720</v>
      </c>
      <c r="H326" s="360" t="str">
        <f t="shared" si="27"/>
        <v>фото</v>
      </c>
      <c r="I326" s="191" t="s">
        <v>11271</v>
      </c>
      <c r="J326" s="192" t="s">
        <v>194</v>
      </c>
      <c r="K326" s="235">
        <v>8</v>
      </c>
      <c r="L326" s="283">
        <v>225.9</v>
      </c>
      <c r="M326" s="336">
        <v>1</v>
      </c>
      <c r="N326" s="163"/>
      <c r="O326" s="160">
        <f t="shared" si="28"/>
        <v>0</v>
      </c>
      <c r="P326" s="389">
        <v>4607109931172</v>
      </c>
      <c r="Q326" s="164"/>
      <c r="R326" s="494" t="str">
        <f t="shared" si="29"/>
        <v>фото</v>
      </c>
      <c r="S326" s="169"/>
    </row>
    <row r="327" spans="1:19" ht="42.95" customHeight="1">
      <c r="A327" s="166">
        <v>314</v>
      </c>
      <c r="B327" s="282">
        <v>6376</v>
      </c>
      <c r="C327" s="276" t="s">
        <v>2721</v>
      </c>
      <c r="D327" s="277"/>
      <c r="E327" s="370" t="s">
        <v>2331</v>
      </c>
      <c r="F327" s="364" t="s">
        <v>2722</v>
      </c>
      <c r="G327" s="365" t="s">
        <v>2723</v>
      </c>
      <c r="H327" s="360" t="str">
        <f t="shared" si="27"/>
        <v>фото</v>
      </c>
      <c r="I327" s="191" t="s">
        <v>11232</v>
      </c>
      <c r="J327" s="192" t="s">
        <v>194</v>
      </c>
      <c r="K327" s="235">
        <v>8</v>
      </c>
      <c r="L327" s="283">
        <v>253</v>
      </c>
      <c r="M327" s="336">
        <v>1</v>
      </c>
      <c r="N327" s="163"/>
      <c r="O327" s="160">
        <f t="shared" si="28"/>
        <v>0</v>
      </c>
      <c r="P327" s="389">
        <v>4607109928868</v>
      </c>
      <c r="Q327" s="164"/>
      <c r="R327" s="494" t="str">
        <f t="shared" si="29"/>
        <v>фото</v>
      </c>
      <c r="S327" s="169"/>
    </row>
    <row r="328" spans="1:19" ht="44.25" customHeight="1">
      <c r="A328" s="166">
        <v>315</v>
      </c>
      <c r="B328" s="282">
        <v>7062</v>
      </c>
      <c r="C328" s="276" t="s">
        <v>2359</v>
      </c>
      <c r="D328" s="277"/>
      <c r="E328" s="370" t="s">
        <v>2331</v>
      </c>
      <c r="F328" s="364" t="s">
        <v>2360</v>
      </c>
      <c r="G328" s="365" t="s">
        <v>2361</v>
      </c>
      <c r="H328" s="360" t="str">
        <f t="shared" si="27"/>
        <v>фото</v>
      </c>
      <c r="I328" s="191" t="s">
        <v>11235</v>
      </c>
      <c r="J328" s="192" t="s">
        <v>194</v>
      </c>
      <c r="K328" s="235">
        <v>8</v>
      </c>
      <c r="L328" s="283">
        <v>227.6</v>
      </c>
      <c r="M328" s="336">
        <v>1</v>
      </c>
      <c r="N328" s="163"/>
      <c r="O328" s="160">
        <f t="shared" si="28"/>
        <v>0</v>
      </c>
      <c r="P328" s="389">
        <v>4607109928851</v>
      </c>
      <c r="Q328" s="167"/>
      <c r="R328" s="473" t="str">
        <f t="shared" si="29"/>
        <v>фото</v>
      </c>
      <c r="S328" s="169"/>
    </row>
    <row r="329" spans="1:19" ht="44.25" customHeight="1">
      <c r="A329" s="166">
        <v>316</v>
      </c>
      <c r="B329" s="282">
        <v>16033</v>
      </c>
      <c r="C329" s="276" t="s">
        <v>9090</v>
      </c>
      <c r="D329" s="277"/>
      <c r="E329" s="370" t="s">
        <v>2331</v>
      </c>
      <c r="F329" s="364" t="s">
        <v>2724</v>
      </c>
      <c r="G329" s="365" t="s">
        <v>2725</v>
      </c>
      <c r="H329" s="360" t="str">
        <f t="shared" si="27"/>
        <v>фото</v>
      </c>
      <c r="I329" s="191" t="s">
        <v>11237</v>
      </c>
      <c r="J329" s="192" t="s">
        <v>194</v>
      </c>
      <c r="K329" s="235">
        <v>8</v>
      </c>
      <c r="L329" s="283">
        <v>227.6</v>
      </c>
      <c r="M329" s="336">
        <v>1</v>
      </c>
      <c r="N329" s="163"/>
      <c r="O329" s="160">
        <f t="shared" si="28"/>
        <v>0</v>
      </c>
      <c r="P329" s="389">
        <v>4607109915059</v>
      </c>
      <c r="Q329" s="167"/>
      <c r="R329" s="473" t="str">
        <f t="shared" si="29"/>
        <v>фото</v>
      </c>
      <c r="S329" s="169"/>
    </row>
    <row r="330" spans="1:19" ht="44.25" customHeight="1">
      <c r="A330" s="166">
        <v>317</v>
      </c>
      <c r="B330" s="282">
        <v>14562</v>
      </c>
      <c r="C330" s="276" t="s">
        <v>10080</v>
      </c>
      <c r="D330" s="277"/>
      <c r="E330" s="370" t="s">
        <v>2331</v>
      </c>
      <c r="F330" s="364" t="s">
        <v>10089</v>
      </c>
      <c r="G330" s="365" t="s">
        <v>10100</v>
      </c>
      <c r="H330" s="360" t="str">
        <f t="shared" si="27"/>
        <v>фото</v>
      </c>
      <c r="I330" s="191" t="s">
        <v>11414</v>
      </c>
      <c r="J330" s="192" t="s">
        <v>194</v>
      </c>
      <c r="K330" s="235">
        <v>8</v>
      </c>
      <c r="L330" s="283">
        <v>227.6</v>
      </c>
      <c r="M330" s="336">
        <v>1</v>
      </c>
      <c r="N330" s="163"/>
      <c r="O330" s="160">
        <f t="shared" si="28"/>
        <v>0</v>
      </c>
      <c r="P330" s="389">
        <v>4607105100763</v>
      </c>
      <c r="Q330" s="164"/>
      <c r="R330" s="494" t="str">
        <f t="shared" si="29"/>
        <v>фото</v>
      </c>
      <c r="S330" s="169"/>
    </row>
    <row r="331" spans="1:19" ht="44.25" customHeight="1">
      <c r="A331" s="166">
        <v>318</v>
      </c>
      <c r="B331" s="282">
        <v>6984</v>
      </c>
      <c r="C331" s="276" t="s">
        <v>2726</v>
      </c>
      <c r="D331" s="277"/>
      <c r="E331" s="370" t="s">
        <v>2331</v>
      </c>
      <c r="F331" s="364" t="s">
        <v>2727</v>
      </c>
      <c r="G331" s="365" t="s">
        <v>2728</v>
      </c>
      <c r="H331" s="360" t="str">
        <f t="shared" si="27"/>
        <v>фото</v>
      </c>
      <c r="I331" s="191" t="s">
        <v>11239</v>
      </c>
      <c r="J331" s="192" t="s">
        <v>194</v>
      </c>
      <c r="K331" s="235">
        <v>8</v>
      </c>
      <c r="L331" s="283">
        <v>227.6</v>
      </c>
      <c r="M331" s="336">
        <v>1</v>
      </c>
      <c r="N331" s="163"/>
      <c r="O331" s="160">
        <f t="shared" si="28"/>
        <v>0</v>
      </c>
      <c r="P331" s="389">
        <v>4607109946282</v>
      </c>
      <c r="Q331" s="164"/>
      <c r="R331" s="494" t="str">
        <f t="shared" si="29"/>
        <v>фото</v>
      </c>
      <c r="S331" s="169"/>
    </row>
    <row r="332" spans="1:19" ht="44.25" customHeight="1">
      <c r="A332" s="166">
        <v>319</v>
      </c>
      <c r="B332" s="282">
        <v>3823</v>
      </c>
      <c r="C332" s="276" t="s">
        <v>2729</v>
      </c>
      <c r="D332" s="277"/>
      <c r="E332" s="370" t="s">
        <v>2331</v>
      </c>
      <c r="F332" s="364" t="s">
        <v>2730</v>
      </c>
      <c r="G332" s="365" t="s">
        <v>2731</v>
      </c>
      <c r="H332" s="360" t="str">
        <f t="shared" si="27"/>
        <v>фото</v>
      </c>
      <c r="I332" s="191" t="s">
        <v>11243</v>
      </c>
      <c r="J332" s="192" t="s">
        <v>194</v>
      </c>
      <c r="K332" s="235">
        <v>8</v>
      </c>
      <c r="L332" s="283">
        <v>227.6</v>
      </c>
      <c r="M332" s="336">
        <v>1</v>
      </c>
      <c r="N332" s="163"/>
      <c r="O332" s="160">
        <f t="shared" si="28"/>
        <v>0</v>
      </c>
      <c r="P332" s="389">
        <v>4607109986523</v>
      </c>
      <c r="Q332" s="164"/>
      <c r="R332" s="494" t="str">
        <f t="shared" si="29"/>
        <v>фото</v>
      </c>
      <c r="S332" s="169"/>
    </row>
    <row r="333" spans="1:19" ht="44.25" customHeight="1">
      <c r="A333" s="166">
        <v>320</v>
      </c>
      <c r="B333" s="282">
        <v>14020</v>
      </c>
      <c r="C333" s="276" t="s">
        <v>9091</v>
      </c>
      <c r="D333" s="277"/>
      <c r="E333" s="370" t="s">
        <v>2331</v>
      </c>
      <c r="F333" s="364" t="s">
        <v>2732</v>
      </c>
      <c r="G333" s="365" t="s">
        <v>2733</v>
      </c>
      <c r="H333" s="360" t="str">
        <f t="shared" si="27"/>
        <v>фото</v>
      </c>
      <c r="I333" s="191" t="s">
        <v>11317</v>
      </c>
      <c r="J333" s="192" t="s">
        <v>194</v>
      </c>
      <c r="K333" s="235">
        <v>8</v>
      </c>
      <c r="L333" s="283">
        <v>224.29999999999998</v>
      </c>
      <c r="M333" s="336">
        <v>1</v>
      </c>
      <c r="N333" s="163"/>
      <c r="O333" s="160">
        <f t="shared" si="28"/>
        <v>0</v>
      </c>
      <c r="P333" s="389">
        <v>4607109918081</v>
      </c>
      <c r="Q333" s="164"/>
      <c r="R333" s="494" t="str">
        <f t="shared" si="29"/>
        <v>фото</v>
      </c>
      <c r="S333" s="169"/>
    </row>
    <row r="334" spans="1:19" ht="15.75">
      <c r="A334" s="166">
        <v>321</v>
      </c>
      <c r="B334" s="376"/>
      <c r="C334" s="173"/>
      <c r="D334" s="173"/>
      <c r="E334" s="174" t="s">
        <v>10090</v>
      </c>
      <c r="F334" s="385"/>
      <c r="G334" s="386"/>
      <c r="H334" s="147"/>
      <c r="I334" s="176"/>
      <c r="J334" s="177"/>
      <c r="K334" s="462"/>
      <c r="L334" s="183"/>
      <c r="M334" s="184"/>
      <c r="N334" s="179"/>
      <c r="O334" s="179"/>
      <c r="P334" s="379"/>
      <c r="Q334" s="179"/>
      <c r="R334" s="507"/>
      <c r="S334" s="379"/>
    </row>
    <row r="335" spans="1:19" ht="44.25" customHeight="1">
      <c r="A335" s="166">
        <v>322</v>
      </c>
      <c r="B335" s="282">
        <v>14006</v>
      </c>
      <c r="C335" s="276" t="s">
        <v>2651</v>
      </c>
      <c r="D335" s="277"/>
      <c r="E335" s="370" t="s">
        <v>2331</v>
      </c>
      <c r="F335" s="364" t="s">
        <v>2652</v>
      </c>
      <c r="G335" s="365" t="s">
        <v>2653</v>
      </c>
      <c r="H335" s="360" t="str">
        <f t="shared" ref="H335:H364" si="30">HYPERLINK("https://www.gardenbulbs.ru/images/Gladiolus_CL/thumbnails/"&amp;C335&amp;".jpg","фото")</f>
        <v>фото</v>
      </c>
      <c r="I335" s="191" t="s">
        <v>11415</v>
      </c>
      <c r="J335" s="192" t="s">
        <v>194</v>
      </c>
      <c r="K335" s="235">
        <v>6</v>
      </c>
      <c r="L335" s="283">
        <v>161.9</v>
      </c>
      <c r="M335" s="336">
        <v>1</v>
      </c>
      <c r="N335" s="163"/>
      <c r="O335" s="160">
        <f t="shared" ref="O335:O364" si="31">IF(ISERROR(L335*N335),0,L335*N335)</f>
        <v>0</v>
      </c>
      <c r="P335" s="389">
        <v>4607109918227</v>
      </c>
      <c r="Q335" s="164"/>
      <c r="R335" s="494" t="str">
        <f t="shared" ref="R335:R364" si="32">HYPERLINK("https://www.gardenbulbs.ru/images/Gladiolus_CL/thumbnails/"&amp;C335&amp;".jpg","фото")</f>
        <v>фото</v>
      </c>
      <c r="S335" s="169"/>
    </row>
    <row r="336" spans="1:19" ht="44.45" customHeight="1">
      <c r="A336" s="166">
        <v>323</v>
      </c>
      <c r="B336" s="282">
        <v>3860</v>
      </c>
      <c r="C336" s="276" t="s">
        <v>2648</v>
      </c>
      <c r="D336" s="277"/>
      <c r="E336" s="370" t="s">
        <v>2331</v>
      </c>
      <c r="F336" s="364" t="s">
        <v>2649</v>
      </c>
      <c r="G336" s="365" t="s">
        <v>2650</v>
      </c>
      <c r="H336" s="360" t="str">
        <f t="shared" si="30"/>
        <v>фото</v>
      </c>
      <c r="I336" s="191" t="s">
        <v>11416</v>
      </c>
      <c r="J336" s="192" t="s">
        <v>194</v>
      </c>
      <c r="K336" s="235">
        <v>6</v>
      </c>
      <c r="L336" s="283">
        <v>177.2</v>
      </c>
      <c r="M336" s="336">
        <v>1</v>
      </c>
      <c r="N336" s="163"/>
      <c r="O336" s="160">
        <f t="shared" si="31"/>
        <v>0</v>
      </c>
      <c r="P336" s="389">
        <v>4607109986646</v>
      </c>
      <c r="Q336" s="167"/>
      <c r="R336" s="473" t="str">
        <f t="shared" si="32"/>
        <v>фото</v>
      </c>
      <c r="S336" s="169"/>
    </row>
    <row r="337" spans="1:19" ht="44.45" customHeight="1">
      <c r="A337" s="166">
        <v>324</v>
      </c>
      <c r="B337" s="282">
        <v>8506</v>
      </c>
      <c r="C337" s="276" t="s">
        <v>2639</v>
      </c>
      <c r="D337" s="277"/>
      <c r="E337" s="370" t="s">
        <v>2331</v>
      </c>
      <c r="F337" s="364" t="s">
        <v>2640</v>
      </c>
      <c r="G337" s="365" t="s">
        <v>2641</v>
      </c>
      <c r="H337" s="360" t="str">
        <f t="shared" si="30"/>
        <v>фото</v>
      </c>
      <c r="I337" s="191" t="s">
        <v>11417</v>
      </c>
      <c r="J337" s="192" t="s">
        <v>194</v>
      </c>
      <c r="K337" s="235">
        <v>6</v>
      </c>
      <c r="L337" s="283">
        <v>173.4</v>
      </c>
      <c r="M337" s="336">
        <v>1</v>
      </c>
      <c r="N337" s="163"/>
      <c r="O337" s="160">
        <f t="shared" si="31"/>
        <v>0</v>
      </c>
      <c r="P337" s="389">
        <v>4607109933572</v>
      </c>
      <c r="Q337" s="164"/>
      <c r="R337" s="494" t="str">
        <f t="shared" si="32"/>
        <v>фото</v>
      </c>
      <c r="S337" s="169"/>
    </row>
    <row r="338" spans="1:19" ht="44.25" customHeight="1">
      <c r="A338" s="166">
        <v>325</v>
      </c>
      <c r="B338" s="282">
        <v>14007</v>
      </c>
      <c r="C338" s="276" t="s">
        <v>2666</v>
      </c>
      <c r="D338" s="277"/>
      <c r="E338" s="370" t="s">
        <v>2331</v>
      </c>
      <c r="F338" s="364" t="s">
        <v>2667</v>
      </c>
      <c r="G338" s="365" t="s">
        <v>2668</v>
      </c>
      <c r="H338" s="360" t="str">
        <f t="shared" si="30"/>
        <v>фото</v>
      </c>
      <c r="I338" s="191" t="s">
        <v>11418</v>
      </c>
      <c r="J338" s="192" t="s">
        <v>194</v>
      </c>
      <c r="K338" s="235">
        <v>6</v>
      </c>
      <c r="L338" s="283">
        <v>175.9</v>
      </c>
      <c r="M338" s="336">
        <v>1</v>
      </c>
      <c r="N338" s="163"/>
      <c r="O338" s="160">
        <f t="shared" si="31"/>
        <v>0</v>
      </c>
      <c r="P338" s="389">
        <v>4607109918210</v>
      </c>
      <c r="Q338" s="164"/>
      <c r="R338" s="494" t="str">
        <f t="shared" si="32"/>
        <v>фото</v>
      </c>
      <c r="S338" s="169"/>
    </row>
    <row r="339" spans="1:19" ht="44.45" customHeight="1">
      <c r="A339" s="166">
        <v>326</v>
      </c>
      <c r="B339" s="282">
        <v>14005</v>
      </c>
      <c r="C339" s="276" t="s">
        <v>2669</v>
      </c>
      <c r="D339" s="277"/>
      <c r="E339" s="370" t="s">
        <v>2331</v>
      </c>
      <c r="F339" s="364" t="s">
        <v>2670</v>
      </c>
      <c r="G339" s="365" t="s">
        <v>2671</v>
      </c>
      <c r="H339" s="360" t="str">
        <f t="shared" si="30"/>
        <v>фото</v>
      </c>
      <c r="I339" s="191" t="s">
        <v>11419</v>
      </c>
      <c r="J339" s="192" t="s">
        <v>194</v>
      </c>
      <c r="K339" s="235">
        <v>6</v>
      </c>
      <c r="L339" s="283">
        <v>181</v>
      </c>
      <c r="M339" s="336">
        <v>1</v>
      </c>
      <c r="N339" s="163"/>
      <c r="O339" s="160">
        <f t="shared" si="31"/>
        <v>0</v>
      </c>
      <c r="P339" s="389">
        <v>4607109918234</v>
      </c>
      <c r="Q339" s="164"/>
      <c r="R339" s="494" t="str">
        <f t="shared" si="32"/>
        <v>фото</v>
      </c>
      <c r="S339" s="169"/>
    </row>
    <row r="340" spans="1:19" ht="44.45" customHeight="1">
      <c r="A340" s="166">
        <v>327</v>
      </c>
      <c r="B340" s="282">
        <v>8490</v>
      </c>
      <c r="C340" s="276" t="s">
        <v>2606</v>
      </c>
      <c r="D340" s="277"/>
      <c r="E340" s="370" t="s">
        <v>2331</v>
      </c>
      <c r="F340" s="364" t="s">
        <v>2607</v>
      </c>
      <c r="G340" s="365" t="s">
        <v>2608</v>
      </c>
      <c r="H340" s="360" t="str">
        <f t="shared" si="30"/>
        <v>фото</v>
      </c>
      <c r="I340" s="191" t="s">
        <v>11258</v>
      </c>
      <c r="J340" s="192" t="s">
        <v>194</v>
      </c>
      <c r="K340" s="235">
        <v>8</v>
      </c>
      <c r="L340" s="283">
        <v>210.7</v>
      </c>
      <c r="M340" s="336">
        <v>1</v>
      </c>
      <c r="N340" s="163"/>
      <c r="O340" s="160">
        <f t="shared" si="31"/>
        <v>0</v>
      </c>
      <c r="P340" s="389">
        <v>4607109946176</v>
      </c>
      <c r="Q340" s="164"/>
      <c r="R340" s="494" t="str">
        <f t="shared" si="32"/>
        <v>фото</v>
      </c>
      <c r="S340" s="169"/>
    </row>
    <row r="341" spans="1:19" ht="44.45" customHeight="1">
      <c r="A341" s="166">
        <v>328</v>
      </c>
      <c r="B341" s="282">
        <v>8492</v>
      </c>
      <c r="C341" s="276" t="s">
        <v>2612</v>
      </c>
      <c r="D341" s="277"/>
      <c r="E341" s="370" t="s">
        <v>2331</v>
      </c>
      <c r="F341" s="364" t="s">
        <v>2613</v>
      </c>
      <c r="G341" s="365" t="s">
        <v>2614</v>
      </c>
      <c r="H341" s="360" t="str">
        <f t="shared" si="30"/>
        <v>фото</v>
      </c>
      <c r="I341" s="191" t="s">
        <v>11225</v>
      </c>
      <c r="J341" s="192" t="s">
        <v>194</v>
      </c>
      <c r="K341" s="235">
        <v>8</v>
      </c>
      <c r="L341" s="283">
        <v>253</v>
      </c>
      <c r="M341" s="336">
        <v>1</v>
      </c>
      <c r="N341" s="163"/>
      <c r="O341" s="160">
        <f t="shared" si="31"/>
        <v>0</v>
      </c>
      <c r="P341" s="389">
        <v>4607109986196</v>
      </c>
      <c r="Q341" s="164"/>
      <c r="R341" s="494" t="str">
        <f t="shared" si="32"/>
        <v>фото</v>
      </c>
      <c r="S341" s="169"/>
    </row>
    <row r="342" spans="1:19" ht="44.25" customHeight="1">
      <c r="A342" s="166">
        <v>329</v>
      </c>
      <c r="B342" s="282">
        <v>13984</v>
      </c>
      <c r="C342" s="276" t="s">
        <v>2609</v>
      </c>
      <c r="D342" s="277"/>
      <c r="E342" s="370" t="s">
        <v>2331</v>
      </c>
      <c r="F342" s="364" t="s">
        <v>2610</v>
      </c>
      <c r="G342" s="365" t="s">
        <v>2611</v>
      </c>
      <c r="H342" s="360" t="str">
        <f t="shared" si="30"/>
        <v>фото</v>
      </c>
      <c r="I342" s="191" t="s">
        <v>11263</v>
      </c>
      <c r="J342" s="192" t="s">
        <v>194</v>
      </c>
      <c r="K342" s="235">
        <v>8</v>
      </c>
      <c r="L342" s="283">
        <v>239.5</v>
      </c>
      <c r="M342" s="336">
        <v>1</v>
      </c>
      <c r="N342" s="163"/>
      <c r="O342" s="160">
        <f t="shared" si="31"/>
        <v>0</v>
      </c>
      <c r="P342" s="389">
        <v>4607109918449</v>
      </c>
      <c r="Q342" s="164"/>
      <c r="R342" s="494" t="str">
        <f t="shared" si="32"/>
        <v>фото</v>
      </c>
      <c r="S342" s="169"/>
    </row>
    <row r="343" spans="1:19" ht="44.45" customHeight="1">
      <c r="A343" s="166">
        <v>330</v>
      </c>
      <c r="B343" s="282">
        <v>8493</v>
      </c>
      <c r="C343" s="276" t="s">
        <v>2615</v>
      </c>
      <c r="D343" s="277"/>
      <c r="E343" s="370" t="s">
        <v>2331</v>
      </c>
      <c r="F343" s="364" t="s">
        <v>2616</v>
      </c>
      <c r="G343" s="365" t="s">
        <v>2617</v>
      </c>
      <c r="H343" s="360" t="str">
        <f t="shared" si="30"/>
        <v>фото</v>
      </c>
      <c r="I343" s="191" t="s">
        <v>11226</v>
      </c>
      <c r="J343" s="192" t="s">
        <v>194</v>
      </c>
      <c r="K343" s="235">
        <v>8</v>
      </c>
      <c r="L343" s="283">
        <v>237.79999999999998</v>
      </c>
      <c r="M343" s="336">
        <v>1</v>
      </c>
      <c r="N343" s="163"/>
      <c r="O343" s="160">
        <f t="shared" si="31"/>
        <v>0</v>
      </c>
      <c r="P343" s="389">
        <v>4607109986233</v>
      </c>
      <c r="Q343" s="167"/>
      <c r="R343" s="473" t="str">
        <f t="shared" si="32"/>
        <v>фото</v>
      </c>
      <c r="S343" s="169"/>
    </row>
    <row r="344" spans="1:19" ht="44.25" customHeight="1">
      <c r="A344" s="166">
        <v>331</v>
      </c>
      <c r="B344" s="282">
        <v>13985</v>
      </c>
      <c r="C344" s="276" t="s">
        <v>2618</v>
      </c>
      <c r="D344" s="277"/>
      <c r="E344" s="370" t="s">
        <v>2331</v>
      </c>
      <c r="F344" s="364" t="s">
        <v>2619</v>
      </c>
      <c r="G344" s="365" t="s">
        <v>2620</v>
      </c>
      <c r="H344" s="360" t="str">
        <f t="shared" si="30"/>
        <v>фото</v>
      </c>
      <c r="I344" s="191" t="s">
        <v>11267</v>
      </c>
      <c r="J344" s="192" t="s">
        <v>194</v>
      </c>
      <c r="K344" s="235">
        <v>8</v>
      </c>
      <c r="L344" s="283">
        <v>241.2</v>
      </c>
      <c r="M344" s="336">
        <v>1</v>
      </c>
      <c r="N344" s="163"/>
      <c r="O344" s="160">
        <f t="shared" si="31"/>
        <v>0</v>
      </c>
      <c r="P344" s="389">
        <v>4607109918432</v>
      </c>
      <c r="Q344" s="167"/>
      <c r="R344" s="473" t="str">
        <f t="shared" si="32"/>
        <v>фото</v>
      </c>
      <c r="S344" s="169"/>
    </row>
    <row r="345" spans="1:19" ht="44.25" customHeight="1">
      <c r="A345" s="166">
        <v>332</v>
      </c>
      <c r="B345" s="282">
        <v>2788</v>
      </c>
      <c r="C345" s="276" t="s">
        <v>10081</v>
      </c>
      <c r="D345" s="277"/>
      <c r="E345" s="370" t="s">
        <v>2331</v>
      </c>
      <c r="F345" s="364" t="s">
        <v>10091</v>
      </c>
      <c r="G345" s="365" t="s">
        <v>10101</v>
      </c>
      <c r="H345" s="360" t="str">
        <f t="shared" si="30"/>
        <v>фото</v>
      </c>
      <c r="I345" s="191" t="s">
        <v>11268</v>
      </c>
      <c r="J345" s="192" t="s">
        <v>194</v>
      </c>
      <c r="K345" s="235">
        <v>8</v>
      </c>
      <c r="L345" s="283">
        <v>241.2</v>
      </c>
      <c r="M345" s="336">
        <v>1</v>
      </c>
      <c r="N345" s="163"/>
      <c r="O345" s="160">
        <f t="shared" si="31"/>
        <v>0</v>
      </c>
      <c r="P345" s="389">
        <v>4607109971864</v>
      </c>
      <c r="Q345" s="164"/>
      <c r="R345" s="494" t="str">
        <f t="shared" si="32"/>
        <v>фото</v>
      </c>
      <c r="S345" s="169"/>
    </row>
    <row r="346" spans="1:19" ht="44.25" customHeight="1">
      <c r="A346" s="166">
        <v>333</v>
      </c>
      <c r="B346" s="282">
        <v>2843</v>
      </c>
      <c r="C346" s="276" t="s">
        <v>2523</v>
      </c>
      <c r="D346" s="277"/>
      <c r="E346" s="370" t="s">
        <v>2331</v>
      </c>
      <c r="F346" s="364" t="s">
        <v>2524</v>
      </c>
      <c r="G346" s="365" t="s">
        <v>2525</v>
      </c>
      <c r="H346" s="360" t="str">
        <f t="shared" si="30"/>
        <v>фото</v>
      </c>
      <c r="I346" s="191" t="s">
        <v>11270</v>
      </c>
      <c r="J346" s="192" t="s">
        <v>194</v>
      </c>
      <c r="K346" s="235">
        <v>8</v>
      </c>
      <c r="L346" s="283">
        <v>239.5</v>
      </c>
      <c r="M346" s="336">
        <v>1</v>
      </c>
      <c r="N346" s="163"/>
      <c r="O346" s="160">
        <f t="shared" si="31"/>
        <v>0</v>
      </c>
      <c r="P346" s="389">
        <v>4607109968178</v>
      </c>
      <c r="Q346" s="164"/>
      <c r="R346" s="494" t="str">
        <f t="shared" si="32"/>
        <v>фото</v>
      </c>
      <c r="S346" s="169"/>
    </row>
    <row r="347" spans="1:19" ht="44.25" customHeight="1">
      <c r="A347" s="166">
        <v>334</v>
      </c>
      <c r="B347" s="282">
        <v>2982</v>
      </c>
      <c r="C347" s="276" t="s">
        <v>2539</v>
      </c>
      <c r="D347" s="277"/>
      <c r="E347" s="370" t="s">
        <v>2331</v>
      </c>
      <c r="F347" s="364" t="s">
        <v>2540</v>
      </c>
      <c r="G347" s="365" t="s">
        <v>2541</v>
      </c>
      <c r="H347" s="360" t="str">
        <f t="shared" si="30"/>
        <v>фото</v>
      </c>
      <c r="I347" s="191" t="s">
        <v>11281</v>
      </c>
      <c r="J347" s="192" t="s">
        <v>194</v>
      </c>
      <c r="K347" s="235">
        <v>8</v>
      </c>
      <c r="L347" s="283">
        <v>239.5</v>
      </c>
      <c r="M347" s="336">
        <v>1</v>
      </c>
      <c r="N347" s="163"/>
      <c r="O347" s="160">
        <f t="shared" si="31"/>
        <v>0</v>
      </c>
      <c r="P347" s="389">
        <v>4607109956885</v>
      </c>
      <c r="Q347" s="164"/>
      <c r="R347" s="494" t="str">
        <f t="shared" si="32"/>
        <v>фото</v>
      </c>
      <c r="S347" s="169"/>
    </row>
    <row r="348" spans="1:19" ht="44.25" customHeight="1">
      <c r="A348" s="166">
        <v>335</v>
      </c>
      <c r="B348" s="282">
        <v>10705</v>
      </c>
      <c r="C348" s="276" t="s">
        <v>2663</v>
      </c>
      <c r="D348" s="277"/>
      <c r="E348" s="370" t="s">
        <v>2331</v>
      </c>
      <c r="F348" s="364" t="s">
        <v>2664</v>
      </c>
      <c r="G348" s="365" t="s">
        <v>2665</v>
      </c>
      <c r="H348" s="360" t="str">
        <f t="shared" si="30"/>
        <v>фото</v>
      </c>
      <c r="I348" s="191" t="s">
        <v>11282</v>
      </c>
      <c r="J348" s="192" t="s">
        <v>194</v>
      </c>
      <c r="K348" s="235">
        <v>8</v>
      </c>
      <c r="L348" s="283">
        <v>253</v>
      </c>
      <c r="M348" s="336">
        <v>1</v>
      </c>
      <c r="N348" s="163"/>
      <c r="O348" s="160">
        <f t="shared" si="31"/>
        <v>0</v>
      </c>
      <c r="P348" s="389">
        <v>4607109926291</v>
      </c>
      <c r="Q348" s="164"/>
      <c r="R348" s="494" t="str">
        <f t="shared" si="32"/>
        <v>фото</v>
      </c>
      <c r="S348" s="169"/>
    </row>
    <row r="349" spans="1:19" ht="44.25" customHeight="1">
      <c r="A349" s="166">
        <v>336</v>
      </c>
      <c r="B349" s="282">
        <v>3462</v>
      </c>
      <c r="C349" s="276" t="s">
        <v>2542</v>
      </c>
      <c r="D349" s="277"/>
      <c r="E349" s="370" t="s">
        <v>2331</v>
      </c>
      <c r="F349" s="364" t="s">
        <v>2543</v>
      </c>
      <c r="G349" s="365" t="s">
        <v>2544</v>
      </c>
      <c r="H349" s="360" t="str">
        <f t="shared" si="30"/>
        <v>фото</v>
      </c>
      <c r="I349" s="191" t="s">
        <v>11283</v>
      </c>
      <c r="J349" s="192" t="s">
        <v>194</v>
      </c>
      <c r="K349" s="235">
        <v>8</v>
      </c>
      <c r="L349" s="283">
        <v>214.1</v>
      </c>
      <c r="M349" s="336">
        <v>1</v>
      </c>
      <c r="N349" s="163"/>
      <c r="O349" s="160">
        <f t="shared" si="31"/>
        <v>0</v>
      </c>
      <c r="P349" s="389">
        <v>4607109971734</v>
      </c>
      <c r="Q349" s="164"/>
      <c r="R349" s="494" t="str">
        <f t="shared" si="32"/>
        <v>фото</v>
      </c>
      <c r="S349" s="169"/>
    </row>
    <row r="350" spans="1:19" ht="44.25" customHeight="1">
      <c r="A350" s="166">
        <v>337</v>
      </c>
      <c r="B350" s="282">
        <v>1010</v>
      </c>
      <c r="C350" s="276" t="s">
        <v>2545</v>
      </c>
      <c r="D350" s="277"/>
      <c r="E350" s="370" t="s">
        <v>2331</v>
      </c>
      <c r="F350" s="364" t="s">
        <v>2546</v>
      </c>
      <c r="G350" s="365" t="s">
        <v>2547</v>
      </c>
      <c r="H350" s="360" t="str">
        <f t="shared" si="30"/>
        <v>фото</v>
      </c>
      <c r="I350" s="191" t="s">
        <v>11284</v>
      </c>
      <c r="J350" s="192" t="s">
        <v>194</v>
      </c>
      <c r="K350" s="235">
        <v>8</v>
      </c>
      <c r="L350" s="283">
        <v>237.79999999999998</v>
      </c>
      <c r="M350" s="336">
        <v>1</v>
      </c>
      <c r="N350" s="163"/>
      <c r="O350" s="160">
        <f t="shared" si="31"/>
        <v>0</v>
      </c>
      <c r="P350" s="389">
        <v>4607109986332</v>
      </c>
      <c r="Q350" s="164"/>
      <c r="R350" s="494" t="str">
        <f t="shared" si="32"/>
        <v>фото</v>
      </c>
      <c r="S350" s="169"/>
    </row>
    <row r="351" spans="1:19" ht="44.25" customHeight="1">
      <c r="A351" s="166">
        <v>338</v>
      </c>
      <c r="B351" s="282">
        <v>16045</v>
      </c>
      <c r="C351" s="276" t="s">
        <v>2660</v>
      </c>
      <c r="D351" s="277"/>
      <c r="E351" s="370" t="s">
        <v>2331</v>
      </c>
      <c r="F351" s="364" t="s">
        <v>2661</v>
      </c>
      <c r="G351" s="365" t="s">
        <v>2662</v>
      </c>
      <c r="H351" s="360" t="str">
        <f t="shared" si="30"/>
        <v>фото</v>
      </c>
      <c r="I351" s="191" t="s">
        <v>11286</v>
      </c>
      <c r="J351" s="192" t="s">
        <v>194</v>
      </c>
      <c r="K351" s="235">
        <v>8</v>
      </c>
      <c r="L351" s="283">
        <v>214.1</v>
      </c>
      <c r="M351" s="336">
        <v>1</v>
      </c>
      <c r="N351" s="163"/>
      <c r="O351" s="160">
        <f t="shared" si="31"/>
        <v>0</v>
      </c>
      <c r="P351" s="389">
        <v>4607109914939</v>
      </c>
      <c r="Q351" s="164"/>
      <c r="R351" s="494" t="str">
        <f t="shared" si="32"/>
        <v>фото</v>
      </c>
      <c r="S351" s="169"/>
    </row>
    <row r="352" spans="1:19" ht="44.25" customHeight="1">
      <c r="A352" s="166">
        <v>339</v>
      </c>
      <c r="B352" s="282">
        <v>6975</v>
      </c>
      <c r="C352" s="276" t="s">
        <v>9845</v>
      </c>
      <c r="D352" s="277"/>
      <c r="E352" s="370" t="s">
        <v>2331</v>
      </c>
      <c r="F352" s="364" t="s">
        <v>9017</v>
      </c>
      <c r="G352" s="365" t="s">
        <v>9018</v>
      </c>
      <c r="H352" s="360" t="str">
        <f t="shared" si="30"/>
        <v>фото</v>
      </c>
      <c r="I352" s="191" t="s">
        <v>11287</v>
      </c>
      <c r="J352" s="192" t="s">
        <v>194</v>
      </c>
      <c r="K352" s="235">
        <v>8</v>
      </c>
      <c r="L352" s="283">
        <v>237.79999999999998</v>
      </c>
      <c r="M352" s="336">
        <v>1</v>
      </c>
      <c r="N352" s="163"/>
      <c r="O352" s="160">
        <f t="shared" si="31"/>
        <v>0</v>
      </c>
      <c r="P352" s="389">
        <v>4607109971895</v>
      </c>
      <c r="Q352" s="164"/>
      <c r="R352" s="494" t="str">
        <f t="shared" si="32"/>
        <v>фото</v>
      </c>
      <c r="S352" s="169"/>
    </row>
    <row r="353" spans="1:19" ht="44.45" customHeight="1">
      <c r="A353" s="166">
        <v>340</v>
      </c>
      <c r="B353" s="282">
        <v>7030</v>
      </c>
      <c r="C353" s="276" t="s">
        <v>2624</v>
      </c>
      <c r="D353" s="277"/>
      <c r="E353" s="370" t="s">
        <v>2331</v>
      </c>
      <c r="F353" s="364" t="s">
        <v>2625</v>
      </c>
      <c r="G353" s="365" t="s">
        <v>2626</v>
      </c>
      <c r="H353" s="360" t="str">
        <f t="shared" si="30"/>
        <v>фото</v>
      </c>
      <c r="I353" s="191" t="s">
        <v>11288</v>
      </c>
      <c r="J353" s="192" t="s">
        <v>194</v>
      </c>
      <c r="K353" s="235">
        <v>8</v>
      </c>
      <c r="L353" s="283">
        <v>214.1</v>
      </c>
      <c r="M353" s="336">
        <v>1</v>
      </c>
      <c r="N353" s="163"/>
      <c r="O353" s="160">
        <f t="shared" si="31"/>
        <v>0</v>
      </c>
      <c r="P353" s="389">
        <v>4607109929131</v>
      </c>
      <c r="Q353" s="164"/>
      <c r="R353" s="494" t="str">
        <f t="shared" si="32"/>
        <v>фото</v>
      </c>
      <c r="S353" s="169"/>
    </row>
    <row r="354" spans="1:19" ht="44.45" customHeight="1">
      <c r="A354" s="166">
        <v>341</v>
      </c>
      <c r="B354" s="282">
        <v>8496</v>
      </c>
      <c r="C354" s="276" t="s">
        <v>2630</v>
      </c>
      <c r="D354" s="277"/>
      <c r="E354" s="370" t="s">
        <v>2331</v>
      </c>
      <c r="F354" s="364" t="s">
        <v>2631</v>
      </c>
      <c r="G354" s="365" t="s">
        <v>2632</v>
      </c>
      <c r="H354" s="360" t="str">
        <f t="shared" si="30"/>
        <v>фото</v>
      </c>
      <c r="I354" s="191" t="s">
        <v>11290</v>
      </c>
      <c r="J354" s="192" t="s">
        <v>194</v>
      </c>
      <c r="K354" s="235">
        <v>8</v>
      </c>
      <c r="L354" s="283">
        <v>239.5</v>
      </c>
      <c r="M354" s="336">
        <v>1</v>
      </c>
      <c r="N354" s="163"/>
      <c r="O354" s="160">
        <f t="shared" si="31"/>
        <v>0</v>
      </c>
      <c r="P354" s="389">
        <v>4607109958919</v>
      </c>
      <c r="Q354" s="164"/>
      <c r="R354" s="494" t="str">
        <f t="shared" si="32"/>
        <v>фото</v>
      </c>
      <c r="S354" s="169"/>
    </row>
    <row r="355" spans="1:19" ht="44.25" customHeight="1">
      <c r="A355" s="166">
        <v>342</v>
      </c>
      <c r="B355" s="282">
        <v>13989</v>
      </c>
      <c r="C355" s="276" t="s">
        <v>2627</v>
      </c>
      <c r="D355" s="277"/>
      <c r="E355" s="370" t="s">
        <v>2331</v>
      </c>
      <c r="F355" s="364" t="s">
        <v>2628</v>
      </c>
      <c r="G355" s="365" t="s">
        <v>2629</v>
      </c>
      <c r="H355" s="360" t="str">
        <f t="shared" si="30"/>
        <v>фото</v>
      </c>
      <c r="I355" s="191" t="s">
        <v>11291</v>
      </c>
      <c r="J355" s="192" t="s">
        <v>194</v>
      </c>
      <c r="K355" s="235">
        <v>8</v>
      </c>
      <c r="L355" s="283">
        <v>241.2</v>
      </c>
      <c r="M355" s="336">
        <v>1</v>
      </c>
      <c r="N355" s="163"/>
      <c r="O355" s="160">
        <f t="shared" si="31"/>
        <v>0</v>
      </c>
      <c r="P355" s="389">
        <v>4607109918395</v>
      </c>
      <c r="Q355" s="167"/>
      <c r="R355" s="473" t="str">
        <f t="shared" si="32"/>
        <v>фото</v>
      </c>
      <c r="S355" s="169"/>
    </row>
    <row r="356" spans="1:19" ht="44.45" customHeight="1">
      <c r="A356" s="166">
        <v>343</v>
      </c>
      <c r="B356" s="282">
        <v>7080</v>
      </c>
      <c r="C356" s="276" t="s">
        <v>2645</v>
      </c>
      <c r="D356" s="277"/>
      <c r="E356" s="370" t="s">
        <v>2331</v>
      </c>
      <c r="F356" s="364" t="s">
        <v>2646</v>
      </c>
      <c r="G356" s="365" t="s">
        <v>2647</v>
      </c>
      <c r="H356" s="360" t="str">
        <f t="shared" si="30"/>
        <v>фото</v>
      </c>
      <c r="I356" s="191" t="s">
        <v>11293</v>
      </c>
      <c r="J356" s="192" t="s">
        <v>194</v>
      </c>
      <c r="K356" s="235">
        <v>8</v>
      </c>
      <c r="L356" s="283">
        <v>239.5</v>
      </c>
      <c r="M356" s="336">
        <v>1</v>
      </c>
      <c r="N356" s="163"/>
      <c r="O356" s="160">
        <f t="shared" si="31"/>
        <v>0</v>
      </c>
      <c r="P356" s="389">
        <v>4607109929070</v>
      </c>
      <c r="Q356" s="164"/>
      <c r="R356" s="494" t="str">
        <f t="shared" si="32"/>
        <v>фото</v>
      </c>
      <c r="S356" s="169"/>
    </row>
    <row r="357" spans="1:19" ht="44.45" customHeight="1">
      <c r="A357" s="166">
        <v>344</v>
      </c>
      <c r="B357" s="282">
        <v>6640</v>
      </c>
      <c r="C357" s="276" t="s">
        <v>2654</v>
      </c>
      <c r="D357" s="277"/>
      <c r="E357" s="370" t="s">
        <v>2331</v>
      </c>
      <c r="F357" s="364" t="s">
        <v>2655</v>
      </c>
      <c r="G357" s="365" t="s">
        <v>2656</v>
      </c>
      <c r="H357" s="360" t="str">
        <f t="shared" si="30"/>
        <v>фото</v>
      </c>
      <c r="I357" s="191" t="s">
        <v>11302</v>
      </c>
      <c r="J357" s="192" t="s">
        <v>194</v>
      </c>
      <c r="K357" s="235">
        <v>8</v>
      </c>
      <c r="L357" s="283">
        <v>214.1</v>
      </c>
      <c r="M357" s="336">
        <v>1</v>
      </c>
      <c r="N357" s="163"/>
      <c r="O357" s="160">
        <f t="shared" si="31"/>
        <v>0</v>
      </c>
      <c r="P357" s="389">
        <v>4607109946183</v>
      </c>
      <c r="Q357" s="164"/>
      <c r="R357" s="494" t="str">
        <f t="shared" si="32"/>
        <v>фото</v>
      </c>
      <c r="S357" s="169"/>
    </row>
    <row r="358" spans="1:19" ht="44.25" customHeight="1">
      <c r="A358" s="166">
        <v>345</v>
      </c>
      <c r="B358" s="282">
        <v>1434</v>
      </c>
      <c r="C358" s="276" t="s">
        <v>9014</v>
      </c>
      <c r="D358" s="277"/>
      <c r="E358" s="370" t="s">
        <v>2331</v>
      </c>
      <c r="F358" s="364" t="s">
        <v>9015</v>
      </c>
      <c r="G358" s="365" t="s">
        <v>9016</v>
      </c>
      <c r="H358" s="360" t="str">
        <f t="shared" si="30"/>
        <v>фото</v>
      </c>
      <c r="I358" s="191" t="s">
        <v>11305</v>
      </c>
      <c r="J358" s="192" t="s">
        <v>194</v>
      </c>
      <c r="K358" s="235">
        <v>8</v>
      </c>
      <c r="L358" s="283">
        <v>241.2</v>
      </c>
      <c r="M358" s="336">
        <v>1</v>
      </c>
      <c r="N358" s="163"/>
      <c r="O358" s="160">
        <f t="shared" si="31"/>
        <v>0</v>
      </c>
      <c r="P358" s="389">
        <v>4607109986530</v>
      </c>
      <c r="Q358" s="164"/>
      <c r="R358" s="494" t="str">
        <f t="shared" si="32"/>
        <v>фото</v>
      </c>
      <c r="S358" s="169"/>
    </row>
    <row r="359" spans="1:19" ht="44.45" customHeight="1">
      <c r="A359" s="166">
        <v>346</v>
      </c>
      <c r="B359" s="282">
        <v>3629</v>
      </c>
      <c r="C359" s="276" t="s">
        <v>2633</v>
      </c>
      <c r="D359" s="277"/>
      <c r="E359" s="370" t="s">
        <v>2331</v>
      </c>
      <c r="F359" s="364" t="s">
        <v>2634</v>
      </c>
      <c r="G359" s="365" t="s">
        <v>2635</v>
      </c>
      <c r="H359" s="360" t="str">
        <f t="shared" si="30"/>
        <v>фото</v>
      </c>
      <c r="I359" s="191" t="s">
        <v>11319</v>
      </c>
      <c r="J359" s="192" t="s">
        <v>194</v>
      </c>
      <c r="K359" s="235">
        <v>8</v>
      </c>
      <c r="L359" s="283">
        <v>210.7</v>
      </c>
      <c r="M359" s="336">
        <v>1</v>
      </c>
      <c r="N359" s="163"/>
      <c r="O359" s="160">
        <f t="shared" si="31"/>
        <v>0</v>
      </c>
      <c r="P359" s="389">
        <v>4607109929124</v>
      </c>
      <c r="Q359" s="164"/>
      <c r="R359" s="494" t="str">
        <f t="shared" si="32"/>
        <v>фото</v>
      </c>
      <c r="S359" s="169"/>
    </row>
    <row r="360" spans="1:19" ht="44.25" customHeight="1">
      <c r="A360" s="166">
        <v>347</v>
      </c>
      <c r="B360" s="282">
        <v>16043</v>
      </c>
      <c r="C360" s="276" t="s">
        <v>2636</v>
      </c>
      <c r="D360" s="277"/>
      <c r="E360" s="370" t="s">
        <v>2331</v>
      </c>
      <c r="F360" s="364" t="s">
        <v>2637</v>
      </c>
      <c r="G360" s="365" t="s">
        <v>2638</v>
      </c>
      <c r="H360" s="360" t="str">
        <f t="shared" si="30"/>
        <v>фото</v>
      </c>
      <c r="I360" s="191" t="s">
        <v>11320</v>
      </c>
      <c r="J360" s="192" t="s">
        <v>194</v>
      </c>
      <c r="K360" s="235">
        <v>8</v>
      </c>
      <c r="L360" s="283">
        <v>217.5</v>
      </c>
      <c r="M360" s="336">
        <v>1</v>
      </c>
      <c r="N360" s="163"/>
      <c r="O360" s="160">
        <f t="shared" si="31"/>
        <v>0</v>
      </c>
      <c r="P360" s="389">
        <v>4607109914953</v>
      </c>
      <c r="Q360" s="164"/>
      <c r="R360" s="494" t="str">
        <f t="shared" si="32"/>
        <v>фото</v>
      </c>
      <c r="S360" s="169"/>
    </row>
    <row r="361" spans="1:19" ht="44.45" customHeight="1">
      <c r="A361" s="166">
        <v>348</v>
      </c>
      <c r="B361" s="282">
        <v>1430</v>
      </c>
      <c r="C361" s="276" t="s">
        <v>2642</v>
      </c>
      <c r="D361" s="277"/>
      <c r="E361" s="370" t="s">
        <v>2331</v>
      </c>
      <c r="F361" s="364" t="s">
        <v>2643</v>
      </c>
      <c r="G361" s="365" t="s">
        <v>2644</v>
      </c>
      <c r="H361" s="360" t="str">
        <f t="shared" si="30"/>
        <v>фото</v>
      </c>
      <c r="I361" s="191" t="s">
        <v>11420</v>
      </c>
      <c r="J361" s="192" t="s">
        <v>194</v>
      </c>
      <c r="K361" s="235">
        <v>8</v>
      </c>
      <c r="L361" s="283">
        <v>239.5</v>
      </c>
      <c r="M361" s="336">
        <v>1</v>
      </c>
      <c r="N361" s="163"/>
      <c r="O361" s="160">
        <f t="shared" si="31"/>
        <v>0</v>
      </c>
      <c r="P361" s="389">
        <v>4607109929094</v>
      </c>
      <c r="Q361" s="164"/>
      <c r="R361" s="494" t="str">
        <f t="shared" si="32"/>
        <v>фото</v>
      </c>
      <c r="S361" s="169"/>
    </row>
    <row r="362" spans="1:19" ht="44.25" customHeight="1">
      <c r="A362" s="166">
        <v>349</v>
      </c>
      <c r="B362" s="282">
        <v>13988</v>
      </c>
      <c r="C362" s="276" t="s">
        <v>2621</v>
      </c>
      <c r="D362" s="277"/>
      <c r="E362" s="370" t="s">
        <v>2331</v>
      </c>
      <c r="F362" s="364" t="s">
        <v>2622</v>
      </c>
      <c r="G362" s="365" t="s">
        <v>2623</v>
      </c>
      <c r="H362" s="360" t="str">
        <f t="shared" si="30"/>
        <v>фото</v>
      </c>
      <c r="I362" s="191" t="s">
        <v>11321</v>
      </c>
      <c r="J362" s="192" t="s">
        <v>194</v>
      </c>
      <c r="K362" s="235">
        <v>8</v>
      </c>
      <c r="L362" s="283">
        <v>214.1</v>
      </c>
      <c r="M362" s="336">
        <v>1</v>
      </c>
      <c r="N362" s="163"/>
      <c r="O362" s="160">
        <f t="shared" si="31"/>
        <v>0</v>
      </c>
      <c r="P362" s="389">
        <v>4607109918401</v>
      </c>
      <c r="Q362" s="164"/>
      <c r="R362" s="494" t="str">
        <f t="shared" si="32"/>
        <v>фото</v>
      </c>
      <c r="S362" s="169"/>
    </row>
    <row r="363" spans="1:19" ht="44.25" customHeight="1">
      <c r="A363" s="166">
        <v>350</v>
      </c>
      <c r="B363" s="282">
        <v>2858</v>
      </c>
      <c r="C363" s="276" t="s">
        <v>2594</v>
      </c>
      <c r="D363" s="277"/>
      <c r="E363" s="370" t="s">
        <v>2331</v>
      </c>
      <c r="F363" s="364" t="s">
        <v>2595</v>
      </c>
      <c r="G363" s="365" t="s">
        <v>2596</v>
      </c>
      <c r="H363" s="360" t="str">
        <f t="shared" si="30"/>
        <v>фото</v>
      </c>
      <c r="I363" s="191" t="s">
        <v>11322</v>
      </c>
      <c r="J363" s="192" t="s">
        <v>194</v>
      </c>
      <c r="K363" s="235">
        <v>8</v>
      </c>
      <c r="L363" s="283">
        <v>214.1</v>
      </c>
      <c r="M363" s="336">
        <v>1</v>
      </c>
      <c r="N363" s="163"/>
      <c r="O363" s="160">
        <f t="shared" si="31"/>
        <v>0</v>
      </c>
      <c r="P363" s="389">
        <v>4607109964835</v>
      </c>
      <c r="Q363" s="164"/>
      <c r="R363" s="494" t="str">
        <f t="shared" si="32"/>
        <v>фото</v>
      </c>
      <c r="S363" s="169"/>
    </row>
    <row r="364" spans="1:19" ht="44.25" customHeight="1">
      <c r="A364" s="166">
        <v>351</v>
      </c>
      <c r="B364" s="282">
        <v>1003</v>
      </c>
      <c r="C364" s="276" t="s">
        <v>2603</v>
      </c>
      <c r="D364" s="277"/>
      <c r="E364" s="370" t="s">
        <v>2331</v>
      </c>
      <c r="F364" s="364" t="s">
        <v>2604</v>
      </c>
      <c r="G364" s="365" t="s">
        <v>2605</v>
      </c>
      <c r="H364" s="360" t="str">
        <f t="shared" si="30"/>
        <v>фото</v>
      </c>
      <c r="I364" s="191" t="s">
        <v>11325</v>
      </c>
      <c r="J364" s="192" t="s">
        <v>194</v>
      </c>
      <c r="K364" s="235">
        <v>8</v>
      </c>
      <c r="L364" s="283">
        <v>241.2</v>
      </c>
      <c r="M364" s="336">
        <v>1</v>
      </c>
      <c r="N364" s="163"/>
      <c r="O364" s="160">
        <f t="shared" si="31"/>
        <v>0</v>
      </c>
      <c r="P364" s="389">
        <v>4607109986264</v>
      </c>
      <c r="Q364" s="164"/>
      <c r="R364" s="494" t="str">
        <f t="shared" si="32"/>
        <v>фото</v>
      </c>
      <c r="S364" s="169"/>
    </row>
    <row r="365" spans="1:19" ht="15.75">
      <c r="A365" s="166">
        <v>352</v>
      </c>
      <c r="B365" s="376"/>
      <c r="C365" s="173"/>
      <c r="D365" s="173"/>
      <c r="E365" s="174" t="s">
        <v>10092</v>
      </c>
      <c r="F365" s="385"/>
      <c r="G365" s="386"/>
      <c r="H365" s="147"/>
      <c r="I365" s="176"/>
      <c r="J365" s="177"/>
      <c r="K365" s="462"/>
      <c r="L365" s="183"/>
      <c r="M365" s="184"/>
      <c r="N365" s="179"/>
      <c r="O365" s="179"/>
      <c r="P365" s="379"/>
      <c r="Q365" s="179"/>
      <c r="R365" s="507"/>
      <c r="S365" s="379"/>
    </row>
    <row r="366" spans="1:19" ht="44.45" customHeight="1">
      <c r="A366" s="166">
        <v>353</v>
      </c>
      <c r="B366" s="282">
        <v>2979</v>
      </c>
      <c r="C366" s="276" t="s">
        <v>2612</v>
      </c>
      <c r="D366" s="277"/>
      <c r="E366" s="370" t="s">
        <v>2331</v>
      </c>
      <c r="F366" s="364" t="s">
        <v>2613</v>
      </c>
      <c r="G366" s="365" t="s">
        <v>2614</v>
      </c>
      <c r="H366" s="360" t="str">
        <f t="shared" ref="H366:H372" si="33">HYPERLINK("https://www.gardenbulbs.ru/images/Gladiolus_CL/thumbnails/"&amp;C366&amp;".jpg","фото")</f>
        <v>фото</v>
      </c>
      <c r="I366" s="191" t="s">
        <v>11225</v>
      </c>
      <c r="J366" s="192" t="s">
        <v>196</v>
      </c>
      <c r="K366" s="235">
        <v>7</v>
      </c>
      <c r="L366" s="283">
        <v>279</v>
      </c>
      <c r="M366" s="336">
        <v>1</v>
      </c>
      <c r="N366" s="163"/>
      <c r="O366" s="160">
        <f t="shared" ref="O366:O372" si="34">IF(ISERROR(L366*N366),0,L366*N366)</f>
        <v>0</v>
      </c>
      <c r="P366" s="389">
        <v>4607109986721</v>
      </c>
      <c r="Q366" s="164"/>
      <c r="R366" s="494" t="str">
        <f t="shared" ref="R366:R372" si="35">HYPERLINK("https://www.gardenbulbs.ru/images/Gladiolus_CL/thumbnails/"&amp;C366&amp;".jpg","фото")</f>
        <v>фото</v>
      </c>
      <c r="S366" s="169"/>
    </row>
    <row r="367" spans="1:19" ht="44.45" customHeight="1">
      <c r="A367" s="166">
        <v>354</v>
      </c>
      <c r="B367" s="282">
        <v>14525</v>
      </c>
      <c r="C367" s="276" t="s">
        <v>2615</v>
      </c>
      <c r="D367" s="277"/>
      <c r="E367" s="370" t="s">
        <v>2331</v>
      </c>
      <c r="F367" s="364" t="s">
        <v>2616</v>
      </c>
      <c r="G367" s="365" t="s">
        <v>2617</v>
      </c>
      <c r="H367" s="360" t="str">
        <f t="shared" si="33"/>
        <v>фото</v>
      </c>
      <c r="I367" s="191" t="s">
        <v>11226</v>
      </c>
      <c r="J367" s="192" t="s">
        <v>196</v>
      </c>
      <c r="K367" s="235">
        <v>7</v>
      </c>
      <c r="L367" s="283">
        <v>246.4</v>
      </c>
      <c r="M367" s="336">
        <v>1</v>
      </c>
      <c r="N367" s="163"/>
      <c r="O367" s="160">
        <f t="shared" si="34"/>
        <v>0</v>
      </c>
      <c r="P367" s="389">
        <v>4607109951798</v>
      </c>
      <c r="Q367" s="164"/>
      <c r="R367" s="494" t="str">
        <f t="shared" si="35"/>
        <v>фото</v>
      </c>
      <c r="S367" s="169"/>
    </row>
    <row r="368" spans="1:19" ht="44.25" customHeight="1">
      <c r="A368" s="166">
        <v>355</v>
      </c>
      <c r="B368" s="282">
        <v>14576</v>
      </c>
      <c r="C368" s="276" t="s">
        <v>2542</v>
      </c>
      <c r="D368" s="277"/>
      <c r="E368" s="370" t="s">
        <v>2331</v>
      </c>
      <c r="F368" s="364" t="s">
        <v>2543</v>
      </c>
      <c r="G368" s="365" t="s">
        <v>2544</v>
      </c>
      <c r="H368" s="360" t="str">
        <f t="shared" si="33"/>
        <v>фото</v>
      </c>
      <c r="I368" s="191" t="s">
        <v>11283</v>
      </c>
      <c r="J368" s="192" t="s">
        <v>196</v>
      </c>
      <c r="K368" s="235">
        <v>7</v>
      </c>
      <c r="L368" s="283">
        <v>246.4</v>
      </c>
      <c r="M368" s="336">
        <v>1</v>
      </c>
      <c r="N368" s="163"/>
      <c r="O368" s="160">
        <f t="shared" si="34"/>
        <v>0</v>
      </c>
      <c r="P368" s="389">
        <v>4607105101265</v>
      </c>
      <c r="Q368" s="167"/>
      <c r="R368" s="473" t="str">
        <f t="shared" si="35"/>
        <v>фото</v>
      </c>
      <c r="S368" s="169"/>
    </row>
    <row r="369" spans="1:19" ht="44.45" customHeight="1">
      <c r="A369" s="166">
        <v>356</v>
      </c>
      <c r="B369" s="282">
        <v>2965</v>
      </c>
      <c r="C369" s="276" t="s">
        <v>2624</v>
      </c>
      <c r="D369" s="277"/>
      <c r="E369" s="370" t="s">
        <v>2331</v>
      </c>
      <c r="F369" s="364" t="s">
        <v>2625</v>
      </c>
      <c r="G369" s="365" t="s">
        <v>2626</v>
      </c>
      <c r="H369" s="360" t="str">
        <f t="shared" si="33"/>
        <v>фото</v>
      </c>
      <c r="I369" s="191" t="s">
        <v>11288</v>
      </c>
      <c r="J369" s="192" t="s">
        <v>196</v>
      </c>
      <c r="K369" s="235">
        <v>7</v>
      </c>
      <c r="L369" s="283">
        <v>246.4</v>
      </c>
      <c r="M369" s="336">
        <v>1</v>
      </c>
      <c r="N369" s="163"/>
      <c r="O369" s="160">
        <f t="shared" si="34"/>
        <v>0</v>
      </c>
      <c r="P369" s="389">
        <v>4607109917367</v>
      </c>
      <c r="Q369" s="164"/>
      <c r="R369" s="494" t="str">
        <f t="shared" si="35"/>
        <v>фото</v>
      </c>
      <c r="S369" s="169"/>
    </row>
    <row r="370" spans="1:19" ht="44.25" customHeight="1">
      <c r="A370" s="166">
        <v>357</v>
      </c>
      <c r="B370" s="282">
        <v>14142</v>
      </c>
      <c r="C370" s="276" t="s">
        <v>2621</v>
      </c>
      <c r="D370" s="277"/>
      <c r="E370" s="370" t="s">
        <v>2331</v>
      </c>
      <c r="F370" s="364" t="s">
        <v>2622</v>
      </c>
      <c r="G370" s="365" t="s">
        <v>2623</v>
      </c>
      <c r="H370" s="360" t="str">
        <f t="shared" si="33"/>
        <v>фото</v>
      </c>
      <c r="I370" s="191" t="s">
        <v>11321</v>
      </c>
      <c r="J370" s="192" t="s">
        <v>196</v>
      </c>
      <c r="K370" s="235">
        <v>7</v>
      </c>
      <c r="L370" s="283">
        <v>246.4</v>
      </c>
      <c r="M370" s="336">
        <v>1</v>
      </c>
      <c r="N370" s="163"/>
      <c r="O370" s="160">
        <f t="shared" si="34"/>
        <v>0</v>
      </c>
      <c r="P370" s="389">
        <v>4607109972076</v>
      </c>
      <c r="Q370" s="164"/>
      <c r="R370" s="494" t="str">
        <f t="shared" si="35"/>
        <v>фото</v>
      </c>
      <c r="S370" s="169"/>
    </row>
    <row r="371" spans="1:19" ht="44.25" customHeight="1">
      <c r="A371" s="166">
        <v>358</v>
      </c>
      <c r="B371" s="282">
        <v>3491</v>
      </c>
      <c r="C371" s="276" t="s">
        <v>2594</v>
      </c>
      <c r="D371" s="277"/>
      <c r="E371" s="370" t="s">
        <v>2331</v>
      </c>
      <c r="F371" s="364" t="s">
        <v>2595</v>
      </c>
      <c r="G371" s="365" t="s">
        <v>2596</v>
      </c>
      <c r="H371" s="360" t="str">
        <f t="shared" si="33"/>
        <v>фото</v>
      </c>
      <c r="I371" s="191" t="s">
        <v>11322</v>
      </c>
      <c r="J371" s="192" t="s">
        <v>196</v>
      </c>
      <c r="K371" s="235">
        <v>7</v>
      </c>
      <c r="L371" s="283">
        <v>246.4</v>
      </c>
      <c r="M371" s="336">
        <v>1</v>
      </c>
      <c r="N371" s="163"/>
      <c r="O371" s="160">
        <f t="shared" si="34"/>
        <v>0</v>
      </c>
      <c r="P371" s="389">
        <v>4607109986660</v>
      </c>
      <c r="Q371" s="164"/>
      <c r="R371" s="494" t="str">
        <f t="shared" si="35"/>
        <v>фото</v>
      </c>
      <c r="S371" s="169"/>
    </row>
    <row r="372" spans="1:19" ht="44.25" customHeight="1">
      <c r="A372" s="166">
        <v>359</v>
      </c>
      <c r="B372" s="282">
        <v>14613</v>
      </c>
      <c r="C372" s="276" t="s">
        <v>2603</v>
      </c>
      <c r="D372" s="277"/>
      <c r="E372" s="370" t="s">
        <v>2331</v>
      </c>
      <c r="F372" s="364" t="s">
        <v>2604</v>
      </c>
      <c r="G372" s="365" t="s">
        <v>2605</v>
      </c>
      <c r="H372" s="360" t="str">
        <f t="shared" si="33"/>
        <v>фото</v>
      </c>
      <c r="I372" s="191" t="s">
        <v>11325</v>
      </c>
      <c r="J372" s="192" t="s">
        <v>196</v>
      </c>
      <c r="K372" s="235">
        <v>7</v>
      </c>
      <c r="L372" s="283">
        <v>279</v>
      </c>
      <c r="M372" s="336">
        <v>1</v>
      </c>
      <c r="N372" s="163"/>
      <c r="O372" s="160">
        <f t="shared" si="34"/>
        <v>0</v>
      </c>
      <c r="P372" s="389">
        <v>4607109933541</v>
      </c>
      <c r="Q372" s="164"/>
      <c r="R372" s="494" t="str">
        <f t="shared" si="35"/>
        <v>фото</v>
      </c>
      <c r="S372" s="169"/>
    </row>
    <row r="373" spans="1:19" ht="15.75">
      <c r="A373" s="166">
        <v>360</v>
      </c>
      <c r="B373" s="376"/>
      <c r="C373" s="173"/>
      <c r="D373" s="173"/>
      <c r="E373" s="174" t="s">
        <v>10093</v>
      </c>
      <c r="F373" s="385"/>
      <c r="G373" s="386"/>
      <c r="H373" s="147"/>
      <c r="I373" s="176"/>
      <c r="J373" s="177"/>
      <c r="K373" s="462"/>
      <c r="L373" s="183"/>
      <c r="M373" s="184"/>
      <c r="N373" s="179"/>
      <c r="O373" s="179"/>
      <c r="P373" s="379"/>
      <c r="Q373" s="179"/>
      <c r="R373" s="507"/>
      <c r="S373" s="379"/>
    </row>
    <row r="374" spans="1:19" ht="44.45" customHeight="1">
      <c r="A374" s="166">
        <v>361</v>
      </c>
      <c r="B374" s="282">
        <v>5564</v>
      </c>
      <c r="C374" s="276" t="s">
        <v>2692</v>
      </c>
      <c r="D374" s="277"/>
      <c r="E374" s="370" t="s">
        <v>2331</v>
      </c>
      <c r="F374" s="364" t="s">
        <v>2693</v>
      </c>
      <c r="G374" s="365" t="s">
        <v>2694</v>
      </c>
      <c r="H374" s="360" t="str">
        <f t="shared" ref="H374:H396" si="36">HYPERLINK("https://www.gardenbulbs.ru/images/Gladiolus_CL/thumbnails/"&amp;C374&amp;".jpg","фото")</f>
        <v>фото</v>
      </c>
      <c r="I374" s="191" t="s">
        <v>11421</v>
      </c>
      <c r="J374" s="192" t="s">
        <v>194</v>
      </c>
      <c r="K374" s="235">
        <v>8</v>
      </c>
      <c r="L374" s="283">
        <v>237.79999999999998</v>
      </c>
      <c r="M374" s="336">
        <v>1</v>
      </c>
      <c r="N374" s="163"/>
      <c r="O374" s="160">
        <f t="shared" ref="O374:O396" si="37">IF(ISERROR(L374*N374),0,L374*N374)</f>
        <v>0</v>
      </c>
      <c r="P374" s="389">
        <v>4607109935620</v>
      </c>
      <c r="Q374" s="164"/>
      <c r="R374" s="494" t="str">
        <f t="shared" ref="R374:R396" si="38">HYPERLINK("https://www.gardenbulbs.ru/images/Gladiolus_CL/thumbnails/"&amp;C374&amp;".jpg","фото")</f>
        <v>фото</v>
      </c>
      <c r="S374" s="169"/>
    </row>
    <row r="375" spans="1:19" ht="44.45" customHeight="1">
      <c r="A375" s="166">
        <v>362</v>
      </c>
      <c r="B375" s="282">
        <v>14015</v>
      </c>
      <c r="C375" s="276" t="s">
        <v>2713</v>
      </c>
      <c r="D375" s="277"/>
      <c r="E375" s="370" t="s">
        <v>2331</v>
      </c>
      <c r="F375" s="364" t="s">
        <v>2714</v>
      </c>
      <c r="G375" s="365" t="s">
        <v>2715</v>
      </c>
      <c r="H375" s="360" t="str">
        <f t="shared" si="36"/>
        <v>фото</v>
      </c>
      <c r="I375" s="191" t="s">
        <v>11422</v>
      </c>
      <c r="J375" s="192" t="s">
        <v>194</v>
      </c>
      <c r="K375" s="235">
        <v>8</v>
      </c>
      <c r="L375" s="283">
        <v>253</v>
      </c>
      <c r="M375" s="336">
        <v>1</v>
      </c>
      <c r="N375" s="163"/>
      <c r="O375" s="160">
        <f t="shared" si="37"/>
        <v>0</v>
      </c>
      <c r="P375" s="389">
        <v>4607109918135</v>
      </c>
      <c r="Q375" s="167"/>
      <c r="R375" s="473" t="str">
        <f t="shared" si="38"/>
        <v>фото</v>
      </c>
      <c r="S375" s="169"/>
    </row>
    <row r="376" spans="1:19" ht="44.45" customHeight="1">
      <c r="A376" s="166">
        <v>363</v>
      </c>
      <c r="B376" s="282">
        <v>9137</v>
      </c>
      <c r="C376" s="276" t="s">
        <v>2672</v>
      </c>
      <c r="D376" s="277"/>
      <c r="E376" s="370" t="s">
        <v>2331</v>
      </c>
      <c r="F376" s="364" t="s">
        <v>2673</v>
      </c>
      <c r="G376" s="365" t="s">
        <v>2674</v>
      </c>
      <c r="H376" s="360" t="str">
        <f t="shared" si="36"/>
        <v>фото</v>
      </c>
      <c r="I376" s="191" t="s">
        <v>11227</v>
      </c>
      <c r="J376" s="192" t="s">
        <v>194</v>
      </c>
      <c r="K376" s="235">
        <v>8</v>
      </c>
      <c r="L376" s="283">
        <v>253</v>
      </c>
      <c r="M376" s="336">
        <v>1</v>
      </c>
      <c r="N376" s="163"/>
      <c r="O376" s="160">
        <f t="shared" si="37"/>
        <v>0</v>
      </c>
      <c r="P376" s="389">
        <v>4607109946336</v>
      </c>
      <c r="Q376" s="164"/>
      <c r="R376" s="494" t="str">
        <f t="shared" si="38"/>
        <v>фото</v>
      </c>
      <c r="S376" s="169"/>
    </row>
    <row r="377" spans="1:19" ht="44.45" customHeight="1">
      <c r="A377" s="166">
        <v>364</v>
      </c>
      <c r="B377" s="282">
        <v>488</v>
      </c>
      <c r="C377" s="276" t="s">
        <v>2341</v>
      </c>
      <c r="D377" s="277"/>
      <c r="E377" s="370" t="s">
        <v>2331</v>
      </c>
      <c r="F377" s="364" t="s">
        <v>2342</v>
      </c>
      <c r="G377" s="365" t="s">
        <v>2343</v>
      </c>
      <c r="H377" s="360" t="str">
        <f t="shared" si="36"/>
        <v>фото</v>
      </c>
      <c r="I377" s="191" t="s">
        <v>11228</v>
      </c>
      <c r="J377" s="192" t="s">
        <v>194</v>
      </c>
      <c r="K377" s="235">
        <v>8</v>
      </c>
      <c r="L377" s="283">
        <v>227.6</v>
      </c>
      <c r="M377" s="336">
        <v>1</v>
      </c>
      <c r="N377" s="163"/>
      <c r="O377" s="160">
        <f t="shared" si="37"/>
        <v>0</v>
      </c>
      <c r="P377" s="389">
        <v>4607109968123</v>
      </c>
      <c r="Q377" s="164"/>
      <c r="R377" s="494" t="str">
        <f t="shared" si="38"/>
        <v>фото</v>
      </c>
      <c r="S377" s="169"/>
    </row>
    <row r="378" spans="1:19" ht="44.25" customHeight="1">
      <c r="A378" s="166">
        <v>365</v>
      </c>
      <c r="B378" s="282">
        <v>10699</v>
      </c>
      <c r="C378" s="276" t="s">
        <v>2675</v>
      </c>
      <c r="D378" s="277"/>
      <c r="E378" s="370" t="s">
        <v>2331</v>
      </c>
      <c r="F378" s="364" t="s">
        <v>2676</v>
      </c>
      <c r="G378" s="365" t="s">
        <v>2677</v>
      </c>
      <c r="H378" s="360" t="str">
        <f t="shared" si="36"/>
        <v>фото</v>
      </c>
      <c r="I378" s="191" t="s">
        <v>11229</v>
      </c>
      <c r="J378" s="192" t="s">
        <v>194</v>
      </c>
      <c r="K378" s="235">
        <v>8</v>
      </c>
      <c r="L378" s="283">
        <v>253</v>
      </c>
      <c r="M378" s="336">
        <v>1</v>
      </c>
      <c r="N378" s="163"/>
      <c r="O378" s="160">
        <f t="shared" si="37"/>
        <v>0</v>
      </c>
      <c r="P378" s="389">
        <v>4607109926352</v>
      </c>
      <c r="Q378" s="164"/>
      <c r="R378" s="494" t="str">
        <f t="shared" si="38"/>
        <v>фото</v>
      </c>
      <c r="S378" s="169"/>
    </row>
    <row r="379" spans="1:19" ht="44.25" customHeight="1">
      <c r="A379" s="166">
        <v>366</v>
      </c>
      <c r="B379" s="282">
        <v>2840</v>
      </c>
      <c r="C379" s="276" t="s">
        <v>9019</v>
      </c>
      <c r="D379" s="277"/>
      <c r="E379" s="370" t="s">
        <v>2331</v>
      </c>
      <c r="F379" s="364" t="s">
        <v>6109</v>
      </c>
      <c r="G379" s="365" t="s">
        <v>9020</v>
      </c>
      <c r="H379" s="360" t="str">
        <f t="shared" si="36"/>
        <v>фото</v>
      </c>
      <c r="I379" s="191" t="s">
        <v>11230</v>
      </c>
      <c r="J379" s="192" t="s">
        <v>194</v>
      </c>
      <c r="K379" s="235">
        <v>8</v>
      </c>
      <c r="L379" s="283">
        <v>227.6</v>
      </c>
      <c r="M379" s="336">
        <v>1</v>
      </c>
      <c r="N379" s="163"/>
      <c r="O379" s="160">
        <f t="shared" si="37"/>
        <v>0</v>
      </c>
      <c r="P379" s="389">
        <v>4607109968017</v>
      </c>
      <c r="Q379" s="164"/>
      <c r="R379" s="494" t="str">
        <f t="shared" si="38"/>
        <v>фото</v>
      </c>
      <c r="S379" s="169"/>
    </row>
    <row r="380" spans="1:19" ht="44.25" customHeight="1">
      <c r="A380" s="166">
        <v>367</v>
      </c>
      <c r="B380" s="282">
        <v>10700</v>
      </c>
      <c r="C380" s="276" t="s">
        <v>2678</v>
      </c>
      <c r="D380" s="277"/>
      <c r="E380" s="370" t="s">
        <v>2331</v>
      </c>
      <c r="F380" s="364" t="s">
        <v>2679</v>
      </c>
      <c r="G380" s="365" t="s">
        <v>2680</v>
      </c>
      <c r="H380" s="360" t="str">
        <f t="shared" si="36"/>
        <v>фото</v>
      </c>
      <c r="I380" s="191" t="s">
        <v>11231</v>
      </c>
      <c r="J380" s="192" t="s">
        <v>194</v>
      </c>
      <c r="K380" s="235">
        <v>8</v>
      </c>
      <c r="L380" s="283">
        <v>232.7</v>
      </c>
      <c r="M380" s="336">
        <v>1</v>
      </c>
      <c r="N380" s="163"/>
      <c r="O380" s="160">
        <f t="shared" si="37"/>
        <v>0</v>
      </c>
      <c r="P380" s="389">
        <v>4607109926345</v>
      </c>
      <c r="Q380" s="164"/>
      <c r="R380" s="494" t="str">
        <f t="shared" si="38"/>
        <v>фото</v>
      </c>
      <c r="S380" s="169"/>
    </row>
    <row r="381" spans="1:19" ht="44.45" customHeight="1">
      <c r="A381" s="166">
        <v>368</v>
      </c>
      <c r="B381" s="282">
        <v>2784</v>
      </c>
      <c r="C381" s="276" t="s">
        <v>2353</v>
      </c>
      <c r="D381" s="277"/>
      <c r="E381" s="370" t="s">
        <v>2331</v>
      </c>
      <c r="F381" s="364" t="s">
        <v>2354</v>
      </c>
      <c r="G381" s="365" t="s">
        <v>2355</v>
      </c>
      <c r="H381" s="360" t="str">
        <f t="shared" si="36"/>
        <v>фото</v>
      </c>
      <c r="I381" s="191" t="s">
        <v>11233</v>
      </c>
      <c r="J381" s="192" t="s">
        <v>194</v>
      </c>
      <c r="K381" s="235">
        <v>8</v>
      </c>
      <c r="L381" s="283">
        <v>232.7</v>
      </c>
      <c r="M381" s="336">
        <v>1</v>
      </c>
      <c r="N381" s="163"/>
      <c r="O381" s="160">
        <f t="shared" si="37"/>
        <v>0</v>
      </c>
      <c r="P381" s="389">
        <v>4607109928813</v>
      </c>
      <c r="Q381" s="164"/>
      <c r="R381" s="494" t="str">
        <f t="shared" si="38"/>
        <v>фото</v>
      </c>
      <c r="S381" s="169"/>
    </row>
    <row r="382" spans="1:19" ht="44.45" customHeight="1">
      <c r="A382" s="166">
        <v>369</v>
      </c>
      <c r="B382" s="282">
        <v>5561</v>
      </c>
      <c r="C382" s="276" t="s">
        <v>2356</v>
      </c>
      <c r="D382" s="277"/>
      <c r="E382" s="370" t="s">
        <v>2331</v>
      </c>
      <c r="F382" s="364" t="s">
        <v>2357</v>
      </c>
      <c r="G382" s="365" t="s">
        <v>2358</v>
      </c>
      <c r="H382" s="360" t="str">
        <f t="shared" si="36"/>
        <v>фото</v>
      </c>
      <c r="I382" s="191" t="s">
        <v>11234</v>
      </c>
      <c r="J382" s="192" t="s">
        <v>194</v>
      </c>
      <c r="K382" s="235">
        <v>8</v>
      </c>
      <c r="L382" s="283">
        <v>232.7</v>
      </c>
      <c r="M382" s="336">
        <v>1</v>
      </c>
      <c r="N382" s="163"/>
      <c r="O382" s="160">
        <f t="shared" si="37"/>
        <v>0</v>
      </c>
      <c r="P382" s="389">
        <v>4607109935651</v>
      </c>
      <c r="Q382" s="164"/>
      <c r="R382" s="494" t="str">
        <f t="shared" si="38"/>
        <v>фото</v>
      </c>
      <c r="S382" s="169"/>
    </row>
    <row r="383" spans="1:19" ht="38.65" customHeight="1">
      <c r="A383" s="166">
        <v>370</v>
      </c>
      <c r="B383" s="282">
        <v>14002</v>
      </c>
      <c r="C383" s="276" t="s">
        <v>2681</v>
      </c>
      <c r="D383" s="277"/>
      <c r="E383" s="370" t="s">
        <v>2331</v>
      </c>
      <c r="F383" s="364" t="s">
        <v>2682</v>
      </c>
      <c r="G383" s="365" t="s">
        <v>2683</v>
      </c>
      <c r="H383" s="360" t="str">
        <f t="shared" si="36"/>
        <v>фото</v>
      </c>
      <c r="I383" s="191" t="s">
        <v>11236</v>
      </c>
      <c r="J383" s="192" t="s">
        <v>194</v>
      </c>
      <c r="K383" s="235">
        <v>8</v>
      </c>
      <c r="L383" s="283">
        <v>225.9</v>
      </c>
      <c r="M383" s="336">
        <v>1</v>
      </c>
      <c r="N383" s="163"/>
      <c r="O383" s="160">
        <f t="shared" si="37"/>
        <v>0</v>
      </c>
      <c r="P383" s="389">
        <v>4607109918265</v>
      </c>
      <c r="Q383" s="164"/>
      <c r="R383" s="494" t="str">
        <f t="shared" si="38"/>
        <v>фото</v>
      </c>
      <c r="S383" s="169"/>
    </row>
    <row r="384" spans="1:19" ht="44.45" customHeight="1">
      <c r="A384" s="166">
        <v>371</v>
      </c>
      <c r="B384" s="282">
        <v>3815</v>
      </c>
      <c r="C384" s="276" t="s">
        <v>2684</v>
      </c>
      <c r="D384" s="277"/>
      <c r="E384" s="370" t="s">
        <v>2331</v>
      </c>
      <c r="F384" s="364" t="s">
        <v>620</v>
      </c>
      <c r="G384" s="365" t="s">
        <v>2685</v>
      </c>
      <c r="H384" s="360" t="str">
        <f t="shared" si="36"/>
        <v>фото</v>
      </c>
      <c r="I384" s="191" t="s">
        <v>11238</v>
      </c>
      <c r="J384" s="192" t="s">
        <v>194</v>
      </c>
      <c r="K384" s="235">
        <v>8</v>
      </c>
      <c r="L384" s="283">
        <v>253</v>
      </c>
      <c r="M384" s="336">
        <v>1</v>
      </c>
      <c r="N384" s="163"/>
      <c r="O384" s="160">
        <f t="shared" si="37"/>
        <v>0</v>
      </c>
      <c r="P384" s="389">
        <v>4607109968154</v>
      </c>
      <c r="Q384" s="164"/>
      <c r="R384" s="494" t="str">
        <f t="shared" si="38"/>
        <v>фото</v>
      </c>
      <c r="S384" s="169"/>
    </row>
    <row r="385" spans="1:19" ht="44.45" customHeight="1">
      <c r="A385" s="166">
        <v>372</v>
      </c>
      <c r="B385" s="282">
        <v>5623</v>
      </c>
      <c r="C385" s="276" t="s">
        <v>2365</v>
      </c>
      <c r="D385" s="277"/>
      <c r="E385" s="370" t="s">
        <v>2331</v>
      </c>
      <c r="F385" s="364" t="s">
        <v>2366</v>
      </c>
      <c r="G385" s="365" t="s">
        <v>2367</v>
      </c>
      <c r="H385" s="360" t="str">
        <f t="shared" si="36"/>
        <v>фото</v>
      </c>
      <c r="I385" s="191" t="s">
        <v>11240</v>
      </c>
      <c r="J385" s="192" t="s">
        <v>194</v>
      </c>
      <c r="K385" s="235">
        <v>8</v>
      </c>
      <c r="L385" s="283">
        <v>224.29999999999998</v>
      </c>
      <c r="M385" s="336">
        <v>1</v>
      </c>
      <c r="N385" s="163"/>
      <c r="O385" s="160">
        <f t="shared" si="37"/>
        <v>0</v>
      </c>
      <c r="P385" s="389">
        <v>4607109933503</v>
      </c>
      <c r="Q385" s="167"/>
      <c r="R385" s="473" t="str">
        <f t="shared" si="38"/>
        <v>фото</v>
      </c>
      <c r="S385" s="169"/>
    </row>
    <row r="386" spans="1:19" ht="44.45" customHeight="1">
      <c r="A386" s="166">
        <v>373</v>
      </c>
      <c r="B386" s="282">
        <v>3038</v>
      </c>
      <c r="C386" s="276" t="s">
        <v>2686</v>
      </c>
      <c r="D386" s="277"/>
      <c r="E386" s="370" t="s">
        <v>2331</v>
      </c>
      <c r="F386" s="364" t="s">
        <v>2687</v>
      </c>
      <c r="G386" s="365" t="s">
        <v>2688</v>
      </c>
      <c r="H386" s="360" t="str">
        <f t="shared" si="36"/>
        <v>фото</v>
      </c>
      <c r="I386" s="191" t="s">
        <v>11423</v>
      </c>
      <c r="J386" s="192" t="s">
        <v>194</v>
      </c>
      <c r="K386" s="235">
        <v>8</v>
      </c>
      <c r="L386" s="283">
        <v>253</v>
      </c>
      <c r="M386" s="336">
        <v>1</v>
      </c>
      <c r="N386" s="163"/>
      <c r="O386" s="160">
        <f t="shared" si="37"/>
        <v>0</v>
      </c>
      <c r="P386" s="389">
        <v>4607109928790</v>
      </c>
      <c r="Q386" s="164"/>
      <c r="R386" s="494" t="str">
        <f t="shared" si="38"/>
        <v>фото</v>
      </c>
      <c r="S386" s="169"/>
    </row>
    <row r="387" spans="1:19" ht="44.25" customHeight="1">
      <c r="A387" s="166">
        <v>374</v>
      </c>
      <c r="B387" s="282">
        <v>10707</v>
      </c>
      <c r="C387" s="276" t="s">
        <v>2657</v>
      </c>
      <c r="D387" s="277"/>
      <c r="E387" s="370" t="s">
        <v>2331</v>
      </c>
      <c r="F387" s="364" t="s">
        <v>2658</v>
      </c>
      <c r="G387" s="365" t="s">
        <v>2659</v>
      </c>
      <c r="H387" s="360" t="str">
        <f t="shared" si="36"/>
        <v>фото</v>
      </c>
      <c r="I387" s="191" t="s">
        <v>11241</v>
      </c>
      <c r="J387" s="192" t="s">
        <v>194</v>
      </c>
      <c r="K387" s="235">
        <v>8</v>
      </c>
      <c r="L387" s="283">
        <v>232.7</v>
      </c>
      <c r="M387" s="336">
        <v>1</v>
      </c>
      <c r="N387" s="163"/>
      <c r="O387" s="160">
        <f t="shared" si="37"/>
        <v>0</v>
      </c>
      <c r="P387" s="389">
        <v>4607109926277</v>
      </c>
      <c r="Q387" s="164"/>
      <c r="R387" s="494" t="str">
        <f t="shared" si="38"/>
        <v>фото</v>
      </c>
      <c r="S387" s="169"/>
    </row>
    <row r="388" spans="1:19" ht="44.25" customHeight="1">
      <c r="A388" s="166">
        <v>375</v>
      </c>
      <c r="B388" s="282">
        <v>16041</v>
      </c>
      <c r="C388" s="276" t="s">
        <v>2689</v>
      </c>
      <c r="D388" s="277"/>
      <c r="E388" s="370" t="s">
        <v>2331</v>
      </c>
      <c r="F388" s="364" t="s">
        <v>2690</v>
      </c>
      <c r="G388" s="365" t="s">
        <v>2691</v>
      </c>
      <c r="H388" s="360" t="str">
        <f t="shared" si="36"/>
        <v>фото</v>
      </c>
      <c r="I388" s="191" t="s">
        <v>11242</v>
      </c>
      <c r="J388" s="192" t="s">
        <v>194</v>
      </c>
      <c r="K388" s="235">
        <v>8</v>
      </c>
      <c r="L388" s="283">
        <v>253</v>
      </c>
      <c r="M388" s="336">
        <v>1</v>
      </c>
      <c r="N388" s="163"/>
      <c r="O388" s="160">
        <f t="shared" si="37"/>
        <v>0</v>
      </c>
      <c r="P388" s="389">
        <v>4607109914977</v>
      </c>
      <c r="Q388" s="164"/>
      <c r="R388" s="494" t="str">
        <f t="shared" si="38"/>
        <v>фото</v>
      </c>
      <c r="S388" s="169"/>
    </row>
    <row r="389" spans="1:19" ht="44.25" customHeight="1">
      <c r="A389" s="166">
        <v>376</v>
      </c>
      <c r="B389" s="282">
        <v>6973</v>
      </c>
      <c r="C389" s="276" t="s">
        <v>11208</v>
      </c>
      <c r="D389" s="277"/>
      <c r="E389" s="370" t="s">
        <v>2331</v>
      </c>
      <c r="F389" s="364" t="s">
        <v>11218</v>
      </c>
      <c r="G389" s="365" t="s">
        <v>11214</v>
      </c>
      <c r="H389" s="360" t="str">
        <f t="shared" si="36"/>
        <v>фото</v>
      </c>
      <c r="I389" s="191" t="s">
        <v>11244</v>
      </c>
      <c r="J389" s="192" t="s">
        <v>194</v>
      </c>
      <c r="K389" s="235">
        <v>8</v>
      </c>
      <c r="L389" s="283">
        <v>241.2</v>
      </c>
      <c r="M389" s="336">
        <v>1</v>
      </c>
      <c r="N389" s="163"/>
      <c r="O389" s="160">
        <f t="shared" si="37"/>
        <v>0</v>
      </c>
      <c r="P389" s="389">
        <v>4607109962527</v>
      </c>
      <c r="Q389" s="164"/>
      <c r="R389" s="494" t="str">
        <f t="shared" si="38"/>
        <v>фото</v>
      </c>
      <c r="S389" s="169"/>
    </row>
    <row r="390" spans="1:19" ht="44.25" customHeight="1">
      <c r="A390" s="166">
        <v>377</v>
      </c>
      <c r="B390" s="282">
        <v>14017</v>
      </c>
      <c r="C390" s="276" t="s">
        <v>2695</v>
      </c>
      <c r="D390" s="277"/>
      <c r="E390" s="370" t="s">
        <v>2331</v>
      </c>
      <c r="F390" s="364" t="s">
        <v>2696</v>
      </c>
      <c r="G390" s="365" t="s">
        <v>2697</v>
      </c>
      <c r="H390" s="360" t="str">
        <f t="shared" si="36"/>
        <v>фото</v>
      </c>
      <c r="I390" s="191" t="s">
        <v>11245</v>
      </c>
      <c r="J390" s="192" t="s">
        <v>194</v>
      </c>
      <c r="K390" s="235">
        <v>8</v>
      </c>
      <c r="L390" s="283">
        <v>227.6</v>
      </c>
      <c r="M390" s="336">
        <v>1</v>
      </c>
      <c r="N390" s="163"/>
      <c r="O390" s="160">
        <f t="shared" si="37"/>
        <v>0</v>
      </c>
      <c r="P390" s="389">
        <v>4607109918111</v>
      </c>
      <c r="Q390" s="164"/>
      <c r="R390" s="494" t="str">
        <f t="shared" si="38"/>
        <v>фото</v>
      </c>
      <c r="S390" s="169"/>
    </row>
    <row r="391" spans="1:19" ht="44.25" customHeight="1">
      <c r="A391" s="166">
        <v>378</v>
      </c>
      <c r="B391" s="282">
        <v>14014</v>
      </c>
      <c r="C391" s="276" t="s">
        <v>2698</v>
      </c>
      <c r="D391" s="277"/>
      <c r="E391" s="370" t="s">
        <v>2331</v>
      </c>
      <c r="F391" s="364" t="s">
        <v>2699</v>
      </c>
      <c r="G391" s="365" t="s">
        <v>2700</v>
      </c>
      <c r="H391" s="360" t="str">
        <f t="shared" si="36"/>
        <v>фото</v>
      </c>
      <c r="I391" s="191" t="s">
        <v>11246</v>
      </c>
      <c r="J391" s="192" t="s">
        <v>194</v>
      </c>
      <c r="K391" s="235">
        <v>8</v>
      </c>
      <c r="L391" s="283">
        <v>232.7</v>
      </c>
      <c r="M391" s="336">
        <v>1</v>
      </c>
      <c r="N391" s="163"/>
      <c r="O391" s="160">
        <f t="shared" si="37"/>
        <v>0</v>
      </c>
      <c r="P391" s="389">
        <v>4607109918142</v>
      </c>
      <c r="Q391" s="164"/>
      <c r="R391" s="494" t="str">
        <f t="shared" si="38"/>
        <v>фото</v>
      </c>
      <c r="S391" s="169"/>
    </row>
    <row r="392" spans="1:19" ht="44.25" customHeight="1">
      <c r="A392" s="166">
        <v>379</v>
      </c>
      <c r="B392" s="282">
        <v>16038</v>
      </c>
      <c r="C392" s="276" t="s">
        <v>2701</v>
      </c>
      <c r="D392" s="277"/>
      <c r="E392" s="370" t="s">
        <v>2331</v>
      </c>
      <c r="F392" s="364" t="s">
        <v>2702</v>
      </c>
      <c r="G392" s="365" t="s">
        <v>2703</v>
      </c>
      <c r="H392" s="360" t="str">
        <f t="shared" si="36"/>
        <v>фото</v>
      </c>
      <c r="I392" s="191" t="s">
        <v>11245</v>
      </c>
      <c r="J392" s="192" t="s">
        <v>194</v>
      </c>
      <c r="K392" s="235">
        <v>8</v>
      </c>
      <c r="L392" s="283">
        <v>225.9</v>
      </c>
      <c r="M392" s="336">
        <v>1</v>
      </c>
      <c r="N392" s="163"/>
      <c r="O392" s="160">
        <f t="shared" si="37"/>
        <v>0</v>
      </c>
      <c r="P392" s="389">
        <v>4607109915004</v>
      </c>
      <c r="Q392" s="164"/>
      <c r="R392" s="494" t="str">
        <f t="shared" si="38"/>
        <v>фото</v>
      </c>
      <c r="S392" s="169"/>
    </row>
    <row r="393" spans="1:19" ht="44.45" customHeight="1">
      <c r="A393" s="166">
        <v>380</v>
      </c>
      <c r="B393" s="282">
        <v>2785</v>
      </c>
      <c r="C393" s="276" t="s">
        <v>2704</v>
      </c>
      <c r="D393" s="277"/>
      <c r="E393" s="370" t="s">
        <v>2331</v>
      </c>
      <c r="F393" s="364" t="s">
        <v>2705</v>
      </c>
      <c r="G393" s="365" t="s">
        <v>2706</v>
      </c>
      <c r="H393" s="360" t="str">
        <f t="shared" si="36"/>
        <v>фото</v>
      </c>
      <c r="I393" s="191" t="s">
        <v>11424</v>
      </c>
      <c r="J393" s="192" t="s">
        <v>194</v>
      </c>
      <c r="K393" s="235">
        <v>8</v>
      </c>
      <c r="L393" s="283">
        <v>253</v>
      </c>
      <c r="M393" s="336">
        <v>1</v>
      </c>
      <c r="N393" s="163"/>
      <c r="O393" s="160">
        <f t="shared" si="37"/>
        <v>0</v>
      </c>
      <c r="P393" s="389">
        <v>4607109928783</v>
      </c>
      <c r="Q393" s="164"/>
      <c r="R393" s="494" t="str">
        <f t="shared" si="38"/>
        <v>фото</v>
      </c>
      <c r="S393" s="169"/>
    </row>
    <row r="394" spans="1:19" ht="44.25" customHeight="1">
      <c r="A394" s="166">
        <v>381</v>
      </c>
      <c r="B394" s="282">
        <v>16042</v>
      </c>
      <c r="C394" s="276" t="s">
        <v>2707</v>
      </c>
      <c r="D394" s="277"/>
      <c r="E394" s="370" t="s">
        <v>2331</v>
      </c>
      <c r="F394" s="364" t="s">
        <v>2708</v>
      </c>
      <c r="G394" s="365" t="s">
        <v>2709</v>
      </c>
      <c r="H394" s="360" t="str">
        <f t="shared" si="36"/>
        <v>фото</v>
      </c>
      <c r="I394" s="191" t="s">
        <v>11248</v>
      </c>
      <c r="J394" s="192" t="s">
        <v>194</v>
      </c>
      <c r="K394" s="235">
        <v>8</v>
      </c>
      <c r="L394" s="283">
        <v>253</v>
      </c>
      <c r="M394" s="336">
        <v>1</v>
      </c>
      <c r="N394" s="163"/>
      <c r="O394" s="160">
        <f t="shared" si="37"/>
        <v>0</v>
      </c>
      <c r="P394" s="389">
        <v>4607109914960</v>
      </c>
      <c r="Q394" s="167"/>
      <c r="R394" s="473" t="str">
        <f t="shared" si="38"/>
        <v>фото</v>
      </c>
      <c r="S394" s="169"/>
    </row>
    <row r="395" spans="1:19" ht="44.45" customHeight="1">
      <c r="A395" s="166">
        <v>382</v>
      </c>
      <c r="B395" s="282">
        <v>5557</v>
      </c>
      <c r="C395" s="276" t="s">
        <v>2710</v>
      </c>
      <c r="D395" s="277"/>
      <c r="E395" s="370" t="s">
        <v>2331</v>
      </c>
      <c r="F395" s="364" t="s">
        <v>2711</v>
      </c>
      <c r="G395" s="365" t="s">
        <v>2712</v>
      </c>
      <c r="H395" s="360" t="str">
        <f t="shared" si="36"/>
        <v>фото</v>
      </c>
      <c r="I395" s="191" t="s">
        <v>11249</v>
      </c>
      <c r="J395" s="192" t="s">
        <v>194</v>
      </c>
      <c r="K395" s="235">
        <v>8</v>
      </c>
      <c r="L395" s="283">
        <v>232.7</v>
      </c>
      <c r="M395" s="336">
        <v>1</v>
      </c>
      <c r="N395" s="163"/>
      <c r="O395" s="160">
        <f t="shared" si="37"/>
        <v>0</v>
      </c>
      <c r="P395" s="389">
        <v>4607109938317</v>
      </c>
      <c r="Q395" s="164"/>
      <c r="R395" s="494" t="str">
        <f t="shared" si="38"/>
        <v>фото</v>
      </c>
      <c r="S395" s="169"/>
    </row>
    <row r="396" spans="1:19" ht="44.45" customHeight="1">
      <c r="A396" s="166">
        <v>383</v>
      </c>
      <c r="B396" s="282">
        <v>9241</v>
      </c>
      <c r="C396" s="276" t="s">
        <v>2716</v>
      </c>
      <c r="D396" s="277"/>
      <c r="E396" s="370" t="s">
        <v>2331</v>
      </c>
      <c r="F396" s="364" t="s">
        <v>2717</v>
      </c>
      <c r="G396" s="365" t="s">
        <v>2718</v>
      </c>
      <c r="H396" s="360" t="str">
        <f t="shared" si="36"/>
        <v>фото</v>
      </c>
      <c r="I396" s="191" t="s">
        <v>11250</v>
      </c>
      <c r="J396" s="192" t="s">
        <v>194</v>
      </c>
      <c r="K396" s="235">
        <v>8</v>
      </c>
      <c r="L396" s="283">
        <v>227.6</v>
      </c>
      <c r="M396" s="336">
        <v>1</v>
      </c>
      <c r="N396" s="163"/>
      <c r="O396" s="160">
        <f t="shared" si="37"/>
        <v>0</v>
      </c>
      <c r="P396" s="389">
        <v>4607109928820</v>
      </c>
      <c r="Q396" s="164"/>
      <c r="R396" s="494" t="str">
        <f t="shared" si="38"/>
        <v>фото</v>
      </c>
      <c r="S396" s="169"/>
    </row>
    <row r="397" spans="1:19" ht="15.75">
      <c r="A397" s="166">
        <v>384</v>
      </c>
      <c r="B397" s="376"/>
      <c r="C397" s="173"/>
      <c r="D397" s="173"/>
      <c r="E397" s="174" t="s">
        <v>10094</v>
      </c>
      <c r="F397" s="385"/>
      <c r="G397" s="386"/>
      <c r="H397" s="147"/>
      <c r="I397" s="176"/>
      <c r="J397" s="177"/>
      <c r="K397" s="462"/>
      <c r="L397" s="183"/>
      <c r="M397" s="184"/>
      <c r="N397" s="179"/>
      <c r="O397" s="179"/>
      <c r="P397" s="379"/>
      <c r="Q397" s="179"/>
      <c r="R397" s="507"/>
      <c r="S397" s="379"/>
    </row>
    <row r="398" spans="1:19" ht="44.45" customHeight="1">
      <c r="A398" s="166">
        <v>385</v>
      </c>
      <c r="B398" s="282">
        <v>14604</v>
      </c>
      <c r="C398" s="276" t="s">
        <v>2692</v>
      </c>
      <c r="D398" s="277"/>
      <c r="E398" s="370" t="s">
        <v>2331</v>
      </c>
      <c r="F398" s="364" t="s">
        <v>10095</v>
      </c>
      <c r="G398" s="365" t="s">
        <v>10102</v>
      </c>
      <c r="H398" s="360" t="str">
        <f t="shared" ref="H398:H415" si="39">HYPERLINK("https://www.gardenbulbs.ru/images/Gladiolus_CL/thumbnails/"&amp;C398&amp;".jpg","фото")</f>
        <v>фото</v>
      </c>
      <c r="I398" s="191" t="s">
        <v>11421</v>
      </c>
      <c r="J398" s="192" t="s">
        <v>196</v>
      </c>
      <c r="K398" s="235">
        <v>7</v>
      </c>
      <c r="L398" s="283">
        <v>242</v>
      </c>
      <c r="M398" s="336">
        <v>1</v>
      </c>
      <c r="N398" s="163"/>
      <c r="O398" s="160">
        <f t="shared" ref="O398:O415" si="40">IF(ISERROR(L398*N398),0,L398*N398)</f>
        <v>0</v>
      </c>
      <c r="P398" s="389">
        <v>4607105101821</v>
      </c>
      <c r="Q398" s="164"/>
      <c r="R398" s="494" t="str">
        <f t="shared" ref="R398:R415" si="41">HYPERLINK("https://www.gardenbulbs.ru/images/Gladiolus_CL/thumbnails/"&amp;C398&amp;".jpg","фото")</f>
        <v>фото</v>
      </c>
      <c r="S398" s="169"/>
    </row>
    <row r="399" spans="1:19" ht="44.45" customHeight="1">
      <c r="A399" s="166">
        <v>386</v>
      </c>
      <c r="B399" s="282">
        <v>14590</v>
      </c>
      <c r="C399" s="276" t="s">
        <v>2672</v>
      </c>
      <c r="D399" s="277"/>
      <c r="E399" s="370" t="s">
        <v>2331</v>
      </c>
      <c r="F399" s="364" t="s">
        <v>2673</v>
      </c>
      <c r="G399" s="365" t="s">
        <v>2674</v>
      </c>
      <c r="H399" s="360" t="str">
        <f t="shared" si="39"/>
        <v>фото</v>
      </c>
      <c r="I399" s="191" t="s">
        <v>11227</v>
      </c>
      <c r="J399" s="192" t="s">
        <v>196</v>
      </c>
      <c r="K399" s="235">
        <v>7</v>
      </c>
      <c r="L399" s="283">
        <v>267.10000000000002</v>
      </c>
      <c r="M399" s="336">
        <v>1</v>
      </c>
      <c r="N399" s="163"/>
      <c r="O399" s="160">
        <f t="shared" si="40"/>
        <v>0</v>
      </c>
      <c r="P399" s="389">
        <v>4607105101609</v>
      </c>
      <c r="Q399" s="164"/>
      <c r="R399" s="494" t="str">
        <f t="shared" si="41"/>
        <v>фото</v>
      </c>
      <c r="S399" s="169"/>
    </row>
    <row r="400" spans="1:19" ht="44.45" customHeight="1">
      <c r="A400" s="166">
        <v>387</v>
      </c>
      <c r="B400" s="282">
        <v>14571</v>
      </c>
      <c r="C400" s="276" t="s">
        <v>2341</v>
      </c>
      <c r="D400" s="277"/>
      <c r="E400" s="370" t="s">
        <v>2331</v>
      </c>
      <c r="F400" s="364" t="s">
        <v>2342</v>
      </c>
      <c r="G400" s="365" t="s">
        <v>2343</v>
      </c>
      <c r="H400" s="360" t="str">
        <f t="shared" si="39"/>
        <v>фото</v>
      </c>
      <c r="I400" s="191" t="s">
        <v>11228</v>
      </c>
      <c r="J400" s="192" t="s">
        <v>196</v>
      </c>
      <c r="K400" s="235">
        <v>7</v>
      </c>
      <c r="L400" s="283">
        <v>258.20000000000005</v>
      </c>
      <c r="M400" s="336">
        <v>1</v>
      </c>
      <c r="N400" s="163"/>
      <c r="O400" s="160">
        <f t="shared" si="40"/>
        <v>0</v>
      </c>
      <c r="P400" s="389">
        <v>4607105101210</v>
      </c>
      <c r="Q400" s="164"/>
      <c r="R400" s="494" t="str">
        <f t="shared" si="41"/>
        <v>фото</v>
      </c>
      <c r="S400" s="169"/>
    </row>
    <row r="401" spans="1:19" ht="44.25" customHeight="1">
      <c r="A401" s="166">
        <v>388</v>
      </c>
      <c r="B401" s="282">
        <v>3532</v>
      </c>
      <c r="C401" s="276" t="s">
        <v>2675</v>
      </c>
      <c r="D401" s="277"/>
      <c r="E401" s="370" t="s">
        <v>2331</v>
      </c>
      <c r="F401" s="364" t="s">
        <v>2676</v>
      </c>
      <c r="G401" s="365" t="s">
        <v>2677</v>
      </c>
      <c r="H401" s="360" t="str">
        <f t="shared" si="39"/>
        <v>фото</v>
      </c>
      <c r="I401" s="191" t="s">
        <v>11229</v>
      </c>
      <c r="J401" s="192" t="s">
        <v>196</v>
      </c>
      <c r="K401" s="235">
        <v>7</v>
      </c>
      <c r="L401" s="283">
        <v>267.10000000000002</v>
      </c>
      <c r="M401" s="336">
        <v>1</v>
      </c>
      <c r="N401" s="163"/>
      <c r="O401" s="160">
        <f t="shared" si="40"/>
        <v>0</v>
      </c>
      <c r="P401" s="389">
        <v>4607109915097</v>
      </c>
      <c r="Q401" s="164"/>
      <c r="R401" s="494" t="str">
        <f t="shared" si="41"/>
        <v>фото</v>
      </c>
      <c r="S401" s="169"/>
    </row>
    <row r="402" spans="1:19" ht="44.25" customHeight="1">
      <c r="A402" s="166">
        <v>389</v>
      </c>
      <c r="B402" s="282">
        <v>14587</v>
      </c>
      <c r="C402" s="276" t="s">
        <v>9019</v>
      </c>
      <c r="D402" s="277"/>
      <c r="E402" s="370" t="s">
        <v>2331</v>
      </c>
      <c r="F402" s="364" t="s">
        <v>6109</v>
      </c>
      <c r="G402" s="365" t="s">
        <v>9020</v>
      </c>
      <c r="H402" s="360" t="str">
        <f t="shared" si="39"/>
        <v>фото</v>
      </c>
      <c r="I402" s="191" t="s">
        <v>11230</v>
      </c>
      <c r="J402" s="192" t="s">
        <v>196</v>
      </c>
      <c r="K402" s="235">
        <v>7</v>
      </c>
      <c r="L402" s="283">
        <v>258.20000000000005</v>
      </c>
      <c r="M402" s="336">
        <v>1</v>
      </c>
      <c r="N402" s="163"/>
      <c r="O402" s="160">
        <f t="shared" si="40"/>
        <v>0</v>
      </c>
      <c r="P402" s="389">
        <v>4607105102347</v>
      </c>
      <c r="Q402" s="164"/>
      <c r="R402" s="494" t="str">
        <f t="shared" si="41"/>
        <v>фото</v>
      </c>
      <c r="S402" s="169"/>
    </row>
    <row r="403" spans="1:19" ht="44.25" customHeight="1">
      <c r="A403" s="166">
        <v>390</v>
      </c>
      <c r="B403" s="282">
        <v>14546</v>
      </c>
      <c r="C403" s="276" t="s">
        <v>2678</v>
      </c>
      <c r="D403" s="277"/>
      <c r="E403" s="370" t="s">
        <v>2331</v>
      </c>
      <c r="F403" s="364" t="s">
        <v>2679</v>
      </c>
      <c r="G403" s="365" t="s">
        <v>2680</v>
      </c>
      <c r="H403" s="360" t="str">
        <f t="shared" si="39"/>
        <v>фото</v>
      </c>
      <c r="I403" s="191" t="s">
        <v>11231</v>
      </c>
      <c r="J403" s="192" t="s">
        <v>196</v>
      </c>
      <c r="K403" s="235">
        <v>7</v>
      </c>
      <c r="L403" s="283">
        <v>253.79999999999998</v>
      </c>
      <c r="M403" s="336">
        <v>1</v>
      </c>
      <c r="N403" s="163"/>
      <c r="O403" s="160">
        <f t="shared" si="40"/>
        <v>0</v>
      </c>
      <c r="P403" s="389">
        <v>4607105101517</v>
      </c>
      <c r="Q403" s="164"/>
      <c r="R403" s="494" t="str">
        <f t="shared" si="41"/>
        <v>фото</v>
      </c>
      <c r="S403" s="169"/>
    </row>
    <row r="404" spans="1:19" ht="44.45" customHeight="1">
      <c r="A404" s="166">
        <v>391</v>
      </c>
      <c r="B404" s="282">
        <v>14549</v>
      </c>
      <c r="C404" s="276" t="s">
        <v>2353</v>
      </c>
      <c r="D404" s="277"/>
      <c r="E404" s="370" t="s">
        <v>2331</v>
      </c>
      <c r="F404" s="364" t="s">
        <v>2354</v>
      </c>
      <c r="G404" s="365" t="s">
        <v>2355</v>
      </c>
      <c r="H404" s="360" t="str">
        <f t="shared" si="39"/>
        <v>фото</v>
      </c>
      <c r="I404" s="191" t="s">
        <v>11233</v>
      </c>
      <c r="J404" s="192" t="s">
        <v>196</v>
      </c>
      <c r="K404" s="235">
        <v>7</v>
      </c>
      <c r="L404" s="283">
        <v>253.79999999999998</v>
      </c>
      <c r="M404" s="336">
        <v>1</v>
      </c>
      <c r="N404" s="163"/>
      <c r="O404" s="160">
        <f t="shared" si="40"/>
        <v>0</v>
      </c>
      <c r="P404" s="389">
        <v>4607105101852</v>
      </c>
      <c r="Q404" s="164"/>
      <c r="R404" s="494" t="str">
        <f t="shared" si="41"/>
        <v>фото</v>
      </c>
      <c r="S404" s="169"/>
    </row>
    <row r="405" spans="1:19" ht="44.45" customHeight="1">
      <c r="A405" s="166">
        <v>392</v>
      </c>
      <c r="B405" s="282">
        <v>14592</v>
      </c>
      <c r="C405" s="276" t="s">
        <v>2356</v>
      </c>
      <c r="D405" s="277"/>
      <c r="E405" s="370" t="s">
        <v>2331</v>
      </c>
      <c r="F405" s="364" t="s">
        <v>2357</v>
      </c>
      <c r="G405" s="365" t="s">
        <v>2358</v>
      </c>
      <c r="H405" s="360" t="str">
        <f t="shared" si="39"/>
        <v>фото</v>
      </c>
      <c r="I405" s="191" t="s">
        <v>11234</v>
      </c>
      <c r="J405" s="192" t="s">
        <v>196</v>
      </c>
      <c r="K405" s="235">
        <v>7</v>
      </c>
      <c r="L405" s="283">
        <v>258.20000000000005</v>
      </c>
      <c r="M405" s="336">
        <v>1</v>
      </c>
      <c r="N405" s="163"/>
      <c r="O405" s="160">
        <f t="shared" si="40"/>
        <v>0</v>
      </c>
      <c r="P405" s="389">
        <v>4607105101661</v>
      </c>
      <c r="Q405" s="164"/>
      <c r="R405" s="494" t="str">
        <f t="shared" si="41"/>
        <v>фото</v>
      </c>
      <c r="S405" s="169"/>
    </row>
    <row r="406" spans="1:19" ht="44.45" customHeight="1">
      <c r="A406" s="166">
        <v>393</v>
      </c>
      <c r="B406" s="282">
        <v>14536</v>
      </c>
      <c r="C406" s="276" t="s">
        <v>2684</v>
      </c>
      <c r="D406" s="277"/>
      <c r="E406" s="370" t="s">
        <v>2331</v>
      </c>
      <c r="F406" s="364" t="s">
        <v>620</v>
      </c>
      <c r="G406" s="365" t="s">
        <v>2685</v>
      </c>
      <c r="H406" s="360" t="str">
        <f t="shared" si="39"/>
        <v>фото</v>
      </c>
      <c r="I406" s="191" t="s">
        <v>11238</v>
      </c>
      <c r="J406" s="192" t="s">
        <v>196</v>
      </c>
      <c r="K406" s="235">
        <v>7</v>
      </c>
      <c r="L406" s="283">
        <v>267.10000000000002</v>
      </c>
      <c r="M406" s="336">
        <v>1</v>
      </c>
      <c r="N406" s="163"/>
      <c r="O406" s="160">
        <f t="shared" si="40"/>
        <v>0</v>
      </c>
      <c r="P406" s="389">
        <v>4607105102750</v>
      </c>
      <c r="Q406" s="164"/>
      <c r="R406" s="494" t="str">
        <f t="shared" si="41"/>
        <v>фото</v>
      </c>
      <c r="S406" s="169"/>
    </row>
    <row r="407" spans="1:19" ht="44.45" customHeight="1">
      <c r="A407" s="166">
        <v>394</v>
      </c>
      <c r="B407" s="282">
        <v>14634</v>
      </c>
      <c r="C407" s="276" t="s">
        <v>2365</v>
      </c>
      <c r="D407" s="277"/>
      <c r="E407" s="370" t="s">
        <v>2331</v>
      </c>
      <c r="F407" s="364" t="s">
        <v>2366</v>
      </c>
      <c r="G407" s="365" t="s">
        <v>2367</v>
      </c>
      <c r="H407" s="360" t="str">
        <f t="shared" si="39"/>
        <v>фото</v>
      </c>
      <c r="I407" s="191" t="s">
        <v>11240</v>
      </c>
      <c r="J407" s="192" t="s">
        <v>196</v>
      </c>
      <c r="K407" s="235">
        <v>7</v>
      </c>
      <c r="L407" s="283">
        <v>253.79999999999998</v>
      </c>
      <c r="M407" s="336">
        <v>1</v>
      </c>
      <c r="N407" s="163"/>
      <c r="O407" s="160">
        <f t="shared" si="40"/>
        <v>0</v>
      </c>
      <c r="P407" s="389">
        <v>4607105157750</v>
      </c>
      <c r="Q407" s="164"/>
      <c r="R407" s="494" t="str">
        <f t="shared" si="41"/>
        <v>фото</v>
      </c>
      <c r="S407" s="169"/>
    </row>
    <row r="408" spans="1:19" ht="44.25" customHeight="1">
      <c r="A408" s="166">
        <v>395</v>
      </c>
      <c r="B408" s="282">
        <v>14568</v>
      </c>
      <c r="C408" s="276" t="s">
        <v>2657</v>
      </c>
      <c r="D408" s="277"/>
      <c r="E408" s="370" t="s">
        <v>2331</v>
      </c>
      <c r="F408" s="364" t="s">
        <v>2658</v>
      </c>
      <c r="G408" s="365" t="s">
        <v>2659</v>
      </c>
      <c r="H408" s="360" t="str">
        <f t="shared" si="39"/>
        <v>фото</v>
      </c>
      <c r="I408" s="191" t="s">
        <v>11241</v>
      </c>
      <c r="J408" s="192" t="s">
        <v>196</v>
      </c>
      <c r="K408" s="235">
        <v>7</v>
      </c>
      <c r="L408" s="283">
        <v>253.79999999999998</v>
      </c>
      <c r="M408" s="336">
        <v>1</v>
      </c>
      <c r="N408" s="163"/>
      <c r="O408" s="160">
        <f t="shared" si="40"/>
        <v>0</v>
      </c>
      <c r="P408" s="389">
        <v>4607105101777</v>
      </c>
      <c r="Q408" s="164"/>
      <c r="R408" s="494" t="str">
        <f t="shared" si="41"/>
        <v>фото</v>
      </c>
      <c r="S408" s="169"/>
    </row>
    <row r="409" spans="1:19" ht="44.25" customHeight="1">
      <c r="A409" s="166">
        <v>396</v>
      </c>
      <c r="B409" s="282">
        <v>14585</v>
      </c>
      <c r="C409" s="276" t="s">
        <v>2689</v>
      </c>
      <c r="D409" s="277"/>
      <c r="E409" s="370" t="s">
        <v>2331</v>
      </c>
      <c r="F409" s="364" t="s">
        <v>2690</v>
      </c>
      <c r="G409" s="365" t="s">
        <v>2691</v>
      </c>
      <c r="H409" s="360" t="str">
        <f t="shared" si="39"/>
        <v>фото</v>
      </c>
      <c r="I409" s="191" t="s">
        <v>11242</v>
      </c>
      <c r="J409" s="192" t="s">
        <v>196</v>
      </c>
      <c r="K409" s="235">
        <v>7</v>
      </c>
      <c r="L409" s="283">
        <v>267.10000000000002</v>
      </c>
      <c r="M409" s="336">
        <v>1</v>
      </c>
      <c r="N409" s="163"/>
      <c r="O409" s="160">
        <f t="shared" si="40"/>
        <v>0</v>
      </c>
      <c r="P409" s="389">
        <v>4607105102521</v>
      </c>
      <c r="Q409" s="164"/>
      <c r="R409" s="494" t="str">
        <f t="shared" si="41"/>
        <v>фото</v>
      </c>
      <c r="S409" s="169"/>
    </row>
    <row r="410" spans="1:19" ht="44.25" customHeight="1">
      <c r="A410" s="166">
        <v>397</v>
      </c>
      <c r="B410" s="282">
        <v>14578</v>
      </c>
      <c r="C410" s="276" t="s">
        <v>2695</v>
      </c>
      <c r="D410" s="277"/>
      <c r="E410" s="370" t="s">
        <v>2331</v>
      </c>
      <c r="F410" s="364" t="s">
        <v>2696</v>
      </c>
      <c r="G410" s="365" t="s">
        <v>2697</v>
      </c>
      <c r="H410" s="360" t="str">
        <f t="shared" si="39"/>
        <v>фото</v>
      </c>
      <c r="I410" s="191" t="s">
        <v>11245</v>
      </c>
      <c r="J410" s="192" t="s">
        <v>196</v>
      </c>
      <c r="K410" s="235">
        <v>7</v>
      </c>
      <c r="L410" s="283">
        <v>258.20000000000005</v>
      </c>
      <c r="M410" s="336">
        <v>1</v>
      </c>
      <c r="N410" s="163"/>
      <c r="O410" s="160">
        <f t="shared" si="40"/>
        <v>0</v>
      </c>
      <c r="P410" s="389">
        <v>4607105101548</v>
      </c>
      <c r="Q410" s="164"/>
      <c r="R410" s="494" t="str">
        <f t="shared" si="41"/>
        <v>фото</v>
      </c>
      <c r="S410" s="169"/>
    </row>
    <row r="411" spans="1:19" ht="44.25" customHeight="1">
      <c r="A411" s="166">
        <v>398</v>
      </c>
      <c r="B411" s="282">
        <v>14531</v>
      </c>
      <c r="C411" s="276" t="s">
        <v>2698</v>
      </c>
      <c r="D411" s="277"/>
      <c r="E411" s="370" t="s">
        <v>2331</v>
      </c>
      <c r="F411" s="364" t="s">
        <v>2699</v>
      </c>
      <c r="G411" s="365" t="s">
        <v>2700</v>
      </c>
      <c r="H411" s="360" t="str">
        <f t="shared" si="39"/>
        <v>фото</v>
      </c>
      <c r="I411" s="191" t="s">
        <v>11246</v>
      </c>
      <c r="J411" s="192" t="s">
        <v>196</v>
      </c>
      <c r="K411" s="235">
        <v>7</v>
      </c>
      <c r="L411" s="283">
        <v>253.79999999999998</v>
      </c>
      <c r="M411" s="336">
        <v>1</v>
      </c>
      <c r="N411" s="163"/>
      <c r="O411" s="160">
        <f t="shared" si="40"/>
        <v>0</v>
      </c>
      <c r="P411" s="389">
        <v>4607109967911</v>
      </c>
      <c r="Q411" s="164"/>
      <c r="R411" s="494" t="str">
        <f t="shared" si="41"/>
        <v>фото</v>
      </c>
      <c r="S411" s="169"/>
    </row>
    <row r="412" spans="1:19" ht="44.45" customHeight="1">
      <c r="A412" s="166">
        <v>399</v>
      </c>
      <c r="B412" s="282">
        <v>1505</v>
      </c>
      <c r="C412" s="276" t="s">
        <v>2704</v>
      </c>
      <c r="D412" s="277"/>
      <c r="E412" s="370" t="s">
        <v>2331</v>
      </c>
      <c r="F412" s="364" t="s">
        <v>2705</v>
      </c>
      <c r="G412" s="365" t="s">
        <v>2706</v>
      </c>
      <c r="H412" s="360" t="str">
        <f t="shared" si="39"/>
        <v>фото</v>
      </c>
      <c r="I412" s="191" t="s">
        <v>11247</v>
      </c>
      <c r="J412" s="192" t="s">
        <v>196</v>
      </c>
      <c r="K412" s="235">
        <v>7</v>
      </c>
      <c r="L412" s="283">
        <v>258.20000000000005</v>
      </c>
      <c r="M412" s="336">
        <v>1</v>
      </c>
      <c r="N412" s="163"/>
      <c r="O412" s="160">
        <f t="shared" si="40"/>
        <v>0</v>
      </c>
      <c r="P412" s="389">
        <v>4607109915028</v>
      </c>
      <c r="Q412" s="164"/>
      <c r="R412" s="494" t="str">
        <f t="shared" si="41"/>
        <v>фото</v>
      </c>
      <c r="S412" s="169"/>
    </row>
    <row r="413" spans="1:19" ht="44.25" customHeight="1">
      <c r="A413" s="166">
        <v>400</v>
      </c>
      <c r="B413" s="282">
        <v>14607</v>
      </c>
      <c r="C413" s="276" t="s">
        <v>2707</v>
      </c>
      <c r="D413" s="277"/>
      <c r="E413" s="370" t="s">
        <v>2331</v>
      </c>
      <c r="F413" s="364" t="s">
        <v>2708</v>
      </c>
      <c r="G413" s="365" t="s">
        <v>2709</v>
      </c>
      <c r="H413" s="360" t="str">
        <f t="shared" si="39"/>
        <v>фото</v>
      </c>
      <c r="I413" s="191" t="s">
        <v>11248</v>
      </c>
      <c r="J413" s="192" t="s">
        <v>196</v>
      </c>
      <c r="K413" s="235">
        <v>7</v>
      </c>
      <c r="L413" s="283">
        <v>253.79999999999998</v>
      </c>
      <c r="M413" s="336">
        <v>1</v>
      </c>
      <c r="N413" s="163"/>
      <c r="O413" s="160">
        <f t="shared" si="40"/>
        <v>0</v>
      </c>
      <c r="P413" s="389">
        <v>4607105101753</v>
      </c>
      <c r="Q413" s="164"/>
      <c r="R413" s="494" t="str">
        <f t="shared" si="41"/>
        <v>фото</v>
      </c>
      <c r="S413" s="169"/>
    </row>
    <row r="414" spans="1:19" ht="44.45" customHeight="1">
      <c r="A414" s="166">
        <v>401</v>
      </c>
      <c r="B414" s="282">
        <v>2845</v>
      </c>
      <c r="C414" s="276" t="s">
        <v>2710</v>
      </c>
      <c r="D414" s="277"/>
      <c r="E414" s="370" t="s">
        <v>2331</v>
      </c>
      <c r="F414" s="364" t="s">
        <v>2711</v>
      </c>
      <c r="G414" s="365" t="s">
        <v>2712</v>
      </c>
      <c r="H414" s="360" t="str">
        <f t="shared" si="39"/>
        <v>фото</v>
      </c>
      <c r="I414" s="191" t="s">
        <v>11249</v>
      </c>
      <c r="J414" s="192" t="s">
        <v>196</v>
      </c>
      <c r="K414" s="235">
        <v>7</v>
      </c>
      <c r="L414" s="283">
        <v>258.20000000000005</v>
      </c>
      <c r="M414" s="336">
        <v>1</v>
      </c>
      <c r="N414" s="163"/>
      <c r="O414" s="160">
        <f t="shared" si="40"/>
        <v>0</v>
      </c>
      <c r="P414" s="389">
        <v>4607109958902</v>
      </c>
      <c r="Q414" s="164"/>
      <c r="R414" s="494" t="str">
        <f t="shared" si="41"/>
        <v>фото</v>
      </c>
      <c r="S414" s="169"/>
    </row>
    <row r="415" spans="1:19" ht="44.45" customHeight="1">
      <c r="A415" s="166">
        <v>402</v>
      </c>
      <c r="B415" s="282">
        <v>14610</v>
      </c>
      <c r="C415" s="276" t="s">
        <v>2716</v>
      </c>
      <c r="D415" s="277"/>
      <c r="E415" s="370" t="s">
        <v>2331</v>
      </c>
      <c r="F415" s="364" t="s">
        <v>2717</v>
      </c>
      <c r="G415" s="365" t="s">
        <v>2718</v>
      </c>
      <c r="H415" s="360" t="str">
        <f t="shared" si="39"/>
        <v>фото</v>
      </c>
      <c r="I415" s="191" t="s">
        <v>11250</v>
      </c>
      <c r="J415" s="192" t="s">
        <v>196</v>
      </c>
      <c r="K415" s="235">
        <v>7</v>
      </c>
      <c r="L415" s="283">
        <v>258.20000000000005</v>
      </c>
      <c r="M415" s="336">
        <v>1</v>
      </c>
      <c r="N415" s="163"/>
      <c r="O415" s="160">
        <f t="shared" si="40"/>
        <v>0</v>
      </c>
      <c r="P415" s="389">
        <v>4607105103368</v>
      </c>
      <c r="Q415" s="164"/>
      <c r="R415" s="494" t="str">
        <f t="shared" si="41"/>
        <v>фото</v>
      </c>
      <c r="S415" s="169"/>
    </row>
    <row r="416" spans="1:19" ht="8.25" customHeight="1">
      <c r="A416" s="166">
        <v>403</v>
      </c>
      <c r="B416" s="35"/>
      <c r="C416" s="35"/>
      <c r="D416" s="185"/>
      <c r="E416" s="387"/>
      <c r="F416" s="186"/>
      <c r="G416" s="186"/>
      <c r="H416" s="35"/>
      <c r="I416" s="186"/>
      <c r="J416" s="187"/>
      <c r="K416" s="461"/>
      <c r="L416" s="35"/>
      <c r="M416" s="188"/>
      <c r="N416" s="35"/>
      <c r="O416" s="35"/>
      <c r="P416" s="400"/>
      <c r="Q416" s="35"/>
      <c r="R416" s="499"/>
      <c r="S416" s="380"/>
    </row>
    <row r="417" spans="1:19" ht="18.75">
      <c r="A417" s="166">
        <v>404</v>
      </c>
      <c r="B417" s="137"/>
      <c r="C417" s="137"/>
      <c r="D417" s="138"/>
      <c r="E417" s="139" t="s">
        <v>2737</v>
      </c>
      <c r="F417" s="190"/>
      <c r="G417" s="190"/>
      <c r="H417" s="142"/>
      <c r="I417" s="142"/>
      <c r="J417" s="144"/>
      <c r="K417" s="193"/>
      <c r="L417" s="142"/>
      <c r="M417" s="145"/>
      <c r="N417" s="142"/>
      <c r="O417" s="142"/>
      <c r="P417" s="401"/>
      <c r="Q417" s="142"/>
      <c r="R417" s="492"/>
      <c r="S417" s="380"/>
    </row>
    <row r="418" spans="1:19" ht="15.75">
      <c r="A418" s="166">
        <v>405</v>
      </c>
      <c r="B418" s="377"/>
      <c r="C418" s="151"/>
      <c r="D418" s="151"/>
      <c r="E418" s="369" t="s">
        <v>2738</v>
      </c>
      <c r="F418" s="148"/>
      <c r="G418" s="151"/>
      <c r="H418" s="151"/>
      <c r="I418" s="281"/>
      <c r="J418" s="151"/>
      <c r="K418" s="460"/>
      <c r="L418" s="151"/>
      <c r="M418" s="151"/>
      <c r="N418" s="151"/>
      <c r="O418" s="151"/>
      <c r="P418" s="402"/>
      <c r="Q418" s="151"/>
      <c r="R418" s="489"/>
      <c r="S418" s="248"/>
    </row>
    <row r="419" spans="1:19" ht="44.25" customHeight="1">
      <c r="A419" s="166">
        <v>406</v>
      </c>
      <c r="B419" s="282">
        <v>5627</v>
      </c>
      <c r="C419" s="276" t="s">
        <v>2739</v>
      </c>
      <c r="D419" s="277"/>
      <c r="E419" s="370" t="s">
        <v>2399</v>
      </c>
      <c r="F419" s="390" t="s">
        <v>2740</v>
      </c>
      <c r="G419" s="391" t="s">
        <v>2741</v>
      </c>
      <c r="H419" s="360" t="str">
        <f t="shared" ref="H419:H482" si="42">HYPERLINK("https://www.gardenbulbs.ru/images/Gladiolus_CL/thumbnails/"&amp;C419&amp;".jpg","фото")</f>
        <v>фото</v>
      </c>
      <c r="I419" s="191" t="s">
        <v>11426</v>
      </c>
      <c r="J419" s="192" t="s">
        <v>205</v>
      </c>
      <c r="K419" s="235">
        <v>3</v>
      </c>
      <c r="L419" s="283">
        <v>354.70000000000005</v>
      </c>
      <c r="M419" s="336">
        <v>1</v>
      </c>
      <c r="N419" s="163"/>
      <c r="O419" s="160">
        <f>IF(ISERROR(L419*N419),0,L419*N419)</f>
        <v>0</v>
      </c>
      <c r="P419" s="389">
        <v>4607109933459</v>
      </c>
      <c r="Q419" s="164"/>
      <c r="R419" s="494" t="str">
        <f>HYPERLINK("https://www.gardenbulbs.ru/images/Gladiolus_CL/thumbnails/"&amp;C419&amp;".jpg","фото")</f>
        <v>фото</v>
      </c>
      <c r="S419" s="169"/>
    </row>
    <row r="420" spans="1:19" ht="44.25" customHeight="1">
      <c r="A420" s="166">
        <v>407</v>
      </c>
      <c r="B420" s="282">
        <v>3424</v>
      </c>
      <c r="C420" s="276" t="s">
        <v>2742</v>
      </c>
      <c r="D420" s="277"/>
      <c r="E420" s="370" t="s">
        <v>2399</v>
      </c>
      <c r="F420" s="390" t="s">
        <v>2743</v>
      </c>
      <c r="G420" s="391" t="s">
        <v>2744</v>
      </c>
      <c r="H420" s="360" t="str">
        <f t="shared" si="42"/>
        <v>фото</v>
      </c>
      <c r="I420" s="191" t="s">
        <v>11427</v>
      </c>
      <c r="J420" s="192" t="s">
        <v>200</v>
      </c>
      <c r="K420" s="235">
        <v>3</v>
      </c>
      <c r="L420" s="283">
        <v>436.6</v>
      </c>
      <c r="M420" s="336">
        <v>1</v>
      </c>
      <c r="N420" s="163"/>
      <c r="O420" s="160">
        <f>IF(ISERROR(L420*N420),0,L420*N420)</f>
        <v>0</v>
      </c>
      <c r="P420" s="389">
        <v>4607109972083</v>
      </c>
      <c r="Q420" s="164"/>
      <c r="R420" s="494" t="str">
        <f>HYPERLINK("https://www.gardenbulbs.ru/images/Gladiolus_CL/thumbnails/"&amp;C420&amp;".jpg","фото")</f>
        <v>фото</v>
      </c>
      <c r="S420" s="169"/>
    </row>
    <row r="421" spans="1:19" ht="44.25" customHeight="1">
      <c r="A421" s="166">
        <v>408</v>
      </c>
      <c r="B421" s="282">
        <v>3425</v>
      </c>
      <c r="C421" s="276" t="s">
        <v>2745</v>
      </c>
      <c r="D421" s="277"/>
      <c r="E421" s="370" t="s">
        <v>2399</v>
      </c>
      <c r="F421" s="390" t="s">
        <v>2746</v>
      </c>
      <c r="G421" s="391" t="s">
        <v>2747</v>
      </c>
      <c r="H421" s="360" t="str">
        <f t="shared" si="42"/>
        <v>фото</v>
      </c>
      <c r="I421" s="191" t="s">
        <v>11428</v>
      </c>
      <c r="J421" s="192" t="s">
        <v>200</v>
      </c>
      <c r="K421" s="235">
        <v>3</v>
      </c>
      <c r="L421" s="283">
        <v>436.6</v>
      </c>
      <c r="M421" s="336">
        <v>1</v>
      </c>
      <c r="N421" s="163"/>
      <c r="O421" s="160">
        <f>IF(ISERROR(L421*N421),0,L421*N421)</f>
        <v>0</v>
      </c>
      <c r="P421" s="389">
        <v>4607109972090</v>
      </c>
      <c r="Q421" s="164"/>
      <c r="R421" s="494" t="str">
        <f>HYPERLINK("https://www.gardenbulbs.ru/images/Gladiolus_CL/thumbnails/"&amp;C421&amp;".jpg","фото")</f>
        <v>фото</v>
      </c>
      <c r="S421" s="169"/>
    </row>
    <row r="422" spans="1:19" ht="18.75" customHeight="1">
      <c r="A422" s="166">
        <v>409</v>
      </c>
      <c r="B422" s="151"/>
      <c r="C422" s="151"/>
      <c r="D422" s="151"/>
      <c r="E422" s="369" t="s">
        <v>2748</v>
      </c>
      <c r="F422" s="388"/>
      <c r="G422" s="281"/>
      <c r="H422" s="151"/>
      <c r="I422" s="281"/>
      <c r="J422" s="151"/>
      <c r="K422" s="460"/>
      <c r="L422" s="151"/>
      <c r="M422" s="151"/>
      <c r="N422" s="151"/>
      <c r="O422" s="151"/>
      <c r="P422" s="402"/>
      <c r="Q422" s="151"/>
      <c r="R422" s="489"/>
      <c r="S422" s="248"/>
    </row>
    <row r="423" spans="1:19" ht="44.25" customHeight="1">
      <c r="A423" s="166">
        <v>410</v>
      </c>
      <c r="B423" s="282">
        <v>881</v>
      </c>
      <c r="C423" s="276" t="s">
        <v>2398</v>
      </c>
      <c r="D423" s="277"/>
      <c r="E423" s="370" t="s">
        <v>2399</v>
      </c>
      <c r="F423" s="390" t="s">
        <v>2400</v>
      </c>
      <c r="G423" s="391" t="s">
        <v>2401</v>
      </c>
      <c r="H423" s="360" t="str">
        <f t="shared" si="42"/>
        <v>фото</v>
      </c>
      <c r="I423" s="191" t="s">
        <v>11328</v>
      </c>
      <c r="J423" s="192" t="s">
        <v>200</v>
      </c>
      <c r="K423" s="235">
        <v>3</v>
      </c>
      <c r="L423" s="283">
        <v>345.20000000000005</v>
      </c>
      <c r="M423" s="336">
        <v>1</v>
      </c>
      <c r="N423" s="163"/>
      <c r="O423" s="160">
        <f t="shared" ref="O423:O430" si="43">IF(ISERROR(L423*N423),0,L423*N423)</f>
        <v>0</v>
      </c>
      <c r="P423" s="389">
        <v>4607109959091</v>
      </c>
      <c r="Q423" s="164"/>
      <c r="R423" s="494" t="str">
        <f t="shared" ref="R423:R430" si="44">HYPERLINK("https://www.gardenbulbs.ru/images/Gladiolus_CL/thumbnails/"&amp;C423&amp;".jpg","фото")</f>
        <v>фото</v>
      </c>
      <c r="S423" s="169"/>
    </row>
    <row r="424" spans="1:19" ht="44.25" customHeight="1">
      <c r="A424" s="166">
        <v>411</v>
      </c>
      <c r="B424" s="282">
        <v>2664</v>
      </c>
      <c r="C424" s="276" t="s">
        <v>2402</v>
      </c>
      <c r="D424" s="277"/>
      <c r="E424" s="370" t="s">
        <v>2399</v>
      </c>
      <c r="F424" s="390" t="s">
        <v>2403</v>
      </c>
      <c r="G424" s="391" t="s">
        <v>2404</v>
      </c>
      <c r="H424" s="360" t="str">
        <f t="shared" si="42"/>
        <v>фото</v>
      </c>
      <c r="I424" s="191" t="s">
        <v>11329</v>
      </c>
      <c r="J424" s="192" t="s">
        <v>200</v>
      </c>
      <c r="K424" s="235">
        <v>3</v>
      </c>
      <c r="L424" s="283">
        <v>345.20000000000005</v>
      </c>
      <c r="M424" s="336">
        <v>1</v>
      </c>
      <c r="N424" s="163"/>
      <c r="O424" s="160">
        <f t="shared" si="43"/>
        <v>0</v>
      </c>
      <c r="P424" s="389">
        <v>4607109959107</v>
      </c>
      <c r="Q424" s="164"/>
      <c r="R424" s="494" t="str">
        <f t="shared" si="44"/>
        <v>фото</v>
      </c>
      <c r="S424" s="169"/>
    </row>
    <row r="425" spans="1:19" ht="44.25" customHeight="1">
      <c r="A425" s="166">
        <v>412</v>
      </c>
      <c r="B425" s="282">
        <v>882</v>
      </c>
      <c r="C425" s="276" t="s">
        <v>2405</v>
      </c>
      <c r="D425" s="277"/>
      <c r="E425" s="370" t="s">
        <v>2399</v>
      </c>
      <c r="F425" s="390" t="s">
        <v>2406</v>
      </c>
      <c r="G425" s="391" t="s">
        <v>2407</v>
      </c>
      <c r="H425" s="360" t="str">
        <f t="shared" si="42"/>
        <v>фото</v>
      </c>
      <c r="I425" s="191" t="s">
        <v>11330</v>
      </c>
      <c r="J425" s="192" t="s">
        <v>200</v>
      </c>
      <c r="K425" s="235">
        <v>3</v>
      </c>
      <c r="L425" s="283">
        <v>345.20000000000005</v>
      </c>
      <c r="M425" s="336">
        <v>1</v>
      </c>
      <c r="N425" s="163"/>
      <c r="O425" s="160">
        <f t="shared" si="43"/>
        <v>0</v>
      </c>
      <c r="P425" s="389">
        <v>4607109959114</v>
      </c>
      <c r="Q425" s="164"/>
      <c r="R425" s="494" t="str">
        <f t="shared" si="44"/>
        <v>фото</v>
      </c>
      <c r="S425" s="169"/>
    </row>
    <row r="426" spans="1:19" ht="44.25" customHeight="1">
      <c r="A426" s="166">
        <v>413</v>
      </c>
      <c r="B426" s="282">
        <v>2665</v>
      </c>
      <c r="C426" s="276" t="s">
        <v>2749</v>
      </c>
      <c r="D426" s="277"/>
      <c r="E426" s="370" t="s">
        <v>2399</v>
      </c>
      <c r="F426" s="390" t="s">
        <v>2750</v>
      </c>
      <c r="G426" s="391" t="s">
        <v>2751</v>
      </c>
      <c r="H426" s="360" t="str">
        <f t="shared" si="42"/>
        <v>фото</v>
      </c>
      <c r="I426" s="191" t="s">
        <v>11429</v>
      </c>
      <c r="J426" s="192" t="s">
        <v>200</v>
      </c>
      <c r="K426" s="235">
        <v>3</v>
      </c>
      <c r="L426" s="283">
        <v>357.20000000000005</v>
      </c>
      <c r="M426" s="336">
        <v>1</v>
      </c>
      <c r="N426" s="163"/>
      <c r="O426" s="160">
        <f t="shared" si="43"/>
        <v>0</v>
      </c>
      <c r="P426" s="389">
        <v>4607109959084</v>
      </c>
      <c r="Q426" s="164"/>
      <c r="R426" s="494" t="str">
        <f t="shared" si="44"/>
        <v>фото</v>
      </c>
      <c r="S426" s="169"/>
    </row>
    <row r="427" spans="1:19" ht="44.25" customHeight="1">
      <c r="A427" s="166">
        <v>414</v>
      </c>
      <c r="B427" s="282">
        <v>3426</v>
      </c>
      <c r="C427" s="276" t="s">
        <v>2752</v>
      </c>
      <c r="D427" s="277"/>
      <c r="E427" s="370" t="s">
        <v>2399</v>
      </c>
      <c r="F427" s="390" t="s">
        <v>2753</v>
      </c>
      <c r="G427" s="391" t="s">
        <v>2754</v>
      </c>
      <c r="H427" s="360" t="str">
        <f t="shared" si="42"/>
        <v>фото</v>
      </c>
      <c r="I427" s="191" t="s">
        <v>11430</v>
      </c>
      <c r="J427" s="192" t="s">
        <v>200</v>
      </c>
      <c r="K427" s="235">
        <v>3</v>
      </c>
      <c r="L427" s="283">
        <v>357.20000000000005</v>
      </c>
      <c r="M427" s="336">
        <v>1</v>
      </c>
      <c r="N427" s="163"/>
      <c r="O427" s="160">
        <f t="shared" si="43"/>
        <v>0</v>
      </c>
      <c r="P427" s="389">
        <v>4607109972106</v>
      </c>
      <c r="Q427" s="164"/>
      <c r="R427" s="494" t="str">
        <f t="shared" si="44"/>
        <v>фото</v>
      </c>
      <c r="S427" s="169"/>
    </row>
    <row r="428" spans="1:19" ht="44.25" customHeight="1">
      <c r="A428" s="166">
        <v>415</v>
      </c>
      <c r="B428" s="282">
        <v>883</v>
      </c>
      <c r="C428" s="276" t="s">
        <v>2408</v>
      </c>
      <c r="D428" s="277"/>
      <c r="E428" s="370" t="s">
        <v>2399</v>
      </c>
      <c r="F428" s="390" t="s">
        <v>2409</v>
      </c>
      <c r="G428" s="391" t="s">
        <v>2410</v>
      </c>
      <c r="H428" s="360" t="str">
        <f t="shared" si="42"/>
        <v>фото</v>
      </c>
      <c r="I428" s="191" t="s">
        <v>11331</v>
      </c>
      <c r="J428" s="192" t="s">
        <v>200</v>
      </c>
      <c r="K428" s="235">
        <v>3</v>
      </c>
      <c r="L428" s="283">
        <v>345.20000000000005</v>
      </c>
      <c r="M428" s="336">
        <v>1</v>
      </c>
      <c r="N428" s="163"/>
      <c r="O428" s="160">
        <f t="shared" si="43"/>
        <v>0</v>
      </c>
      <c r="P428" s="389">
        <v>4607109959060</v>
      </c>
      <c r="Q428" s="164"/>
      <c r="R428" s="494" t="str">
        <f t="shared" si="44"/>
        <v>фото</v>
      </c>
      <c r="S428" s="169"/>
    </row>
    <row r="429" spans="1:19" ht="44.25" customHeight="1">
      <c r="A429" s="166">
        <v>416</v>
      </c>
      <c r="B429" s="282">
        <v>2666</v>
      </c>
      <c r="C429" s="276" t="s">
        <v>2411</v>
      </c>
      <c r="D429" s="277"/>
      <c r="E429" s="370" t="s">
        <v>2399</v>
      </c>
      <c r="F429" s="390" t="s">
        <v>2412</v>
      </c>
      <c r="G429" s="391" t="s">
        <v>2413</v>
      </c>
      <c r="H429" s="360" t="str">
        <f t="shared" si="42"/>
        <v>фото</v>
      </c>
      <c r="I429" s="191" t="s">
        <v>11332</v>
      </c>
      <c r="J429" s="192" t="s">
        <v>200</v>
      </c>
      <c r="K429" s="235">
        <v>3</v>
      </c>
      <c r="L429" s="283">
        <v>345.20000000000005</v>
      </c>
      <c r="M429" s="336">
        <v>1</v>
      </c>
      <c r="N429" s="163"/>
      <c r="O429" s="160">
        <f t="shared" si="43"/>
        <v>0</v>
      </c>
      <c r="P429" s="389">
        <v>4607109959077</v>
      </c>
      <c r="Q429" s="164"/>
      <c r="R429" s="494" t="str">
        <f t="shared" si="44"/>
        <v>фото</v>
      </c>
      <c r="S429" s="169"/>
    </row>
    <row r="430" spans="1:19" ht="44.25" customHeight="1">
      <c r="A430" s="166">
        <v>417</v>
      </c>
      <c r="B430" s="282">
        <v>5628</v>
      </c>
      <c r="C430" s="276" t="s">
        <v>2414</v>
      </c>
      <c r="D430" s="277"/>
      <c r="E430" s="370" t="s">
        <v>2399</v>
      </c>
      <c r="F430" s="390" t="s">
        <v>2415</v>
      </c>
      <c r="G430" s="391" t="s">
        <v>2416</v>
      </c>
      <c r="H430" s="360" t="str">
        <f t="shared" si="42"/>
        <v>фото</v>
      </c>
      <c r="I430" s="191" t="s">
        <v>11333</v>
      </c>
      <c r="J430" s="192" t="s">
        <v>200</v>
      </c>
      <c r="K430" s="235">
        <v>3</v>
      </c>
      <c r="L430" s="283">
        <v>345.20000000000005</v>
      </c>
      <c r="M430" s="336">
        <v>1</v>
      </c>
      <c r="N430" s="163"/>
      <c r="O430" s="160">
        <f t="shared" si="43"/>
        <v>0</v>
      </c>
      <c r="P430" s="389">
        <v>4607109933442</v>
      </c>
      <c r="Q430" s="164"/>
      <c r="R430" s="494" t="str">
        <f t="shared" si="44"/>
        <v>фото</v>
      </c>
      <c r="S430" s="169"/>
    </row>
    <row r="431" spans="1:19" ht="15.75">
      <c r="A431" s="166">
        <v>418</v>
      </c>
      <c r="B431" s="377"/>
      <c r="C431" s="151"/>
      <c r="D431" s="151"/>
      <c r="E431" s="369" t="s">
        <v>2755</v>
      </c>
      <c r="F431" s="388"/>
      <c r="G431" s="281"/>
      <c r="H431" s="151"/>
      <c r="I431" s="281"/>
      <c r="J431" s="151"/>
      <c r="K431" s="460"/>
      <c r="L431" s="151"/>
      <c r="M431" s="151"/>
      <c r="N431" s="151"/>
      <c r="O431" s="151"/>
      <c r="P431" s="402"/>
      <c r="Q431" s="151"/>
      <c r="R431" s="489"/>
      <c r="S431" s="248"/>
    </row>
    <row r="432" spans="1:19" ht="44.25" customHeight="1">
      <c r="A432" s="166">
        <v>419</v>
      </c>
      <c r="B432" s="282">
        <v>3427</v>
      </c>
      <c r="C432" s="276" t="s">
        <v>2756</v>
      </c>
      <c r="D432" s="277"/>
      <c r="E432" s="370" t="s">
        <v>2399</v>
      </c>
      <c r="F432" s="390" t="s">
        <v>2757</v>
      </c>
      <c r="G432" s="391" t="s">
        <v>2758</v>
      </c>
      <c r="H432" s="360" t="str">
        <f t="shared" si="42"/>
        <v>фото</v>
      </c>
      <c r="I432" s="191" t="s">
        <v>11431</v>
      </c>
      <c r="J432" s="192" t="s">
        <v>200</v>
      </c>
      <c r="K432" s="235">
        <v>2</v>
      </c>
      <c r="L432" s="283">
        <v>317.3</v>
      </c>
      <c r="M432" s="336">
        <v>1</v>
      </c>
      <c r="N432" s="163"/>
      <c r="O432" s="160">
        <f t="shared" ref="O432:O460" si="45">IF(ISERROR(L432*N432),0,L432*N432)</f>
        <v>0</v>
      </c>
      <c r="P432" s="389">
        <v>4607109972113</v>
      </c>
      <c r="Q432" s="164"/>
      <c r="R432" s="494" t="str">
        <f t="shared" ref="R432:R460" si="46">HYPERLINK("https://www.gardenbulbs.ru/images/Gladiolus_CL/thumbnails/"&amp;C432&amp;".jpg","фото")</f>
        <v>фото</v>
      </c>
      <c r="S432" s="169"/>
    </row>
    <row r="433" spans="1:19" ht="44.25" customHeight="1">
      <c r="A433" s="166">
        <v>420</v>
      </c>
      <c r="B433" s="282">
        <v>6964</v>
      </c>
      <c r="C433" s="276" t="s">
        <v>2759</v>
      </c>
      <c r="D433" s="277"/>
      <c r="E433" s="370" t="s">
        <v>2399</v>
      </c>
      <c r="F433" s="390" t="s">
        <v>2760</v>
      </c>
      <c r="G433" s="391" t="s">
        <v>2761</v>
      </c>
      <c r="H433" s="360" t="str">
        <f t="shared" si="42"/>
        <v>фото</v>
      </c>
      <c r="I433" s="191" t="s">
        <v>11432</v>
      </c>
      <c r="J433" s="192" t="s">
        <v>200</v>
      </c>
      <c r="K433" s="235">
        <v>3</v>
      </c>
      <c r="L433" s="283">
        <v>312.20000000000005</v>
      </c>
      <c r="M433" s="336">
        <v>1</v>
      </c>
      <c r="N433" s="163"/>
      <c r="O433" s="160">
        <f t="shared" si="45"/>
        <v>0</v>
      </c>
      <c r="P433" s="389">
        <v>4607109946084</v>
      </c>
      <c r="Q433" s="164"/>
      <c r="R433" s="494" t="str">
        <f t="shared" si="46"/>
        <v>фото</v>
      </c>
      <c r="S433" s="169"/>
    </row>
    <row r="434" spans="1:19" ht="44.25" customHeight="1">
      <c r="A434" s="166">
        <v>421</v>
      </c>
      <c r="B434" s="282">
        <v>2992</v>
      </c>
      <c r="C434" s="276" t="s">
        <v>2762</v>
      </c>
      <c r="D434" s="277"/>
      <c r="E434" s="370" t="s">
        <v>2399</v>
      </c>
      <c r="F434" s="390" t="s">
        <v>2763</v>
      </c>
      <c r="G434" s="391" t="s">
        <v>2764</v>
      </c>
      <c r="H434" s="360" t="str">
        <f t="shared" si="42"/>
        <v>фото</v>
      </c>
      <c r="I434" s="191" t="s">
        <v>11433</v>
      </c>
      <c r="J434" s="192" t="s">
        <v>205</v>
      </c>
      <c r="K434" s="235">
        <v>3</v>
      </c>
      <c r="L434" s="283">
        <v>386.40000000000003</v>
      </c>
      <c r="M434" s="336">
        <v>1</v>
      </c>
      <c r="N434" s="163"/>
      <c r="O434" s="160">
        <f t="shared" si="45"/>
        <v>0</v>
      </c>
      <c r="P434" s="389">
        <v>4607109929162</v>
      </c>
      <c r="Q434" s="164"/>
      <c r="R434" s="494" t="str">
        <f t="shared" si="46"/>
        <v>фото</v>
      </c>
      <c r="S434" s="169"/>
    </row>
    <row r="435" spans="1:19" ht="44.25" customHeight="1">
      <c r="A435" s="166">
        <v>422</v>
      </c>
      <c r="B435" s="282">
        <v>226</v>
      </c>
      <c r="C435" s="276" t="s">
        <v>2765</v>
      </c>
      <c r="D435" s="277"/>
      <c r="E435" s="370" t="s">
        <v>2399</v>
      </c>
      <c r="F435" s="390" t="s">
        <v>2766</v>
      </c>
      <c r="G435" s="391" t="s">
        <v>2767</v>
      </c>
      <c r="H435" s="360" t="str">
        <f t="shared" si="42"/>
        <v>фото</v>
      </c>
      <c r="I435" s="191" t="s">
        <v>11434</v>
      </c>
      <c r="J435" s="192" t="s">
        <v>205</v>
      </c>
      <c r="K435" s="235">
        <v>3</v>
      </c>
      <c r="L435" s="283">
        <v>386.40000000000003</v>
      </c>
      <c r="M435" s="336">
        <v>1</v>
      </c>
      <c r="N435" s="163"/>
      <c r="O435" s="160">
        <f t="shared" si="45"/>
        <v>0</v>
      </c>
      <c r="P435" s="389">
        <v>4607109929155</v>
      </c>
      <c r="Q435" s="164"/>
      <c r="R435" s="494" t="str">
        <f t="shared" si="46"/>
        <v>фото</v>
      </c>
      <c r="S435" s="169"/>
    </row>
    <row r="436" spans="1:19" ht="44.25" customHeight="1">
      <c r="A436" s="166">
        <v>423</v>
      </c>
      <c r="B436" s="282">
        <v>9113</v>
      </c>
      <c r="C436" s="276" t="s">
        <v>2768</v>
      </c>
      <c r="D436" s="277"/>
      <c r="E436" s="370" t="s">
        <v>2399</v>
      </c>
      <c r="F436" s="390" t="s">
        <v>2769</v>
      </c>
      <c r="G436" s="391" t="s">
        <v>2770</v>
      </c>
      <c r="H436" s="360" t="str">
        <f t="shared" si="42"/>
        <v>фото</v>
      </c>
      <c r="I436" s="191" t="s">
        <v>11435</v>
      </c>
      <c r="J436" s="192" t="s">
        <v>205</v>
      </c>
      <c r="K436" s="235">
        <v>3</v>
      </c>
      <c r="L436" s="283">
        <v>386.40000000000003</v>
      </c>
      <c r="M436" s="336">
        <v>1</v>
      </c>
      <c r="N436" s="163"/>
      <c r="O436" s="160">
        <f t="shared" si="45"/>
        <v>0</v>
      </c>
      <c r="P436" s="389">
        <v>4607109956908</v>
      </c>
      <c r="Q436" s="164"/>
      <c r="R436" s="494" t="str">
        <f t="shared" si="46"/>
        <v>фото</v>
      </c>
      <c r="S436" s="169"/>
    </row>
    <row r="437" spans="1:19" ht="44.25" customHeight="1">
      <c r="A437" s="166">
        <v>424</v>
      </c>
      <c r="B437" s="282">
        <v>9116</v>
      </c>
      <c r="C437" s="276" t="s">
        <v>2771</v>
      </c>
      <c r="D437" s="277"/>
      <c r="E437" s="370" t="s">
        <v>2399</v>
      </c>
      <c r="F437" s="390" t="s">
        <v>2772</v>
      </c>
      <c r="G437" s="391" t="s">
        <v>2773</v>
      </c>
      <c r="H437" s="360" t="str">
        <f t="shared" si="42"/>
        <v>фото</v>
      </c>
      <c r="I437" s="191" t="s">
        <v>11436</v>
      </c>
      <c r="J437" s="192" t="s">
        <v>205</v>
      </c>
      <c r="K437" s="235">
        <v>3</v>
      </c>
      <c r="L437" s="283">
        <v>386.40000000000003</v>
      </c>
      <c r="M437" s="336">
        <v>1</v>
      </c>
      <c r="N437" s="163"/>
      <c r="O437" s="160">
        <f t="shared" si="45"/>
        <v>0</v>
      </c>
      <c r="P437" s="389">
        <v>4607109986547</v>
      </c>
      <c r="Q437" s="164"/>
      <c r="R437" s="494" t="str">
        <f t="shared" si="46"/>
        <v>фото</v>
      </c>
      <c r="S437" s="169"/>
    </row>
    <row r="438" spans="1:19" ht="44.25" customHeight="1">
      <c r="A438" s="166">
        <v>425</v>
      </c>
      <c r="B438" s="282">
        <v>14144</v>
      </c>
      <c r="C438" s="276" t="s">
        <v>2774</v>
      </c>
      <c r="D438" s="277"/>
      <c r="E438" s="370" t="s">
        <v>2399</v>
      </c>
      <c r="F438" s="390" t="s">
        <v>2775</v>
      </c>
      <c r="G438" s="391" t="s">
        <v>2776</v>
      </c>
      <c r="H438" s="360" t="str">
        <f t="shared" si="42"/>
        <v>фото</v>
      </c>
      <c r="I438" s="191" t="s">
        <v>11437</v>
      </c>
      <c r="J438" s="192" t="s">
        <v>205</v>
      </c>
      <c r="K438" s="235">
        <v>3</v>
      </c>
      <c r="L438" s="283">
        <v>379.40000000000003</v>
      </c>
      <c r="M438" s="336">
        <v>1</v>
      </c>
      <c r="N438" s="163"/>
      <c r="O438" s="160">
        <f t="shared" si="45"/>
        <v>0</v>
      </c>
      <c r="P438" s="389">
        <v>4607109917343</v>
      </c>
      <c r="Q438" s="164"/>
      <c r="R438" s="494" t="str">
        <f t="shared" si="46"/>
        <v>фото</v>
      </c>
      <c r="S438" s="169"/>
    </row>
    <row r="439" spans="1:19" ht="44.25" customHeight="1">
      <c r="A439" s="166">
        <v>426</v>
      </c>
      <c r="B439" s="282">
        <v>884</v>
      </c>
      <c r="C439" s="276" t="s">
        <v>2777</v>
      </c>
      <c r="D439" s="277"/>
      <c r="E439" s="370" t="s">
        <v>2399</v>
      </c>
      <c r="F439" s="390" t="s">
        <v>2778</v>
      </c>
      <c r="G439" s="391" t="s">
        <v>2779</v>
      </c>
      <c r="H439" s="360" t="str">
        <f t="shared" si="42"/>
        <v>фото</v>
      </c>
      <c r="I439" s="191" t="s">
        <v>11334</v>
      </c>
      <c r="J439" s="192" t="s">
        <v>200</v>
      </c>
      <c r="K439" s="235">
        <v>3</v>
      </c>
      <c r="L439" s="283">
        <v>349</v>
      </c>
      <c r="M439" s="336">
        <v>1</v>
      </c>
      <c r="N439" s="163"/>
      <c r="O439" s="160">
        <f t="shared" si="45"/>
        <v>0</v>
      </c>
      <c r="P439" s="389">
        <v>4607109958957</v>
      </c>
      <c r="Q439" s="164"/>
      <c r="R439" s="494" t="str">
        <f t="shared" si="46"/>
        <v>фото</v>
      </c>
      <c r="S439" s="169"/>
    </row>
    <row r="440" spans="1:19" ht="44.25" customHeight="1">
      <c r="A440" s="166">
        <v>427</v>
      </c>
      <c r="B440" s="282">
        <v>2671</v>
      </c>
      <c r="C440" s="276" t="s">
        <v>2780</v>
      </c>
      <c r="D440" s="277"/>
      <c r="E440" s="370" t="s">
        <v>2399</v>
      </c>
      <c r="F440" s="390" t="s">
        <v>2781</v>
      </c>
      <c r="G440" s="391" t="s">
        <v>2782</v>
      </c>
      <c r="H440" s="360" t="str">
        <f t="shared" si="42"/>
        <v>фото</v>
      </c>
      <c r="I440" s="191" t="s">
        <v>11335</v>
      </c>
      <c r="J440" s="192" t="s">
        <v>200</v>
      </c>
      <c r="K440" s="235">
        <v>3</v>
      </c>
      <c r="L440" s="283">
        <v>349</v>
      </c>
      <c r="M440" s="336">
        <v>1</v>
      </c>
      <c r="N440" s="163"/>
      <c r="O440" s="160">
        <f t="shared" si="45"/>
        <v>0</v>
      </c>
      <c r="P440" s="389">
        <v>4607109959152</v>
      </c>
      <c r="Q440" s="164"/>
      <c r="R440" s="494" t="str">
        <f t="shared" si="46"/>
        <v>фото</v>
      </c>
      <c r="S440" s="169"/>
    </row>
    <row r="441" spans="1:19" ht="36">
      <c r="A441" s="166">
        <v>428</v>
      </c>
      <c r="B441" s="282">
        <v>483</v>
      </c>
      <c r="C441" s="276" t="s">
        <v>9025</v>
      </c>
      <c r="D441" s="277"/>
      <c r="E441" s="370" t="s">
        <v>2399</v>
      </c>
      <c r="F441" s="390" t="s">
        <v>9021</v>
      </c>
      <c r="G441" s="391" t="s">
        <v>9023</v>
      </c>
      <c r="H441" s="360" t="str">
        <f t="shared" si="42"/>
        <v>фото</v>
      </c>
      <c r="I441" s="191" t="s">
        <v>11438</v>
      </c>
      <c r="J441" s="192" t="s">
        <v>3871</v>
      </c>
      <c r="K441" s="235">
        <v>2</v>
      </c>
      <c r="L441" s="283">
        <v>393</v>
      </c>
      <c r="M441" s="336">
        <v>1</v>
      </c>
      <c r="N441" s="163"/>
      <c r="O441" s="160">
        <f t="shared" si="45"/>
        <v>0</v>
      </c>
      <c r="P441" s="389">
        <v>4607109962374</v>
      </c>
      <c r="Q441" s="164"/>
      <c r="R441" s="494" t="str">
        <f t="shared" si="46"/>
        <v>фото</v>
      </c>
      <c r="S441" s="169"/>
    </row>
    <row r="442" spans="1:19" ht="41.1" customHeight="1">
      <c r="A442" s="166">
        <v>429</v>
      </c>
      <c r="B442" s="282">
        <v>3457</v>
      </c>
      <c r="C442" s="276" t="s">
        <v>9026</v>
      </c>
      <c r="D442" s="277"/>
      <c r="E442" s="370" t="s">
        <v>2399</v>
      </c>
      <c r="F442" s="390" t="s">
        <v>9022</v>
      </c>
      <c r="G442" s="391" t="s">
        <v>9024</v>
      </c>
      <c r="H442" s="360" t="str">
        <f t="shared" si="42"/>
        <v>фото</v>
      </c>
      <c r="I442" s="191" t="s">
        <v>11439</v>
      </c>
      <c r="J442" s="192" t="s">
        <v>3871</v>
      </c>
      <c r="K442" s="235">
        <v>2</v>
      </c>
      <c r="L442" s="283">
        <v>393</v>
      </c>
      <c r="M442" s="336">
        <v>1</v>
      </c>
      <c r="N442" s="163"/>
      <c r="O442" s="160">
        <f t="shared" si="45"/>
        <v>0</v>
      </c>
      <c r="P442" s="389">
        <v>4607109929100</v>
      </c>
      <c r="Q442" s="164"/>
      <c r="R442" s="494" t="str">
        <f t="shared" si="46"/>
        <v>фото</v>
      </c>
      <c r="S442" s="169"/>
    </row>
    <row r="443" spans="1:19" ht="44.25" customHeight="1">
      <c r="A443" s="166">
        <v>430</v>
      </c>
      <c r="B443" s="282">
        <v>3441</v>
      </c>
      <c r="C443" s="276" t="s">
        <v>2783</v>
      </c>
      <c r="D443" s="277"/>
      <c r="E443" s="370" t="s">
        <v>2399</v>
      </c>
      <c r="F443" s="390" t="s">
        <v>2784</v>
      </c>
      <c r="G443" s="391" t="s">
        <v>2785</v>
      </c>
      <c r="H443" s="360" t="str">
        <f t="shared" si="42"/>
        <v>фото</v>
      </c>
      <c r="I443" s="191" t="s">
        <v>11440</v>
      </c>
      <c r="J443" s="192" t="s">
        <v>200</v>
      </c>
      <c r="K443" s="235">
        <v>3</v>
      </c>
      <c r="L443" s="283">
        <v>370.6</v>
      </c>
      <c r="M443" s="336">
        <v>1</v>
      </c>
      <c r="N443" s="163"/>
      <c r="O443" s="160">
        <f t="shared" si="45"/>
        <v>0</v>
      </c>
      <c r="P443" s="389">
        <v>4607109972120</v>
      </c>
      <c r="Q443" s="164"/>
      <c r="R443" s="494" t="str">
        <f t="shared" si="46"/>
        <v>фото</v>
      </c>
      <c r="S443" s="169"/>
    </row>
    <row r="444" spans="1:19" ht="44.25" customHeight="1">
      <c r="A444" s="166">
        <v>431</v>
      </c>
      <c r="B444" s="282">
        <v>888</v>
      </c>
      <c r="C444" s="276" t="s">
        <v>2786</v>
      </c>
      <c r="D444" s="277"/>
      <c r="E444" s="370" t="s">
        <v>2399</v>
      </c>
      <c r="F444" s="390" t="s">
        <v>2787</v>
      </c>
      <c r="G444" s="391" t="s">
        <v>2788</v>
      </c>
      <c r="H444" s="360" t="str">
        <f t="shared" si="42"/>
        <v>фото</v>
      </c>
      <c r="I444" s="191" t="s">
        <v>11336</v>
      </c>
      <c r="J444" s="192" t="s">
        <v>200</v>
      </c>
      <c r="K444" s="235">
        <v>3</v>
      </c>
      <c r="L444" s="283">
        <v>394.70000000000005</v>
      </c>
      <c r="M444" s="336">
        <v>1</v>
      </c>
      <c r="N444" s="163"/>
      <c r="O444" s="160">
        <f t="shared" si="45"/>
        <v>0</v>
      </c>
      <c r="P444" s="389">
        <v>4607109959305</v>
      </c>
      <c r="Q444" s="164"/>
      <c r="R444" s="494" t="str">
        <f t="shared" si="46"/>
        <v>фото</v>
      </c>
      <c r="S444" s="169"/>
    </row>
    <row r="445" spans="1:19" ht="44.25" customHeight="1">
      <c r="A445" s="166">
        <v>432</v>
      </c>
      <c r="B445" s="282">
        <v>899</v>
      </c>
      <c r="C445" s="276" t="s">
        <v>2789</v>
      </c>
      <c r="D445" s="277"/>
      <c r="E445" s="370" t="s">
        <v>2399</v>
      </c>
      <c r="F445" s="390" t="s">
        <v>2790</v>
      </c>
      <c r="G445" s="391" t="s">
        <v>2791</v>
      </c>
      <c r="H445" s="360" t="str">
        <f t="shared" si="42"/>
        <v>фото</v>
      </c>
      <c r="I445" s="191" t="s">
        <v>11337</v>
      </c>
      <c r="J445" s="192" t="s">
        <v>200</v>
      </c>
      <c r="K445" s="235">
        <v>3</v>
      </c>
      <c r="L445" s="283">
        <v>394.70000000000005</v>
      </c>
      <c r="M445" s="336">
        <v>1</v>
      </c>
      <c r="N445" s="163"/>
      <c r="O445" s="160">
        <f t="shared" si="45"/>
        <v>0</v>
      </c>
      <c r="P445" s="389">
        <v>4607109959312</v>
      </c>
      <c r="Q445" s="164"/>
      <c r="R445" s="494" t="str">
        <f t="shared" si="46"/>
        <v>фото</v>
      </c>
      <c r="S445" s="169"/>
    </row>
    <row r="446" spans="1:19" ht="44.25" customHeight="1">
      <c r="A446" s="166">
        <v>433</v>
      </c>
      <c r="B446" s="282">
        <v>931</v>
      </c>
      <c r="C446" s="276" t="s">
        <v>2792</v>
      </c>
      <c r="D446" s="277"/>
      <c r="E446" s="370" t="s">
        <v>2399</v>
      </c>
      <c r="F446" s="390" t="s">
        <v>2793</v>
      </c>
      <c r="G446" s="391" t="s">
        <v>2794</v>
      </c>
      <c r="H446" s="360" t="str">
        <f t="shared" si="42"/>
        <v>фото</v>
      </c>
      <c r="I446" s="191" t="s">
        <v>11364</v>
      </c>
      <c r="J446" s="192" t="s">
        <v>11477</v>
      </c>
      <c r="K446" s="235">
        <v>2</v>
      </c>
      <c r="L446" s="283">
        <v>346.1</v>
      </c>
      <c r="M446" s="336">
        <v>1</v>
      </c>
      <c r="N446" s="163"/>
      <c r="O446" s="160">
        <f t="shared" si="45"/>
        <v>0</v>
      </c>
      <c r="P446" s="389">
        <v>4607109959275</v>
      </c>
      <c r="Q446" s="164"/>
      <c r="R446" s="494" t="str">
        <f t="shared" si="46"/>
        <v>фото</v>
      </c>
      <c r="S446" s="169"/>
    </row>
    <row r="447" spans="1:19" ht="44.25" customHeight="1">
      <c r="A447" s="166">
        <v>434</v>
      </c>
      <c r="B447" s="282">
        <v>2681</v>
      </c>
      <c r="C447" s="276" t="s">
        <v>2795</v>
      </c>
      <c r="D447" s="277"/>
      <c r="E447" s="370" t="s">
        <v>2399</v>
      </c>
      <c r="F447" s="390" t="s">
        <v>2796</v>
      </c>
      <c r="G447" s="391" t="s">
        <v>2797</v>
      </c>
      <c r="H447" s="360" t="str">
        <f t="shared" si="42"/>
        <v>фото</v>
      </c>
      <c r="I447" s="191" t="s">
        <v>11332</v>
      </c>
      <c r="J447" s="192" t="s">
        <v>11477</v>
      </c>
      <c r="K447" s="235">
        <v>2</v>
      </c>
      <c r="L447" s="283">
        <v>346.1</v>
      </c>
      <c r="M447" s="336">
        <v>1</v>
      </c>
      <c r="N447" s="163"/>
      <c r="O447" s="160">
        <f t="shared" si="45"/>
        <v>0</v>
      </c>
      <c r="P447" s="389">
        <v>4607109959282</v>
      </c>
      <c r="Q447" s="164"/>
      <c r="R447" s="494" t="str">
        <f t="shared" si="46"/>
        <v>фото</v>
      </c>
      <c r="S447" s="169"/>
    </row>
    <row r="448" spans="1:19" ht="44.25" customHeight="1">
      <c r="A448" s="166">
        <v>435</v>
      </c>
      <c r="B448" s="282">
        <v>3449</v>
      </c>
      <c r="C448" s="276" t="s">
        <v>9027</v>
      </c>
      <c r="D448" s="277"/>
      <c r="E448" s="370" t="s">
        <v>2399</v>
      </c>
      <c r="F448" s="390" t="s">
        <v>9032</v>
      </c>
      <c r="G448" s="391" t="s">
        <v>9037</v>
      </c>
      <c r="H448" s="360" t="str">
        <f t="shared" si="42"/>
        <v>фото</v>
      </c>
      <c r="I448" s="191" t="s">
        <v>11441</v>
      </c>
      <c r="J448" s="192" t="s">
        <v>3871</v>
      </c>
      <c r="K448" s="235">
        <v>2</v>
      </c>
      <c r="L448" s="283">
        <v>396</v>
      </c>
      <c r="M448" s="336">
        <v>1</v>
      </c>
      <c r="N448" s="163"/>
      <c r="O448" s="160">
        <f t="shared" si="45"/>
        <v>0</v>
      </c>
      <c r="P448" s="389">
        <v>4607109967928</v>
      </c>
      <c r="Q448" s="164"/>
      <c r="R448" s="494" t="str">
        <f t="shared" si="46"/>
        <v>фото</v>
      </c>
      <c r="S448" s="169"/>
    </row>
    <row r="449" spans="1:19" ht="44.25" customHeight="1">
      <c r="A449" s="166">
        <v>436</v>
      </c>
      <c r="B449" s="282">
        <v>997</v>
      </c>
      <c r="C449" s="276" t="s">
        <v>9028</v>
      </c>
      <c r="D449" s="277"/>
      <c r="E449" s="370" t="s">
        <v>2399</v>
      </c>
      <c r="F449" s="390" t="s">
        <v>9033</v>
      </c>
      <c r="G449" s="391" t="s">
        <v>9038</v>
      </c>
      <c r="H449" s="360" t="str">
        <f t="shared" si="42"/>
        <v>фото</v>
      </c>
      <c r="I449" s="191" t="s">
        <v>11442</v>
      </c>
      <c r="J449" s="192" t="s">
        <v>3871</v>
      </c>
      <c r="K449" s="235">
        <v>2</v>
      </c>
      <c r="L449" s="283">
        <v>396</v>
      </c>
      <c r="M449" s="336">
        <v>1</v>
      </c>
      <c r="N449" s="163"/>
      <c r="O449" s="160">
        <f t="shared" si="45"/>
        <v>0</v>
      </c>
      <c r="P449" s="389">
        <v>4607109986318</v>
      </c>
      <c r="Q449" s="164"/>
      <c r="R449" s="494" t="str">
        <f t="shared" si="46"/>
        <v>фото</v>
      </c>
      <c r="S449" s="169"/>
    </row>
    <row r="450" spans="1:19" ht="41.25" customHeight="1">
      <c r="A450" s="166">
        <v>437</v>
      </c>
      <c r="B450" s="282">
        <v>399</v>
      </c>
      <c r="C450" s="276" t="s">
        <v>9029</v>
      </c>
      <c r="D450" s="277"/>
      <c r="E450" s="370" t="s">
        <v>2399</v>
      </c>
      <c r="F450" s="390" t="s">
        <v>9034</v>
      </c>
      <c r="G450" s="391" t="s">
        <v>9039</v>
      </c>
      <c r="H450" s="360" t="str">
        <f t="shared" si="42"/>
        <v>фото</v>
      </c>
      <c r="I450" s="191" t="s">
        <v>11443</v>
      </c>
      <c r="J450" s="192" t="s">
        <v>3871</v>
      </c>
      <c r="K450" s="235">
        <v>2</v>
      </c>
      <c r="L450" s="283">
        <v>396</v>
      </c>
      <c r="M450" s="336">
        <v>1</v>
      </c>
      <c r="N450" s="163"/>
      <c r="O450" s="160">
        <f t="shared" si="45"/>
        <v>0</v>
      </c>
      <c r="P450" s="389">
        <v>4607109928974</v>
      </c>
      <c r="Q450" s="164"/>
      <c r="R450" s="494" t="str">
        <f t="shared" si="46"/>
        <v>фото</v>
      </c>
      <c r="S450" s="169"/>
    </row>
    <row r="451" spans="1:19" ht="44.25" customHeight="1">
      <c r="A451" s="166">
        <v>438</v>
      </c>
      <c r="B451" s="282">
        <v>3464</v>
      </c>
      <c r="C451" s="276" t="s">
        <v>9030</v>
      </c>
      <c r="D451" s="277"/>
      <c r="E451" s="370" t="s">
        <v>2399</v>
      </c>
      <c r="F451" s="390" t="s">
        <v>9035</v>
      </c>
      <c r="G451" s="391" t="s">
        <v>9040</v>
      </c>
      <c r="H451" s="360" t="str">
        <f t="shared" si="42"/>
        <v>фото</v>
      </c>
      <c r="I451" s="191" t="s">
        <v>11444</v>
      </c>
      <c r="J451" s="192" t="s">
        <v>3871</v>
      </c>
      <c r="K451" s="235">
        <v>2</v>
      </c>
      <c r="L451" s="283">
        <v>396</v>
      </c>
      <c r="M451" s="336">
        <v>1</v>
      </c>
      <c r="N451" s="163"/>
      <c r="O451" s="160">
        <f t="shared" si="45"/>
        <v>0</v>
      </c>
      <c r="P451" s="389">
        <v>4607109956939</v>
      </c>
      <c r="Q451" s="164"/>
      <c r="R451" s="494" t="str">
        <f t="shared" si="46"/>
        <v>фото</v>
      </c>
      <c r="S451" s="169"/>
    </row>
    <row r="452" spans="1:19" ht="44.25" customHeight="1">
      <c r="A452" s="166">
        <v>439</v>
      </c>
      <c r="B452" s="282">
        <v>275</v>
      </c>
      <c r="C452" s="276" t="s">
        <v>9031</v>
      </c>
      <c r="D452" s="277"/>
      <c r="E452" s="370" t="s">
        <v>2399</v>
      </c>
      <c r="F452" s="390" t="s">
        <v>9036</v>
      </c>
      <c r="G452" s="391" t="s">
        <v>9041</v>
      </c>
      <c r="H452" s="360" t="str">
        <f t="shared" si="42"/>
        <v>фото</v>
      </c>
      <c r="I452" s="191" t="s">
        <v>11445</v>
      </c>
      <c r="J452" s="192" t="s">
        <v>3871</v>
      </c>
      <c r="K452" s="235">
        <v>2</v>
      </c>
      <c r="L452" s="283">
        <v>396</v>
      </c>
      <c r="M452" s="336">
        <v>1</v>
      </c>
      <c r="N452" s="163"/>
      <c r="O452" s="160">
        <f t="shared" si="45"/>
        <v>0</v>
      </c>
      <c r="P452" s="389">
        <v>4607109946251</v>
      </c>
      <c r="Q452" s="164"/>
      <c r="R452" s="494" t="str">
        <f t="shared" si="46"/>
        <v>фото</v>
      </c>
      <c r="S452" s="169"/>
    </row>
    <row r="453" spans="1:19" ht="44.25" customHeight="1">
      <c r="A453" s="166">
        <v>440</v>
      </c>
      <c r="B453" s="282">
        <v>855</v>
      </c>
      <c r="C453" s="276" t="s">
        <v>4282</v>
      </c>
      <c r="D453" s="277"/>
      <c r="E453" s="370" t="s">
        <v>2399</v>
      </c>
      <c r="F453" s="390" t="s">
        <v>2798</v>
      </c>
      <c r="G453" s="391" t="s">
        <v>2799</v>
      </c>
      <c r="H453" s="360" t="str">
        <f t="shared" si="42"/>
        <v>фото</v>
      </c>
      <c r="I453" s="191" t="s">
        <v>11338</v>
      </c>
      <c r="J453" s="192" t="s">
        <v>200</v>
      </c>
      <c r="K453" s="235">
        <v>3</v>
      </c>
      <c r="L453" s="283">
        <v>357.20000000000005</v>
      </c>
      <c r="M453" s="336">
        <v>1</v>
      </c>
      <c r="N453" s="163"/>
      <c r="O453" s="160">
        <f t="shared" si="45"/>
        <v>0</v>
      </c>
      <c r="P453" s="389">
        <v>4607109958940</v>
      </c>
      <c r="Q453" s="164"/>
      <c r="R453" s="494" t="str">
        <f t="shared" si="46"/>
        <v>фото</v>
      </c>
      <c r="S453" s="169"/>
    </row>
    <row r="454" spans="1:19" ht="44.25" customHeight="1">
      <c r="A454" s="166">
        <v>441</v>
      </c>
      <c r="B454" s="282">
        <v>1574</v>
      </c>
      <c r="C454" s="276" t="s">
        <v>2800</v>
      </c>
      <c r="D454" s="277"/>
      <c r="E454" s="370" t="s">
        <v>2399</v>
      </c>
      <c r="F454" s="390" t="s">
        <v>2801</v>
      </c>
      <c r="G454" s="391" t="s">
        <v>2802</v>
      </c>
      <c r="H454" s="360" t="str">
        <f t="shared" si="42"/>
        <v>фото</v>
      </c>
      <c r="I454" s="191" t="s">
        <v>11446</v>
      </c>
      <c r="J454" s="192" t="s">
        <v>205</v>
      </c>
      <c r="K454" s="235">
        <v>3</v>
      </c>
      <c r="L454" s="283">
        <v>362.90000000000003</v>
      </c>
      <c r="M454" s="336">
        <v>1</v>
      </c>
      <c r="N454" s="163"/>
      <c r="O454" s="160">
        <f t="shared" si="45"/>
        <v>0</v>
      </c>
      <c r="P454" s="389">
        <v>4607109964620</v>
      </c>
      <c r="Q454" s="164"/>
      <c r="R454" s="494" t="str">
        <f t="shared" si="46"/>
        <v>фото</v>
      </c>
      <c r="S454" s="169"/>
    </row>
    <row r="455" spans="1:19" ht="44.25" customHeight="1">
      <c r="A455" s="166">
        <v>442</v>
      </c>
      <c r="B455" s="282">
        <v>14143</v>
      </c>
      <c r="C455" s="276" t="s">
        <v>2803</v>
      </c>
      <c r="D455" s="277"/>
      <c r="E455" s="370" t="s">
        <v>2399</v>
      </c>
      <c r="F455" s="390" t="s">
        <v>2804</v>
      </c>
      <c r="G455" s="391" t="s">
        <v>2805</v>
      </c>
      <c r="H455" s="360" t="str">
        <f t="shared" si="42"/>
        <v>фото</v>
      </c>
      <c r="I455" s="191" t="s">
        <v>11447</v>
      </c>
      <c r="J455" s="192" t="s">
        <v>205</v>
      </c>
      <c r="K455" s="235">
        <v>3</v>
      </c>
      <c r="L455" s="283">
        <v>312.8</v>
      </c>
      <c r="M455" s="336">
        <v>1</v>
      </c>
      <c r="N455" s="163"/>
      <c r="O455" s="160">
        <f t="shared" si="45"/>
        <v>0</v>
      </c>
      <c r="P455" s="389">
        <v>4607109917350</v>
      </c>
      <c r="Q455" s="164"/>
      <c r="R455" s="494" t="str">
        <f t="shared" si="46"/>
        <v>фото</v>
      </c>
      <c r="S455" s="169"/>
    </row>
    <row r="456" spans="1:19" ht="44.25" customHeight="1">
      <c r="A456" s="166">
        <v>443</v>
      </c>
      <c r="B456" s="282">
        <v>5629</v>
      </c>
      <c r="C456" s="276" t="s">
        <v>2806</v>
      </c>
      <c r="D456" s="277"/>
      <c r="E456" s="370" t="s">
        <v>2399</v>
      </c>
      <c r="F456" s="390" t="s">
        <v>2807</v>
      </c>
      <c r="G456" s="391" t="s">
        <v>2808</v>
      </c>
      <c r="H456" s="360" t="str">
        <f t="shared" si="42"/>
        <v>фото</v>
      </c>
      <c r="I456" s="191" t="s">
        <v>11448</v>
      </c>
      <c r="J456" s="192" t="s">
        <v>220</v>
      </c>
      <c r="K456" s="235">
        <v>2</v>
      </c>
      <c r="L456" s="283">
        <v>292.3</v>
      </c>
      <c r="M456" s="336">
        <v>1</v>
      </c>
      <c r="N456" s="163"/>
      <c r="O456" s="160">
        <f t="shared" si="45"/>
        <v>0</v>
      </c>
      <c r="P456" s="389">
        <v>4607109933435</v>
      </c>
      <c r="Q456" s="164"/>
      <c r="R456" s="494" t="str">
        <f t="shared" si="46"/>
        <v>фото</v>
      </c>
      <c r="S456" s="169"/>
    </row>
    <row r="457" spans="1:19" ht="44.25" customHeight="1">
      <c r="A457" s="166">
        <v>444</v>
      </c>
      <c r="B457" s="282">
        <v>5630</v>
      </c>
      <c r="C457" s="276" t="s">
        <v>2809</v>
      </c>
      <c r="D457" s="277"/>
      <c r="E457" s="370" t="s">
        <v>2399</v>
      </c>
      <c r="F457" s="390" t="s">
        <v>2810</v>
      </c>
      <c r="G457" s="391" t="s">
        <v>2811</v>
      </c>
      <c r="H457" s="360" t="str">
        <f t="shared" si="42"/>
        <v>фото</v>
      </c>
      <c r="I457" s="191" t="s">
        <v>11449</v>
      </c>
      <c r="J457" s="192" t="s">
        <v>220</v>
      </c>
      <c r="K457" s="235">
        <v>2</v>
      </c>
      <c r="L457" s="283">
        <v>292.3</v>
      </c>
      <c r="M457" s="336">
        <v>1</v>
      </c>
      <c r="N457" s="163"/>
      <c r="O457" s="160">
        <f t="shared" si="45"/>
        <v>0</v>
      </c>
      <c r="P457" s="389">
        <v>4607109933428</v>
      </c>
      <c r="Q457" s="164"/>
      <c r="R457" s="494" t="str">
        <f t="shared" si="46"/>
        <v>фото</v>
      </c>
      <c r="S457" s="169"/>
    </row>
    <row r="458" spans="1:19" ht="44.25" customHeight="1">
      <c r="A458" s="166">
        <v>445</v>
      </c>
      <c r="B458" s="282">
        <v>5631</v>
      </c>
      <c r="C458" s="276" t="s">
        <v>2812</v>
      </c>
      <c r="D458" s="277"/>
      <c r="E458" s="370" t="s">
        <v>2399</v>
      </c>
      <c r="F458" s="390" t="s">
        <v>2813</v>
      </c>
      <c r="G458" s="391" t="s">
        <v>2814</v>
      </c>
      <c r="H458" s="360" t="str">
        <f t="shared" si="42"/>
        <v>фото</v>
      </c>
      <c r="I458" s="191" t="s">
        <v>11450</v>
      </c>
      <c r="J458" s="192" t="s">
        <v>206</v>
      </c>
      <c r="K458" s="235">
        <v>2</v>
      </c>
      <c r="L458" s="283">
        <v>292.3</v>
      </c>
      <c r="M458" s="336">
        <v>1</v>
      </c>
      <c r="N458" s="163"/>
      <c r="O458" s="160">
        <f t="shared" si="45"/>
        <v>0</v>
      </c>
      <c r="P458" s="389">
        <v>4607109933411</v>
      </c>
      <c r="Q458" s="164"/>
      <c r="R458" s="494" t="str">
        <f t="shared" si="46"/>
        <v>фото</v>
      </c>
      <c r="S458" s="169"/>
    </row>
    <row r="459" spans="1:19" ht="44.25" customHeight="1">
      <c r="A459" s="166">
        <v>446</v>
      </c>
      <c r="B459" s="282">
        <v>5632</v>
      </c>
      <c r="C459" s="276" t="s">
        <v>2815</v>
      </c>
      <c r="D459" s="277"/>
      <c r="E459" s="370" t="s">
        <v>2399</v>
      </c>
      <c r="F459" s="390" t="s">
        <v>2816</v>
      </c>
      <c r="G459" s="391" t="s">
        <v>2817</v>
      </c>
      <c r="H459" s="360" t="str">
        <f t="shared" si="42"/>
        <v>фото</v>
      </c>
      <c r="I459" s="191" t="s">
        <v>11451</v>
      </c>
      <c r="J459" s="192" t="s">
        <v>220</v>
      </c>
      <c r="K459" s="235">
        <v>2</v>
      </c>
      <c r="L459" s="283">
        <v>292.3</v>
      </c>
      <c r="M459" s="336">
        <v>1</v>
      </c>
      <c r="N459" s="163"/>
      <c r="O459" s="160">
        <f t="shared" si="45"/>
        <v>0</v>
      </c>
      <c r="P459" s="389">
        <v>4607109933404</v>
      </c>
      <c r="Q459" s="164"/>
      <c r="R459" s="494" t="str">
        <f t="shared" si="46"/>
        <v>фото</v>
      </c>
      <c r="S459" s="169"/>
    </row>
    <row r="460" spans="1:19" ht="44.25" customHeight="1">
      <c r="A460" s="166">
        <v>447</v>
      </c>
      <c r="B460" s="282">
        <v>5634</v>
      </c>
      <c r="C460" s="276" t="s">
        <v>2818</v>
      </c>
      <c r="D460" s="277"/>
      <c r="E460" s="370" t="s">
        <v>2399</v>
      </c>
      <c r="F460" s="390" t="s">
        <v>2819</v>
      </c>
      <c r="G460" s="391" t="s">
        <v>2820</v>
      </c>
      <c r="H460" s="360" t="str">
        <f t="shared" si="42"/>
        <v>фото</v>
      </c>
      <c r="I460" s="191" t="s">
        <v>11452</v>
      </c>
      <c r="J460" s="192" t="s">
        <v>220</v>
      </c>
      <c r="K460" s="235">
        <v>2</v>
      </c>
      <c r="L460" s="283">
        <v>294.90000000000003</v>
      </c>
      <c r="M460" s="336">
        <v>1</v>
      </c>
      <c r="N460" s="163"/>
      <c r="O460" s="160">
        <f t="shared" si="45"/>
        <v>0</v>
      </c>
      <c r="P460" s="389">
        <v>4607109933398</v>
      </c>
      <c r="Q460" s="164"/>
      <c r="R460" s="494" t="str">
        <f t="shared" si="46"/>
        <v>фото</v>
      </c>
      <c r="S460" s="169"/>
    </row>
    <row r="461" spans="1:19" ht="15.75">
      <c r="A461" s="166">
        <v>448</v>
      </c>
      <c r="B461" s="377"/>
      <c r="C461" s="151"/>
      <c r="D461" s="151"/>
      <c r="E461" s="369" t="s">
        <v>2821</v>
      </c>
      <c r="F461" s="388"/>
      <c r="G461" s="281"/>
      <c r="H461" s="151"/>
      <c r="I461" s="281"/>
      <c r="J461" s="151"/>
      <c r="K461" s="460"/>
      <c r="L461" s="151"/>
      <c r="M461" s="151"/>
      <c r="N461" s="151"/>
      <c r="O461" s="151"/>
      <c r="P461" s="402"/>
      <c r="Q461" s="151"/>
      <c r="R461" s="489"/>
      <c r="S461" s="248"/>
    </row>
    <row r="462" spans="1:19" ht="44.25" customHeight="1">
      <c r="A462" s="166">
        <v>449</v>
      </c>
      <c r="B462" s="282">
        <v>2667</v>
      </c>
      <c r="C462" s="276" t="s">
        <v>2822</v>
      </c>
      <c r="D462" s="277"/>
      <c r="E462" s="370" t="s">
        <v>2399</v>
      </c>
      <c r="F462" s="390" t="s">
        <v>2823</v>
      </c>
      <c r="G462" s="391" t="s">
        <v>2824</v>
      </c>
      <c r="H462" s="360" t="str">
        <f t="shared" si="42"/>
        <v>фото</v>
      </c>
      <c r="I462" s="191" t="s">
        <v>11453</v>
      </c>
      <c r="J462" s="192" t="s">
        <v>200</v>
      </c>
      <c r="K462" s="235">
        <v>3</v>
      </c>
      <c r="L462" s="283">
        <v>449.20000000000005</v>
      </c>
      <c r="M462" s="336">
        <v>1</v>
      </c>
      <c r="N462" s="163"/>
      <c r="O462" s="160">
        <f>IF(ISERROR(L462*N462),0,L462*N462)</f>
        <v>0</v>
      </c>
      <c r="P462" s="389">
        <v>4607109959121</v>
      </c>
      <c r="Q462" s="164"/>
      <c r="R462" s="494" t="str">
        <f>HYPERLINK("https://www.gardenbulbs.ru/images/Gladiolus_CL/thumbnails/"&amp;C462&amp;".jpg","фото")</f>
        <v>фото</v>
      </c>
      <c r="S462" s="169"/>
    </row>
    <row r="463" spans="1:19" ht="44.25" customHeight="1">
      <c r="A463" s="166">
        <v>450</v>
      </c>
      <c r="B463" s="282">
        <v>3428</v>
      </c>
      <c r="C463" s="276" t="s">
        <v>2825</v>
      </c>
      <c r="D463" s="277"/>
      <c r="E463" s="370" t="s">
        <v>2399</v>
      </c>
      <c r="F463" s="390" t="s">
        <v>2826</v>
      </c>
      <c r="G463" s="391" t="s">
        <v>2827</v>
      </c>
      <c r="H463" s="360" t="str">
        <f t="shared" si="42"/>
        <v>фото</v>
      </c>
      <c r="I463" s="191" t="s">
        <v>11340</v>
      </c>
      <c r="J463" s="192" t="s">
        <v>200</v>
      </c>
      <c r="K463" s="235">
        <v>3</v>
      </c>
      <c r="L463" s="283">
        <v>449.20000000000005</v>
      </c>
      <c r="M463" s="336">
        <v>1</v>
      </c>
      <c r="N463" s="163"/>
      <c r="O463" s="160">
        <f>IF(ISERROR(L463*N463),0,L463*N463)</f>
        <v>0</v>
      </c>
      <c r="P463" s="389">
        <v>4607109972151</v>
      </c>
      <c r="Q463" s="164"/>
      <c r="R463" s="494" t="str">
        <f>HYPERLINK("https://www.gardenbulbs.ru/images/Gladiolus_CL/thumbnails/"&amp;C463&amp;".jpg","фото")</f>
        <v>фото</v>
      </c>
      <c r="S463" s="169"/>
    </row>
    <row r="464" spans="1:19" ht="44.25" customHeight="1">
      <c r="A464" s="166">
        <v>451</v>
      </c>
      <c r="B464" s="282">
        <v>866</v>
      </c>
      <c r="C464" s="276" t="s">
        <v>2828</v>
      </c>
      <c r="D464" s="277"/>
      <c r="E464" s="370" t="s">
        <v>2399</v>
      </c>
      <c r="F464" s="390" t="s">
        <v>2829</v>
      </c>
      <c r="G464" s="391" t="s">
        <v>2830</v>
      </c>
      <c r="H464" s="360" t="str">
        <f t="shared" si="42"/>
        <v>фото</v>
      </c>
      <c r="I464" s="191" t="s">
        <v>11454</v>
      </c>
      <c r="J464" s="192" t="s">
        <v>200</v>
      </c>
      <c r="K464" s="235">
        <v>3</v>
      </c>
      <c r="L464" s="283">
        <v>449.20000000000005</v>
      </c>
      <c r="M464" s="336">
        <v>1</v>
      </c>
      <c r="N464" s="163"/>
      <c r="O464" s="160">
        <f>IF(ISERROR(L464*N464),0,L464*N464)</f>
        <v>0</v>
      </c>
      <c r="P464" s="389">
        <v>4607109959138</v>
      </c>
      <c r="Q464" s="164"/>
      <c r="R464" s="494" t="str">
        <f>HYPERLINK("https://www.gardenbulbs.ru/images/Gladiolus_CL/thumbnails/"&amp;C464&amp;".jpg","фото")</f>
        <v>фото</v>
      </c>
      <c r="S464" s="169"/>
    </row>
    <row r="465" spans="1:19" ht="44.25" customHeight="1">
      <c r="A465" s="166">
        <v>452</v>
      </c>
      <c r="B465" s="282">
        <v>2668</v>
      </c>
      <c r="C465" s="276" t="s">
        <v>2831</v>
      </c>
      <c r="D465" s="277"/>
      <c r="E465" s="370" t="s">
        <v>2399</v>
      </c>
      <c r="F465" s="390" t="s">
        <v>2832</v>
      </c>
      <c r="G465" s="391" t="s">
        <v>2833</v>
      </c>
      <c r="H465" s="360" t="str">
        <f t="shared" si="42"/>
        <v>фото</v>
      </c>
      <c r="I465" s="191" t="s">
        <v>11455</v>
      </c>
      <c r="J465" s="192" t="s">
        <v>200</v>
      </c>
      <c r="K465" s="235">
        <v>3</v>
      </c>
      <c r="L465" s="283">
        <v>449.20000000000005</v>
      </c>
      <c r="M465" s="336">
        <v>1</v>
      </c>
      <c r="N465" s="163"/>
      <c r="O465" s="160">
        <f>IF(ISERROR(L465*N465),0,L465*N465)</f>
        <v>0</v>
      </c>
      <c r="P465" s="389">
        <v>4607109959145</v>
      </c>
      <c r="Q465" s="164"/>
      <c r="R465" s="494" t="str">
        <f>HYPERLINK("https://www.gardenbulbs.ru/images/Gladiolus_CL/thumbnails/"&amp;C465&amp;".jpg","фото")</f>
        <v>фото</v>
      </c>
      <c r="S465" s="169"/>
    </row>
    <row r="466" spans="1:19" ht="15.75">
      <c r="A466" s="166">
        <v>453</v>
      </c>
      <c r="B466" s="377"/>
      <c r="C466" s="151"/>
      <c r="D466" s="151"/>
      <c r="E466" s="369" t="s">
        <v>2834</v>
      </c>
      <c r="F466" s="388"/>
      <c r="G466" s="281"/>
      <c r="H466" s="151"/>
      <c r="I466" s="281"/>
      <c r="J466" s="151"/>
      <c r="K466" s="460"/>
      <c r="L466" s="151"/>
      <c r="M466" s="151"/>
      <c r="N466" s="151"/>
      <c r="O466" s="151"/>
      <c r="P466" s="402"/>
      <c r="Q466" s="151"/>
      <c r="R466" s="489"/>
      <c r="S466" s="248"/>
    </row>
    <row r="467" spans="1:19" ht="44.25" customHeight="1">
      <c r="A467" s="166">
        <v>454</v>
      </c>
      <c r="B467" s="282">
        <v>908</v>
      </c>
      <c r="C467" s="276" t="s">
        <v>2835</v>
      </c>
      <c r="D467" s="277"/>
      <c r="E467" s="370" t="s">
        <v>2399</v>
      </c>
      <c r="F467" s="390" t="s">
        <v>2836</v>
      </c>
      <c r="G467" s="391" t="s">
        <v>2837</v>
      </c>
      <c r="H467" s="360" t="str">
        <f t="shared" si="42"/>
        <v>фото</v>
      </c>
      <c r="I467" s="191" t="s">
        <v>11339</v>
      </c>
      <c r="J467" s="192" t="s">
        <v>200</v>
      </c>
      <c r="K467" s="235">
        <v>3</v>
      </c>
      <c r="L467" s="283">
        <v>402.90000000000003</v>
      </c>
      <c r="M467" s="336">
        <v>1</v>
      </c>
      <c r="N467" s="163"/>
      <c r="O467" s="160">
        <f t="shared" ref="O467:O472" si="47">IF(ISERROR(L467*N467),0,L467*N467)</f>
        <v>0</v>
      </c>
      <c r="P467" s="389">
        <v>4607109959244</v>
      </c>
      <c r="Q467" s="164"/>
      <c r="R467" s="494" t="str">
        <f t="shared" ref="R467:R472" si="48">HYPERLINK("https://www.gardenbulbs.ru/images/Gladiolus_CL/thumbnails/"&amp;C467&amp;".jpg","фото")</f>
        <v>фото</v>
      </c>
      <c r="S467" s="169"/>
    </row>
    <row r="468" spans="1:19" ht="44.25" customHeight="1">
      <c r="A468" s="166">
        <v>455</v>
      </c>
      <c r="B468" s="282">
        <v>927</v>
      </c>
      <c r="C468" s="276" t="s">
        <v>2838</v>
      </c>
      <c r="D468" s="277"/>
      <c r="E468" s="370" t="s">
        <v>2399</v>
      </c>
      <c r="F468" s="390" t="s">
        <v>2839</v>
      </c>
      <c r="G468" s="391" t="s">
        <v>2840</v>
      </c>
      <c r="H468" s="360" t="str">
        <f t="shared" si="42"/>
        <v>фото</v>
      </c>
      <c r="I468" s="191" t="s">
        <v>11340</v>
      </c>
      <c r="J468" s="192" t="s">
        <v>200</v>
      </c>
      <c r="K468" s="235">
        <v>3</v>
      </c>
      <c r="L468" s="283">
        <v>402.90000000000003</v>
      </c>
      <c r="M468" s="336">
        <v>1</v>
      </c>
      <c r="N468" s="163"/>
      <c r="O468" s="160">
        <f t="shared" si="47"/>
        <v>0</v>
      </c>
      <c r="P468" s="389">
        <v>4607109959251</v>
      </c>
      <c r="Q468" s="164"/>
      <c r="R468" s="494" t="str">
        <f t="shared" si="48"/>
        <v>фото</v>
      </c>
      <c r="S468" s="169"/>
    </row>
    <row r="469" spans="1:19" ht="44.25" customHeight="1">
      <c r="A469" s="166">
        <v>456</v>
      </c>
      <c r="B469" s="282">
        <v>928</v>
      </c>
      <c r="C469" s="276" t="s">
        <v>2841</v>
      </c>
      <c r="D469" s="277"/>
      <c r="E469" s="370" t="s">
        <v>2399</v>
      </c>
      <c r="F469" s="390" t="s">
        <v>2842</v>
      </c>
      <c r="G469" s="391" t="s">
        <v>2843</v>
      </c>
      <c r="H469" s="360" t="str">
        <f t="shared" si="42"/>
        <v>фото</v>
      </c>
      <c r="I469" s="191" t="s">
        <v>11341</v>
      </c>
      <c r="J469" s="192" t="s">
        <v>200</v>
      </c>
      <c r="K469" s="235">
        <v>3</v>
      </c>
      <c r="L469" s="283">
        <v>402.90000000000003</v>
      </c>
      <c r="M469" s="336">
        <v>1</v>
      </c>
      <c r="N469" s="163"/>
      <c r="O469" s="160">
        <f t="shared" si="47"/>
        <v>0</v>
      </c>
      <c r="P469" s="389">
        <v>4607109959268</v>
      </c>
      <c r="Q469" s="164"/>
      <c r="R469" s="494" t="str">
        <f t="shared" si="48"/>
        <v>фото</v>
      </c>
      <c r="S469" s="169"/>
    </row>
    <row r="470" spans="1:19" ht="44.25" customHeight="1">
      <c r="A470" s="166">
        <v>457</v>
      </c>
      <c r="B470" s="282">
        <v>857</v>
      </c>
      <c r="C470" s="276" t="s">
        <v>2844</v>
      </c>
      <c r="D470" s="277"/>
      <c r="E470" s="370" t="s">
        <v>2399</v>
      </c>
      <c r="F470" s="390" t="s">
        <v>2845</v>
      </c>
      <c r="G470" s="391" t="s">
        <v>2846</v>
      </c>
      <c r="H470" s="360" t="str">
        <f t="shared" si="42"/>
        <v>фото</v>
      </c>
      <c r="I470" s="191" t="s">
        <v>11454</v>
      </c>
      <c r="J470" s="192" t="s">
        <v>200</v>
      </c>
      <c r="K470" s="235">
        <v>3</v>
      </c>
      <c r="L470" s="283">
        <v>402.90000000000003</v>
      </c>
      <c r="M470" s="336">
        <v>1</v>
      </c>
      <c r="N470" s="163"/>
      <c r="O470" s="160">
        <f t="shared" si="47"/>
        <v>0</v>
      </c>
      <c r="P470" s="389">
        <v>4607109959220</v>
      </c>
      <c r="Q470" s="164"/>
      <c r="R470" s="494" t="str">
        <f t="shared" si="48"/>
        <v>фото</v>
      </c>
      <c r="S470" s="169"/>
    </row>
    <row r="471" spans="1:19" ht="44.25" customHeight="1">
      <c r="A471" s="166">
        <v>458</v>
      </c>
      <c r="B471" s="282">
        <v>913</v>
      </c>
      <c r="C471" s="276" t="s">
        <v>2847</v>
      </c>
      <c r="D471" s="277"/>
      <c r="E471" s="370" t="s">
        <v>2399</v>
      </c>
      <c r="F471" s="390" t="s">
        <v>2848</v>
      </c>
      <c r="G471" s="391" t="s">
        <v>2849</v>
      </c>
      <c r="H471" s="360" t="str">
        <f t="shared" si="42"/>
        <v>фото</v>
      </c>
      <c r="I471" s="191" t="s">
        <v>11455</v>
      </c>
      <c r="J471" s="192" t="s">
        <v>200</v>
      </c>
      <c r="K471" s="235">
        <v>3</v>
      </c>
      <c r="L471" s="283">
        <v>402.90000000000003</v>
      </c>
      <c r="M471" s="336">
        <v>1</v>
      </c>
      <c r="N471" s="163"/>
      <c r="O471" s="160">
        <f t="shared" si="47"/>
        <v>0</v>
      </c>
      <c r="P471" s="389">
        <v>4607109959237</v>
      </c>
      <c r="Q471" s="164"/>
      <c r="R471" s="494" t="str">
        <f t="shared" si="48"/>
        <v>фото</v>
      </c>
      <c r="S471" s="169"/>
    </row>
    <row r="472" spans="1:19" ht="44.25" customHeight="1">
      <c r="A472" s="166">
        <v>459</v>
      </c>
      <c r="B472" s="282">
        <v>6967</v>
      </c>
      <c r="C472" s="276" t="s">
        <v>2850</v>
      </c>
      <c r="D472" s="277"/>
      <c r="E472" s="370" t="s">
        <v>2399</v>
      </c>
      <c r="F472" s="390" t="s">
        <v>2851</v>
      </c>
      <c r="G472" s="391" t="s">
        <v>2852</v>
      </c>
      <c r="H472" s="360" t="str">
        <f t="shared" si="42"/>
        <v>фото</v>
      </c>
      <c r="I472" s="191" t="s">
        <v>11456</v>
      </c>
      <c r="J472" s="192" t="s">
        <v>200</v>
      </c>
      <c r="K472" s="235">
        <v>3</v>
      </c>
      <c r="L472" s="283">
        <v>402.90000000000003</v>
      </c>
      <c r="M472" s="336">
        <v>1</v>
      </c>
      <c r="N472" s="163"/>
      <c r="O472" s="160">
        <f t="shared" si="47"/>
        <v>0</v>
      </c>
      <c r="P472" s="389">
        <v>4607109946114</v>
      </c>
      <c r="Q472" s="164"/>
      <c r="R472" s="494" t="str">
        <f t="shared" si="48"/>
        <v>фото</v>
      </c>
      <c r="S472" s="169"/>
    </row>
    <row r="473" spans="1:19" ht="15.75">
      <c r="A473" s="166">
        <v>460</v>
      </c>
      <c r="B473" s="377"/>
      <c r="C473" s="151"/>
      <c r="D473" s="151"/>
      <c r="E473" s="369" t="s">
        <v>2853</v>
      </c>
      <c r="F473" s="388"/>
      <c r="G473" s="281"/>
      <c r="H473" s="151"/>
      <c r="I473" s="281"/>
      <c r="J473" s="151"/>
      <c r="K473" s="460"/>
      <c r="L473" s="151"/>
      <c r="M473" s="151"/>
      <c r="N473" s="151"/>
      <c r="O473" s="151"/>
      <c r="P473" s="402"/>
      <c r="Q473" s="151"/>
      <c r="R473" s="489"/>
      <c r="S473" s="248"/>
    </row>
    <row r="474" spans="1:19" ht="44.25" customHeight="1">
      <c r="A474" s="166">
        <v>461</v>
      </c>
      <c r="B474" s="282">
        <v>2669</v>
      </c>
      <c r="C474" s="276" t="s">
        <v>2854</v>
      </c>
      <c r="D474" s="277"/>
      <c r="E474" s="370" t="s">
        <v>2399</v>
      </c>
      <c r="F474" s="390" t="s">
        <v>2855</v>
      </c>
      <c r="G474" s="391" t="s">
        <v>2856</v>
      </c>
      <c r="H474" s="360" t="str">
        <f t="shared" si="42"/>
        <v>фото</v>
      </c>
      <c r="I474" s="191" t="s">
        <v>11457</v>
      </c>
      <c r="J474" s="192" t="s">
        <v>200</v>
      </c>
      <c r="K474" s="235">
        <v>3</v>
      </c>
      <c r="L474" s="283">
        <v>394.70000000000005</v>
      </c>
      <c r="M474" s="336">
        <v>1</v>
      </c>
      <c r="N474" s="163"/>
      <c r="O474" s="160">
        <f>IF(ISERROR(L474*N474),0,L474*N474)</f>
        <v>0</v>
      </c>
      <c r="P474" s="389">
        <v>4607109958964</v>
      </c>
      <c r="Q474" s="164"/>
      <c r="R474" s="494" t="str">
        <f>HYPERLINK("https://www.gardenbulbs.ru/images/Gladiolus_CL/thumbnails/"&amp;C474&amp;".jpg","фото")</f>
        <v>фото</v>
      </c>
      <c r="S474" s="169"/>
    </row>
    <row r="475" spans="1:19" ht="44.25" customHeight="1">
      <c r="A475" s="166">
        <v>462</v>
      </c>
      <c r="B475" s="282">
        <v>2670</v>
      </c>
      <c r="C475" s="276" t="s">
        <v>2857</v>
      </c>
      <c r="D475" s="277"/>
      <c r="E475" s="370" t="s">
        <v>2399</v>
      </c>
      <c r="F475" s="390" t="s">
        <v>2858</v>
      </c>
      <c r="G475" s="391" t="s">
        <v>2859</v>
      </c>
      <c r="H475" s="360" t="str">
        <f t="shared" si="42"/>
        <v>фото</v>
      </c>
      <c r="I475" s="191" t="s">
        <v>11458</v>
      </c>
      <c r="J475" s="192" t="s">
        <v>200</v>
      </c>
      <c r="K475" s="235">
        <v>3</v>
      </c>
      <c r="L475" s="283">
        <v>394.70000000000005</v>
      </c>
      <c r="M475" s="336">
        <v>1</v>
      </c>
      <c r="N475" s="163"/>
      <c r="O475" s="160">
        <f>IF(ISERROR(L475*N475),0,L475*N475)</f>
        <v>0</v>
      </c>
      <c r="P475" s="389">
        <v>4607109958971</v>
      </c>
      <c r="Q475" s="164"/>
      <c r="R475" s="494" t="str">
        <f>HYPERLINK("https://www.gardenbulbs.ru/images/Gladiolus_CL/thumbnails/"&amp;C475&amp;".jpg","фото")</f>
        <v>фото</v>
      </c>
      <c r="S475" s="169"/>
    </row>
    <row r="476" spans="1:19" ht="44.25" customHeight="1">
      <c r="A476" s="166">
        <v>463</v>
      </c>
      <c r="B476" s="282">
        <v>16049</v>
      </c>
      <c r="C476" s="276" t="s">
        <v>2860</v>
      </c>
      <c r="D476" s="277"/>
      <c r="E476" s="370" t="s">
        <v>2399</v>
      </c>
      <c r="F476" s="390" t="s">
        <v>2861</v>
      </c>
      <c r="G476" s="391" t="s">
        <v>2862</v>
      </c>
      <c r="H476" s="360" t="str">
        <f t="shared" si="42"/>
        <v>фото</v>
      </c>
      <c r="I476" s="191" t="s">
        <v>11459</v>
      </c>
      <c r="J476" s="192" t="s">
        <v>200</v>
      </c>
      <c r="K476" s="235">
        <v>2</v>
      </c>
      <c r="L476" s="283">
        <v>259.3</v>
      </c>
      <c r="M476" s="336">
        <v>1</v>
      </c>
      <c r="N476" s="163"/>
      <c r="O476" s="160">
        <f>IF(ISERROR(L476*N476),0,L476*N476)</f>
        <v>0</v>
      </c>
      <c r="P476" s="389">
        <v>4607109914892</v>
      </c>
      <c r="Q476" s="164"/>
      <c r="R476" s="494" t="str">
        <f>HYPERLINK("https://www.gardenbulbs.ru/images/Gladiolus_CL/thumbnails/"&amp;C476&amp;".jpg","фото")</f>
        <v>фото</v>
      </c>
      <c r="S476" s="169"/>
    </row>
    <row r="477" spans="1:19" ht="15.75">
      <c r="A477" s="166">
        <v>464</v>
      </c>
      <c r="B477" s="377"/>
      <c r="C477" s="151"/>
      <c r="D477" s="151"/>
      <c r="E477" s="369" t="s">
        <v>2863</v>
      </c>
      <c r="F477" s="388"/>
      <c r="G477" s="281"/>
      <c r="H477" s="151"/>
      <c r="I477" s="281"/>
      <c r="J477" s="151"/>
      <c r="K477" s="460"/>
      <c r="L477" s="151"/>
      <c r="M477" s="151"/>
      <c r="N477" s="151"/>
      <c r="O477" s="151"/>
      <c r="P477" s="402"/>
      <c r="Q477" s="151"/>
      <c r="R477" s="489"/>
      <c r="S477" s="248"/>
    </row>
    <row r="478" spans="1:19" ht="44.25" customHeight="1">
      <c r="A478" s="166">
        <v>465</v>
      </c>
      <c r="B478" s="282">
        <v>890</v>
      </c>
      <c r="C478" s="276" t="s">
        <v>2417</v>
      </c>
      <c r="D478" s="277"/>
      <c r="E478" s="370" t="s">
        <v>2399</v>
      </c>
      <c r="F478" s="390" t="s">
        <v>2418</v>
      </c>
      <c r="G478" s="391" t="s">
        <v>2419</v>
      </c>
      <c r="H478" s="360" t="str">
        <f t="shared" si="42"/>
        <v>фото</v>
      </c>
      <c r="I478" s="191" t="s">
        <v>11344</v>
      </c>
      <c r="J478" s="192" t="s">
        <v>200</v>
      </c>
      <c r="K478" s="235">
        <v>3</v>
      </c>
      <c r="L478" s="283">
        <v>345.20000000000005</v>
      </c>
      <c r="M478" s="336">
        <v>1</v>
      </c>
      <c r="N478" s="163"/>
      <c r="O478" s="160">
        <f t="shared" ref="O478:O486" si="49">IF(ISERROR(L478*N478),0,L478*N478)</f>
        <v>0</v>
      </c>
      <c r="P478" s="389">
        <v>4607109959046</v>
      </c>
      <c r="Q478" s="164"/>
      <c r="R478" s="494" t="str">
        <f t="shared" ref="R478:R486" si="50">HYPERLINK("https://www.gardenbulbs.ru/images/Gladiolus_CL/thumbnails/"&amp;C478&amp;".jpg","фото")</f>
        <v>фото</v>
      </c>
      <c r="S478" s="169"/>
    </row>
    <row r="479" spans="1:19" ht="44.25" customHeight="1">
      <c r="A479" s="166">
        <v>466</v>
      </c>
      <c r="B479" s="282">
        <v>2672</v>
      </c>
      <c r="C479" s="276" t="s">
        <v>2420</v>
      </c>
      <c r="D479" s="277"/>
      <c r="E479" s="370" t="s">
        <v>2399</v>
      </c>
      <c r="F479" s="390" t="s">
        <v>2421</v>
      </c>
      <c r="G479" s="391" t="s">
        <v>2422</v>
      </c>
      <c r="H479" s="360" t="str">
        <f t="shared" si="42"/>
        <v>фото</v>
      </c>
      <c r="I479" s="191" t="s">
        <v>11345</v>
      </c>
      <c r="J479" s="192" t="s">
        <v>200</v>
      </c>
      <c r="K479" s="235">
        <v>3</v>
      </c>
      <c r="L479" s="283">
        <v>345.20000000000005</v>
      </c>
      <c r="M479" s="336">
        <v>1</v>
      </c>
      <c r="N479" s="163"/>
      <c r="O479" s="160">
        <f t="shared" si="49"/>
        <v>0</v>
      </c>
      <c r="P479" s="389">
        <v>4607109959053</v>
      </c>
      <c r="Q479" s="164"/>
      <c r="R479" s="494" t="str">
        <f t="shared" si="50"/>
        <v>фото</v>
      </c>
      <c r="S479" s="169"/>
    </row>
    <row r="480" spans="1:19" ht="44.25" customHeight="1">
      <c r="A480" s="166">
        <v>467</v>
      </c>
      <c r="B480" s="282">
        <v>2673</v>
      </c>
      <c r="C480" s="276" t="s">
        <v>2864</v>
      </c>
      <c r="D480" s="277"/>
      <c r="E480" s="370" t="s">
        <v>2399</v>
      </c>
      <c r="F480" s="390" t="s">
        <v>2865</v>
      </c>
      <c r="G480" s="391" t="s">
        <v>2866</v>
      </c>
      <c r="H480" s="360" t="str">
        <f t="shared" si="42"/>
        <v>фото</v>
      </c>
      <c r="I480" s="191" t="s">
        <v>11460</v>
      </c>
      <c r="J480" s="192" t="s">
        <v>200</v>
      </c>
      <c r="K480" s="235">
        <v>3</v>
      </c>
      <c r="L480" s="283">
        <v>345.20000000000005</v>
      </c>
      <c r="M480" s="336">
        <v>1</v>
      </c>
      <c r="N480" s="163"/>
      <c r="O480" s="160">
        <f t="shared" si="49"/>
        <v>0</v>
      </c>
      <c r="P480" s="389">
        <v>4607109959022</v>
      </c>
      <c r="Q480" s="164"/>
      <c r="R480" s="494" t="str">
        <f t="shared" si="50"/>
        <v>фото</v>
      </c>
      <c r="S480" s="169"/>
    </row>
    <row r="481" spans="1:19" ht="44.25" customHeight="1">
      <c r="A481" s="166">
        <v>468</v>
      </c>
      <c r="B481" s="282">
        <v>2674</v>
      </c>
      <c r="C481" s="276" t="s">
        <v>2867</v>
      </c>
      <c r="D481" s="277"/>
      <c r="E481" s="370" t="s">
        <v>2399</v>
      </c>
      <c r="F481" s="390" t="s">
        <v>2868</v>
      </c>
      <c r="G481" s="391" t="s">
        <v>2869</v>
      </c>
      <c r="H481" s="360" t="str">
        <f t="shared" si="42"/>
        <v>фото</v>
      </c>
      <c r="I481" s="191" t="s">
        <v>11461</v>
      </c>
      <c r="J481" s="192" t="s">
        <v>200</v>
      </c>
      <c r="K481" s="235">
        <v>3</v>
      </c>
      <c r="L481" s="283">
        <v>345.20000000000005</v>
      </c>
      <c r="M481" s="336">
        <v>1</v>
      </c>
      <c r="N481" s="163"/>
      <c r="O481" s="160">
        <f t="shared" si="49"/>
        <v>0</v>
      </c>
      <c r="P481" s="389">
        <v>4607109958988</v>
      </c>
      <c r="Q481" s="164"/>
      <c r="R481" s="494" t="str">
        <f t="shared" si="50"/>
        <v>фото</v>
      </c>
      <c r="S481" s="169"/>
    </row>
    <row r="482" spans="1:19" ht="44.25" customHeight="1">
      <c r="A482" s="166">
        <v>469</v>
      </c>
      <c r="B482" s="282">
        <v>2675</v>
      </c>
      <c r="C482" s="276" t="s">
        <v>2870</v>
      </c>
      <c r="D482" s="277"/>
      <c r="E482" s="370" t="s">
        <v>2399</v>
      </c>
      <c r="F482" s="390" t="s">
        <v>2871</v>
      </c>
      <c r="G482" s="391" t="s">
        <v>2872</v>
      </c>
      <c r="H482" s="360" t="str">
        <f t="shared" si="42"/>
        <v>фото</v>
      </c>
      <c r="I482" s="191" t="s">
        <v>11462</v>
      </c>
      <c r="J482" s="192" t="s">
        <v>200</v>
      </c>
      <c r="K482" s="235">
        <v>3</v>
      </c>
      <c r="L482" s="283">
        <v>345.20000000000005</v>
      </c>
      <c r="M482" s="336">
        <v>1</v>
      </c>
      <c r="N482" s="163"/>
      <c r="O482" s="160">
        <f t="shared" si="49"/>
        <v>0</v>
      </c>
      <c r="P482" s="389">
        <v>4607109959008</v>
      </c>
      <c r="Q482" s="164"/>
      <c r="R482" s="494" t="str">
        <f t="shared" si="50"/>
        <v>фото</v>
      </c>
      <c r="S482" s="169"/>
    </row>
    <row r="483" spans="1:19" ht="44.25" customHeight="1">
      <c r="A483" s="166">
        <v>470</v>
      </c>
      <c r="B483" s="282">
        <v>885</v>
      </c>
      <c r="C483" s="276" t="s">
        <v>2423</v>
      </c>
      <c r="D483" s="277"/>
      <c r="E483" s="370" t="s">
        <v>2399</v>
      </c>
      <c r="F483" s="390" t="s">
        <v>2424</v>
      </c>
      <c r="G483" s="391" t="s">
        <v>2425</v>
      </c>
      <c r="H483" s="360" t="str">
        <f>HYPERLINK("https://www.gardenbulbs.ru/images/Gladiolus_CL/thumbnails/"&amp;C483&amp;".jpg","фото")</f>
        <v>фото</v>
      </c>
      <c r="I483" s="191" t="s">
        <v>11346</v>
      </c>
      <c r="J483" s="192" t="s">
        <v>200</v>
      </c>
      <c r="K483" s="235">
        <v>3</v>
      </c>
      <c r="L483" s="283">
        <v>345.20000000000005</v>
      </c>
      <c r="M483" s="336">
        <v>1</v>
      </c>
      <c r="N483" s="163"/>
      <c r="O483" s="160">
        <f t="shared" si="49"/>
        <v>0</v>
      </c>
      <c r="P483" s="389">
        <v>4607109959015</v>
      </c>
      <c r="Q483" s="164"/>
      <c r="R483" s="494" t="str">
        <f t="shared" si="50"/>
        <v>фото</v>
      </c>
      <c r="S483" s="169"/>
    </row>
    <row r="484" spans="1:19" ht="44.25" customHeight="1">
      <c r="A484" s="166">
        <v>471</v>
      </c>
      <c r="B484" s="282">
        <v>2676</v>
      </c>
      <c r="C484" s="276" t="s">
        <v>2429</v>
      </c>
      <c r="D484" s="277"/>
      <c r="E484" s="370" t="s">
        <v>2399</v>
      </c>
      <c r="F484" s="390" t="s">
        <v>2430</v>
      </c>
      <c r="G484" s="391" t="s">
        <v>2431</v>
      </c>
      <c r="H484" s="360" t="str">
        <f>HYPERLINK("https://www.gardenbulbs.ru/images/Gladiolus_CL/thumbnails/"&amp;C484&amp;".jpg","фото")</f>
        <v>фото</v>
      </c>
      <c r="I484" s="191" t="s">
        <v>11347</v>
      </c>
      <c r="J484" s="192" t="s">
        <v>200</v>
      </c>
      <c r="K484" s="235">
        <v>3</v>
      </c>
      <c r="L484" s="283">
        <v>345.20000000000005</v>
      </c>
      <c r="M484" s="336">
        <v>1</v>
      </c>
      <c r="N484" s="163"/>
      <c r="O484" s="160">
        <f t="shared" si="49"/>
        <v>0</v>
      </c>
      <c r="P484" s="389">
        <v>4607109958995</v>
      </c>
      <c r="Q484" s="164"/>
      <c r="R484" s="494" t="str">
        <f t="shared" si="50"/>
        <v>фото</v>
      </c>
      <c r="S484" s="169"/>
    </row>
    <row r="485" spans="1:19" ht="44.25" customHeight="1">
      <c r="A485" s="166">
        <v>472</v>
      </c>
      <c r="B485" s="282">
        <v>903</v>
      </c>
      <c r="C485" s="276" t="s">
        <v>2432</v>
      </c>
      <c r="D485" s="277"/>
      <c r="E485" s="370" t="s">
        <v>2399</v>
      </c>
      <c r="F485" s="390" t="s">
        <v>2433</v>
      </c>
      <c r="G485" s="391" t="s">
        <v>2434</v>
      </c>
      <c r="H485" s="360" t="str">
        <f>HYPERLINK("https://www.gardenbulbs.ru/images/Gladiolus_CL/thumbnails/"&amp;C485&amp;".jpg","фото")</f>
        <v>фото</v>
      </c>
      <c r="I485" s="191" t="s">
        <v>11348</v>
      </c>
      <c r="J485" s="192" t="s">
        <v>200</v>
      </c>
      <c r="K485" s="235">
        <v>3</v>
      </c>
      <c r="L485" s="283">
        <v>345.20000000000005</v>
      </c>
      <c r="M485" s="336">
        <v>1</v>
      </c>
      <c r="N485" s="163"/>
      <c r="O485" s="160">
        <f t="shared" si="49"/>
        <v>0</v>
      </c>
      <c r="P485" s="389">
        <v>4607109959039</v>
      </c>
      <c r="Q485" s="164"/>
      <c r="R485" s="494" t="str">
        <f t="shared" si="50"/>
        <v>фото</v>
      </c>
      <c r="S485" s="169"/>
    </row>
    <row r="486" spans="1:19" ht="44.25" customHeight="1">
      <c r="A486" s="166">
        <v>473</v>
      </c>
      <c r="B486" s="282">
        <v>6965</v>
      </c>
      <c r="C486" s="276" t="s">
        <v>2426</v>
      </c>
      <c r="D486" s="277"/>
      <c r="E486" s="370" t="s">
        <v>2399</v>
      </c>
      <c r="F486" s="390" t="s">
        <v>2427</v>
      </c>
      <c r="G486" s="391" t="s">
        <v>2428</v>
      </c>
      <c r="H486" s="360" t="str">
        <f>HYPERLINK("https://www.gardenbulbs.ru/images/Gladiolus_CL/thumbnails/"&amp;C486&amp;".jpg","фото")</f>
        <v>фото</v>
      </c>
      <c r="I486" s="191" t="s">
        <v>11349</v>
      </c>
      <c r="J486" s="192" t="s">
        <v>200</v>
      </c>
      <c r="K486" s="235">
        <v>3</v>
      </c>
      <c r="L486" s="283">
        <v>345.20000000000005</v>
      </c>
      <c r="M486" s="336">
        <v>1</v>
      </c>
      <c r="N486" s="163"/>
      <c r="O486" s="160">
        <f t="shared" si="49"/>
        <v>0</v>
      </c>
      <c r="P486" s="389">
        <v>4607109946091</v>
      </c>
      <c r="Q486" s="164"/>
      <c r="R486" s="494" t="str">
        <f t="shared" si="50"/>
        <v>фото</v>
      </c>
      <c r="S486" s="169"/>
    </row>
    <row r="487" spans="1:19" ht="15.75">
      <c r="A487" s="166">
        <v>474</v>
      </c>
      <c r="B487" s="377"/>
      <c r="C487" s="151"/>
      <c r="D487" s="151"/>
      <c r="E487" s="369" t="s">
        <v>2873</v>
      </c>
      <c r="F487" s="388"/>
      <c r="G487" s="281"/>
      <c r="H487" s="151"/>
      <c r="I487" s="281"/>
      <c r="J487" s="151"/>
      <c r="K487" s="460"/>
      <c r="L487" s="151"/>
      <c r="M487" s="151"/>
      <c r="N487" s="151"/>
      <c r="O487" s="151"/>
      <c r="P487" s="402"/>
      <c r="Q487" s="151"/>
      <c r="R487" s="489"/>
      <c r="S487" s="248"/>
    </row>
    <row r="488" spans="1:19" ht="44.25" customHeight="1">
      <c r="A488" s="166">
        <v>475</v>
      </c>
      <c r="B488" s="282">
        <v>5633</v>
      </c>
      <c r="C488" s="276" t="s">
        <v>2874</v>
      </c>
      <c r="D488" s="277"/>
      <c r="E488" s="370" t="s">
        <v>2399</v>
      </c>
      <c r="F488" s="390" t="s">
        <v>2875</v>
      </c>
      <c r="G488" s="391" t="s">
        <v>2876</v>
      </c>
      <c r="H488" s="360" t="str">
        <f>HYPERLINK("https://www.gardenbulbs.ru/images/Gladiolus_CL/thumbnails/"&amp;C488&amp;".jpg","фото")</f>
        <v>фото</v>
      </c>
      <c r="I488" s="191" t="s">
        <v>11350</v>
      </c>
      <c r="J488" s="192" t="s">
        <v>200</v>
      </c>
      <c r="K488" s="235">
        <v>3</v>
      </c>
      <c r="L488" s="283">
        <v>465.70000000000005</v>
      </c>
      <c r="M488" s="336">
        <v>1</v>
      </c>
      <c r="N488" s="163"/>
      <c r="O488" s="160">
        <f>IF(ISERROR(L488*N488),0,L488*N488)</f>
        <v>0</v>
      </c>
      <c r="P488" s="389">
        <v>4607109933381</v>
      </c>
      <c r="Q488" s="164"/>
      <c r="R488" s="494" t="str">
        <f>HYPERLINK("https://www.gardenbulbs.ru/images/Gladiolus_CL/thumbnails/"&amp;C488&amp;".jpg","фото")</f>
        <v>фото</v>
      </c>
      <c r="S488" s="169"/>
    </row>
    <row r="489" spans="1:19" ht="44.25" customHeight="1">
      <c r="A489" s="166">
        <v>476</v>
      </c>
      <c r="B489" s="282">
        <v>3835</v>
      </c>
      <c r="C489" s="276" t="s">
        <v>2877</v>
      </c>
      <c r="D489" s="277"/>
      <c r="E489" s="370" t="s">
        <v>2399</v>
      </c>
      <c r="F489" s="390" t="s">
        <v>2878</v>
      </c>
      <c r="G489" s="391" t="s">
        <v>2879</v>
      </c>
      <c r="H489" s="360" t="str">
        <f>HYPERLINK("https://www.gardenbulbs.ru/images/Gladiolus_CL/thumbnails/"&amp;C489&amp;".jpg","фото")</f>
        <v>фото</v>
      </c>
      <c r="I489" s="191" t="s">
        <v>11351</v>
      </c>
      <c r="J489" s="192" t="s">
        <v>200</v>
      </c>
      <c r="K489" s="235">
        <v>3</v>
      </c>
      <c r="L489" s="283">
        <v>465.70000000000005</v>
      </c>
      <c r="M489" s="336">
        <v>1</v>
      </c>
      <c r="N489" s="163"/>
      <c r="O489" s="160">
        <f>IF(ISERROR(L489*N489),0,L489*N489)</f>
        <v>0</v>
      </c>
      <c r="P489" s="389">
        <v>4607109980538</v>
      </c>
      <c r="Q489" s="164"/>
      <c r="R489" s="494" t="str">
        <f>HYPERLINK("https://www.gardenbulbs.ru/images/Gladiolus_CL/thumbnails/"&amp;C489&amp;".jpg","фото")</f>
        <v>фото</v>
      </c>
      <c r="S489" s="169"/>
    </row>
    <row r="490" spans="1:19" ht="44.25" customHeight="1">
      <c r="A490" s="166">
        <v>477</v>
      </c>
      <c r="B490" s="282">
        <v>3836</v>
      </c>
      <c r="C490" s="276" t="s">
        <v>2880</v>
      </c>
      <c r="D490" s="277"/>
      <c r="E490" s="370" t="s">
        <v>2399</v>
      </c>
      <c r="F490" s="390" t="s">
        <v>2881</v>
      </c>
      <c r="G490" s="391" t="s">
        <v>2882</v>
      </c>
      <c r="H490" s="360" t="str">
        <f>HYPERLINK("https://www.gardenbulbs.ru/images/Gladiolus_CL/thumbnails/"&amp;C490&amp;".jpg","фото")</f>
        <v>фото</v>
      </c>
      <c r="I490" s="191" t="s">
        <v>11352</v>
      </c>
      <c r="J490" s="192" t="s">
        <v>200</v>
      </c>
      <c r="K490" s="235">
        <v>3</v>
      </c>
      <c r="L490" s="283">
        <v>465.70000000000005</v>
      </c>
      <c r="M490" s="336">
        <v>1</v>
      </c>
      <c r="N490" s="163"/>
      <c r="O490" s="160">
        <f>IF(ISERROR(L490*N490),0,L490*N490)</f>
        <v>0</v>
      </c>
      <c r="P490" s="389">
        <v>4607109980545</v>
      </c>
      <c r="Q490" s="164"/>
      <c r="R490" s="494" t="str">
        <f>HYPERLINK("https://www.gardenbulbs.ru/images/Gladiolus_CL/thumbnails/"&amp;C490&amp;".jpg","фото")</f>
        <v>фото</v>
      </c>
      <c r="S490" s="169"/>
    </row>
    <row r="491" spans="1:19" ht="44.25" customHeight="1">
      <c r="A491" s="166">
        <v>478</v>
      </c>
      <c r="B491" s="282">
        <v>252</v>
      </c>
      <c r="C491" s="276" t="s">
        <v>9044</v>
      </c>
      <c r="D491" s="277"/>
      <c r="E491" s="370" t="s">
        <v>2399</v>
      </c>
      <c r="F491" s="390" t="s">
        <v>9043</v>
      </c>
      <c r="G491" s="391" t="s">
        <v>9042</v>
      </c>
      <c r="H491" s="360" t="str">
        <f>HYPERLINK("https://www.gardenbulbs.ru/images/Gladiolus_CL/thumbnails/"&amp;C491&amp;".jpg","фото")</f>
        <v>фото</v>
      </c>
      <c r="I491" s="191" t="s">
        <v>11353</v>
      </c>
      <c r="J491" s="192" t="s">
        <v>200</v>
      </c>
      <c r="K491" s="235">
        <v>3</v>
      </c>
      <c r="L491" s="283">
        <v>465.70000000000005</v>
      </c>
      <c r="M491" s="336">
        <v>1</v>
      </c>
      <c r="N491" s="163"/>
      <c r="O491" s="160">
        <f>IF(ISERROR(L491*N491),0,L491*N491)</f>
        <v>0</v>
      </c>
      <c r="P491" s="389">
        <v>4607109928967</v>
      </c>
      <c r="Q491" s="164"/>
      <c r="R491" s="494" t="str">
        <f>HYPERLINK("https://www.gardenbulbs.ru/images/Gladiolus_CL/thumbnails/"&amp;C491&amp;".jpg","фото")</f>
        <v>фото</v>
      </c>
      <c r="S491" s="169"/>
    </row>
    <row r="492" spans="1:19" ht="44.25" customHeight="1">
      <c r="A492" s="166">
        <v>479</v>
      </c>
      <c r="B492" s="282">
        <v>3448</v>
      </c>
      <c r="C492" s="276" t="s">
        <v>2883</v>
      </c>
      <c r="D492" s="277"/>
      <c r="E492" s="370" t="s">
        <v>2399</v>
      </c>
      <c r="F492" s="390" t="s">
        <v>2884</v>
      </c>
      <c r="G492" s="391" t="s">
        <v>2885</v>
      </c>
      <c r="H492" s="360" t="str">
        <f>HYPERLINK("https://www.gardenbulbs.ru/images/Gladiolus_CL/thumbnails/"&amp;C492&amp;".jpg","фото")</f>
        <v>фото</v>
      </c>
      <c r="I492" s="191" t="s">
        <v>11463</v>
      </c>
      <c r="J492" s="192" t="s">
        <v>200</v>
      </c>
      <c r="K492" s="235">
        <v>3</v>
      </c>
      <c r="L492" s="283">
        <v>465.70000000000005</v>
      </c>
      <c r="M492" s="336">
        <v>1</v>
      </c>
      <c r="N492" s="163"/>
      <c r="O492" s="160">
        <f>IF(ISERROR(L492*N492),0,L492*N492)</f>
        <v>0</v>
      </c>
      <c r="P492" s="389">
        <v>4607109972137</v>
      </c>
      <c r="Q492" s="164"/>
      <c r="R492" s="494" t="str">
        <f>HYPERLINK("https://www.gardenbulbs.ru/images/Gladiolus_CL/thumbnails/"&amp;C492&amp;".jpg","фото")</f>
        <v>фото</v>
      </c>
      <c r="S492" s="169"/>
    </row>
    <row r="493" spans="1:19" ht="15.75">
      <c r="A493" s="166">
        <v>480</v>
      </c>
      <c r="B493" s="377"/>
      <c r="C493" s="151"/>
      <c r="D493" s="151"/>
      <c r="E493" s="369" t="s">
        <v>2886</v>
      </c>
      <c r="F493" s="388"/>
      <c r="G493" s="281"/>
      <c r="H493" s="151"/>
      <c r="I493" s="281"/>
      <c r="J493" s="151"/>
      <c r="K493" s="460"/>
      <c r="L493" s="151"/>
      <c r="M493" s="151"/>
      <c r="N493" s="151"/>
      <c r="O493" s="151"/>
      <c r="P493" s="402"/>
      <c r="Q493" s="151"/>
      <c r="R493" s="489"/>
      <c r="S493" s="248"/>
    </row>
    <row r="494" spans="1:19" ht="44.25" customHeight="1">
      <c r="A494" s="166">
        <v>481</v>
      </c>
      <c r="B494" s="282">
        <v>3429</v>
      </c>
      <c r="C494" s="276" t="s">
        <v>2887</v>
      </c>
      <c r="D494" s="277"/>
      <c r="E494" s="370" t="s">
        <v>2399</v>
      </c>
      <c r="F494" s="390" t="s">
        <v>2888</v>
      </c>
      <c r="G494" s="391" t="s">
        <v>2889</v>
      </c>
      <c r="H494" s="360" t="str">
        <f t="shared" ref="H494:H500" si="51">HYPERLINK("https://www.gardenbulbs.ru/images/Gladiolus_CL/thumbnails/"&amp;C494&amp;".jpg","фото")</f>
        <v>фото</v>
      </c>
      <c r="I494" s="191" t="s">
        <v>11354</v>
      </c>
      <c r="J494" s="192" t="s">
        <v>205</v>
      </c>
      <c r="K494" s="235">
        <v>3</v>
      </c>
      <c r="L494" s="283">
        <v>371.20000000000005</v>
      </c>
      <c r="M494" s="336">
        <v>1</v>
      </c>
      <c r="N494" s="163"/>
      <c r="O494" s="160">
        <f t="shared" ref="O494:O500" si="52">IF(ISERROR(L494*N494),0,L494*N494)</f>
        <v>0</v>
      </c>
      <c r="P494" s="389">
        <v>4607109972168</v>
      </c>
      <c r="Q494" s="164"/>
      <c r="R494" s="494" t="str">
        <f t="shared" ref="R494:R500" si="53">HYPERLINK("https://www.gardenbulbs.ru/images/Gladiolus_CL/thumbnails/"&amp;C494&amp;".jpg","фото")</f>
        <v>фото</v>
      </c>
      <c r="S494" s="169"/>
    </row>
    <row r="495" spans="1:19" ht="44.25" customHeight="1">
      <c r="A495" s="166">
        <v>482</v>
      </c>
      <c r="B495" s="282">
        <v>4317</v>
      </c>
      <c r="C495" s="276" t="s">
        <v>9045</v>
      </c>
      <c r="D495" s="277"/>
      <c r="E495" s="370" t="s">
        <v>2399</v>
      </c>
      <c r="F495" s="390" t="s">
        <v>9047</v>
      </c>
      <c r="G495" s="391" t="s">
        <v>9046</v>
      </c>
      <c r="H495" s="360" t="str">
        <f t="shared" si="51"/>
        <v>фото</v>
      </c>
      <c r="I495" s="191" t="s">
        <v>11355</v>
      </c>
      <c r="J495" s="192" t="s">
        <v>200</v>
      </c>
      <c r="K495" s="235">
        <v>3</v>
      </c>
      <c r="L495" s="283">
        <v>440.40000000000003</v>
      </c>
      <c r="M495" s="336">
        <v>1</v>
      </c>
      <c r="N495" s="163"/>
      <c r="O495" s="160">
        <f t="shared" si="52"/>
        <v>0</v>
      </c>
      <c r="P495" s="389">
        <v>4607109964699</v>
      </c>
      <c r="Q495" s="164"/>
      <c r="R495" s="494" t="str">
        <f t="shared" si="53"/>
        <v>фото</v>
      </c>
      <c r="S495" s="169"/>
    </row>
    <row r="496" spans="1:19" ht="44.25" customHeight="1">
      <c r="A496" s="166">
        <v>483</v>
      </c>
      <c r="B496" s="282">
        <v>3430</v>
      </c>
      <c r="C496" s="276" t="s">
        <v>2890</v>
      </c>
      <c r="D496" s="277"/>
      <c r="E496" s="370" t="s">
        <v>2399</v>
      </c>
      <c r="F496" s="390" t="s">
        <v>2891</v>
      </c>
      <c r="G496" s="391" t="s">
        <v>2892</v>
      </c>
      <c r="H496" s="360" t="str">
        <f t="shared" si="51"/>
        <v>фото</v>
      </c>
      <c r="I496" s="191" t="s">
        <v>11356</v>
      </c>
      <c r="J496" s="192" t="s">
        <v>205</v>
      </c>
      <c r="K496" s="235">
        <v>3</v>
      </c>
      <c r="L496" s="283">
        <v>359.1</v>
      </c>
      <c r="M496" s="336">
        <v>1</v>
      </c>
      <c r="N496" s="163"/>
      <c r="O496" s="160">
        <f t="shared" si="52"/>
        <v>0</v>
      </c>
      <c r="P496" s="389">
        <v>4607109972175</v>
      </c>
      <c r="Q496" s="164"/>
      <c r="R496" s="494" t="str">
        <f t="shared" si="53"/>
        <v>фото</v>
      </c>
      <c r="S496" s="169"/>
    </row>
    <row r="497" spans="1:19" ht="44.25" customHeight="1">
      <c r="A497" s="166">
        <v>484</v>
      </c>
      <c r="B497" s="282">
        <v>3431</v>
      </c>
      <c r="C497" s="276" t="s">
        <v>2893</v>
      </c>
      <c r="D497" s="277"/>
      <c r="E497" s="370" t="s">
        <v>2399</v>
      </c>
      <c r="F497" s="390" t="s">
        <v>2894</v>
      </c>
      <c r="G497" s="391" t="s">
        <v>2895</v>
      </c>
      <c r="H497" s="360" t="str">
        <f t="shared" si="51"/>
        <v>фото</v>
      </c>
      <c r="I497" s="191" t="s">
        <v>11464</v>
      </c>
      <c r="J497" s="192" t="s">
        <v>205</v>
      </c>
      <c r="K497" s="235">
        <v>3</v>
      </c>
      <c r="L497" s="283">
        <v>359.1</v>
      </c>
      <c r="M497" s="336">
        <v>1</v>
      </c>
      <c r="N497" s="163"/>
      <c r="O497" s="160">
        <f t="shared" si="52"/>
        <v>0</v>
      </c>
      <c r="P497" s="389">
        <v>4607109972182</v>
      </c>
      <c r="Q497" s="164"/>
      <c r="R497" s="494" t="str">
        <f t="shared" si="53"/>
        <v>фото</v>
      </c>
      <c r="S497" s="169"/>
    </row>
    <row r="498" spans="1:19" ht="44.25" customHeight="1">
      <c r="A498" s="166">
        <v>485</v>
      </c>
      <c r="B498" s="282">
        <v>10697</v>
      </c>
      <c r="C498" s="276" t="s">
        <v>2896</v>
      </c>
      <c r="D498" s="277"/>
      <c r="E498" s="370" t="s">
        <v>2399</v>
      </c>
      <c r="F498" s="390" t="s">
        <v>2897</v>
      </c>
      <c r="G498" s="391" t="s">
        <v>2898</v>
      </c>
      <c r="H498" s="360" t="str">
        <f t="shared" si="51"/>
        <v>фото</v>
      </c>
      <c r="I498" s="191" t="s">
        <v>11357</v>
      </c>
      <c r="J498" s="192" t="s">
        <v>205</v>
      </c>
      <c r="K498" s="235">
        <v>3</v>
      </c>
      <c r="L498" s="283">
        <v>359.1</v>
      </c>
      <c r="M498" s="336">
        <v>1</v>
      </c>
      <c r="N498" s="163"/>
      <c r="O498" s="160">
        <f t="shared" si="52"/>
        <v>0</v>
      </c>
      <c r="P498" s="389">
        <v>4607109926376</v>
      </c>
      <c r="Q498" s="164"/>
      <c r="R498" s="494" t="str">
        <f t="shared" si="53"/>
        <v>фото</v>
      </c>
      <c r="S498" s="169"/>
    </row>
    <row r="499" spans="1:19" ht="44.25" customHeight="1">
      <c r="A499" s="166">
        <v>486</v>
      </c>
      <c r="B499" s="282">
        <v>3434</v>
      </c>
      <c r="C499" s="276" t="s">
        <v>2899</v>
      </c>
      <c r="D499" s="277"/>
      <c r="E499" s="370" t="s">
        <v>2399</v>
      </c>
      <c r="F499" s="390" t="s">
        <v>2900</v>
      </c>
      <c r="G499" s="391" t="s">
        <v>2901</v>
      </c>
      <c r="H499" s="360" t="str">
        <f t="shared" si="51"/>
        <v>фото</v>
      </c>
      <c r="I499" s="191" t="s">
        <v>11358</v>
      </c>
      <c r="J499" s="192" t="s">
        <v>205</v>
      </c>
      <c r="K499" s="235">
        <v>3</v>
      </c>
      <c r="L499" s="283">
        <v>359.1</v>
      </c>
      <c r="M499" s="336">
        <v>1</v>
      </c>
      <c r="N499" s="163"/>
      <c r="O499" s="160">
        <f t="shared" si="52"/>
        <v>0</v>
      </c>
      <c r="P499" s="389">
        <v>4607109972212</v>
      </c>
      <c r="Q499" s="164"/>
      <c r="R499" s="494" t="str">
        <f t="shared" si="53"/>
        <v>фото</v>
      </c>
      <c r="S499" s="169"/>
    </row>
    <row r="500" spans="1:19" ht="44.25" customHeight="1">
      <c r="A500" s="166">
        <v>487</v>
      </c>
      <c r="B500" s="282">
        <v>5635</v>
      </c>
      <c r="C500" s="276" t="s">
        <v>2902</v>
      </c>
      <c r="D500" s="277"/>
      <c r="E500" s="370" t="s">
        <v>2399</v>
      </c>
      <c r="F500" s="390" t="s">
        <v>2903</v>
      </c>
      <c r="G500" s="391" t="s">
        <v>2904</v>
      </c>
      <c r="H500" s="360" t="str">
        <f t="shared" si="51"/>
        <v>фото</v>
      </c>
      <c r="I500" s="191" t="s">
        <v>11465</v>
      </c>
      <c r="J500" s="192" t="s">
        <v>205</v>
      </c>
      <c r="K500" s="235">
        <v>3</v>
      </c>
      <c r="L500" s="283">
        <v>354.70000000000005</v>
      </c>
      <c r="M500" s="336">
        <v>1</v>
      </c>
      <c r="N500" s="163"/>
      <c r="O500" s="160">
        <f t="shared" si="52"/>
        <v>0</v>
      </c>
      <c r="P500" s="389">
        <v>4607109933374</v>
      </c>
      <c r="Q500" s="164"/>
      <c r="R500" s="494" t="str">
        <f t="shared" si="53"/>
        <v>фото</v>
      </c>
      <c r="S500" s="169"/>
    </row>
    <row r="501" spans="1:19" ht="15.75">
      <c r="A501" s="166">
        <v>488</v>
      </c>
      <c r="B501" s="377"/>
      <c r="C501" s="151"/>
      <c r="D501" s="151"/>
      <c r="E501" s="369" t="s">
        <v>2905</v>
      </c>
      <c r="F501" s="388"/>
      <c r="G501" s="281"/>
      <c r="H501" s="151"/>
      <c r="I501" s="281"/>
      <c r="J501" s="151"/>
      <c r="K501" s="460"/>
      <c r="L501" s="151"/>
      <c r="M501" s="151"/>
      <c r="N501" s="151"/>
      <c r="O501" s="151"/>
      <c r="P501" s="402"/>
      <c r="Q501" s="151"/>
      <c r="R501" s="489"/>
      <c r="S501" s="248"/>
    </row>
    <row r="502" spans="1:19" ht="44.25" customHeight="1">
      <c r="A502" s="166">
        <v>489</v>
      </c>
      <c r="B502" s="282">
        <v>3435</v>
      </c>
      <c r="C502" s="276" t="s">
        <v>2906</v>
      </c>
      <c r="D502" s="277"/>
      <c r="E502" s="370" t="s">
        <v>2399</v>
      </c>
      <c r="F502" s="390" t="s">
        <v>2907</v>
      </c>
      <c r="G502" s="391" t="s">
        <v>2908</v>
      </c>
      <c r="H502" s="360" t="str">
        <f t="shared" ref="H502:H507" si="54">HYPERLINK("https://www.gardenbulbs.ru/images/Gladiolus_CL/thumbnails/"&amp;C502&amp;".jpg","фото")</f>
        <v>фото</v>
      </c>
      <c r="I502" s="191" t="s">
        <v>11359</v>
      </c>
      <c r="J502" s="192" t="s">
        <v>205</v>
      </c>
      <c r="K502" s="235">
        <v>3</v>
      </c>
      <c r="L502" s="283">
        <v>321.70000000000005</v>
      </c>
      <c r="M502" s="336">
        <v>1</v>
      </c>
      <c r="N502" s="163"/>
      <c r="O502" s="160">
        <f t="shared" ref="O502:O507" si="55">IF(ISERROR(L502*N502),0,L502*N502)</f>
        <v>0</v>
      </c>
      <c r="P502" s="389">
        <v>4607109972229</v>
      </c>
      <c r="Q502" s="164"/>
      <c r="R502" s="494" t="str">
        <f t="shared" ref="R502:R507" si="56">HYPERLINK("https://www.gardenbulbs.ru/images/Gladiolus_CL/thumbnails/"&amp;C502&amp;".jpg","фото")</f>
        <v>фото</v>
      </c>
      <c r="S502" s="169"/>
    </row>
    <row r="503" spans="1:19" ht="44.25" customHeight="1">
      <c r="A503" s="166">
        <v>490</v>
      </c>
      <c r="B503" s="282">
        <v>3436</v>
      </c>
      <c r="C503" s="276" t="s">
        <v>2909</v>
      </c>
      <c r="D503" s="277"/>
      <c r="E503" s="370" t="s">
        <v>2399</v>
      </c>
      <c r="F503" s="390" t="s">
        <v>2910</v>
      </c>
      <c r="G503" s="391" t="s">
        <v>2911</v>
      </c>
      <c r="H503" s="360" t="str">
        <f t="shared" si="54"/>
        <v>фото</v>
      </c>
      <c r="I503" s="191" t="s">
        <v>11360</v>
      </c>
      <c r="J503" s="192" t="s">
        <v>205</v>
      </c>
      <c r="K503" s="235">
        <v>3</v>
      </c>
      <c r="L503" s="283">
        <v>321.70000000000005</v>
      </c>
      <c r="M503" s="336">
        <v>1</v>
      </c>
      <c r="N503" s="163"/>
      <c r="O503" s="160">
        <f t="shared" si="55"/>
        <v>0</v>
      </c>
      <c r="P503" s="389">
        <v>4607109972236</v>
      </c>
      <c r="Q503" s="164"/>
      <c r="R503" s="494" t="str">
        <f t="shared" si="56"/>
        <v>фото</v>
      </c>
      <c r="S503" s="169"/>
    </row>
    <row r="504" spans="1:19" ht="44.25" customHeight="1">
      <c r="A504" s="166">
        <v>491</v>
      </c>
      <c r="B504" s="282">
        <v>3432</v>
      </c>
      <c r="C504" s="276" t="s">
        <v>2912</v>
      </c>
      <c r="D504" s="277"/>
      <c r="E504" s="370" t="s">
        <v>2399</v>
      </c>
      <c r="F504" s="390" t="s">
        <v>2913</v>
      </c>
      <c r="G504" s="391" t="s">
        <v>2914</v>
      </c>
      <c r="H504" s="360" t="str">
        <f t="shared" si="54"/>
        <v>фото</v>
      </c>
      <c r="I504" s="191" t="s">
        <v>11361</v>
      </c>
      <c r="J504" s="192" t="s">
        <v>205</v>
      </c>
      <c r="K504" s="235">
        <v>3</v>
      </c>
      <c r="L504" s="283">
        <v>321.70000000000005</v>
      </c>
      <c r="M504" s="336">
        <v>1</v>
      </c>
      <c r="N504" s="163"/>
      <c r="O504" s="160">
        <f t="shared" si="55"/>
        <v>0</v>
      </c>
      <c r="P504" s="389">
        <v>4607109972199</v>
      </c>
      <c r="Q504" s="164"/>
      <c r="R504" s="494" t="str">
        <f t="shared" si="56"/>
        <v>фото</v>
      </c>
      <c r="S504" s="169"/>
    </row>
    <row r="505" spans="1:19" ht="44.25" customHeight="1">
      <c r="A505" s="166">
        <v>492</v>
      </c>
      <c r="B505" s="282">
        <v>3437</v>
      </c>
      <c r="C505" s="276" t="s">
        <v>2915</v>
      </c>
      <c r="D505" s="277"/>
      <c r="E505" s="370" t="s">
        <v>2399</v>
      </c>
      <c r="F505" s="390" t="s">
        <v>2916</v>
      </c>
      <c r="G505" s="391" t="s">
        <v>2917</v>
      </c>
      <c r="H505" s="360" t="str">
        <f t="shared" si="54"/>
        <v>фото</v>
      </c>
      <c r="I505" s="191" t="s">
        <v>11362</v>
      </c>
      <c r="J505" s="192" t="s">
        <v>205</v>
      </c>
      <c r="K505" s="235">
        <v>3</v>
      </c>
      <c r="L505" s="283">
        <v>321.70000000000005</v>
      </c>
      <c r="M505" s="336">
        <v>1</v>
      </c>
      <c r="N505" s="163"/>
      <c r="O505" s="160">
        <f t="shared" si="55"/>
        <v>0</v>
      </c>
      <c r="P505" s="389">
        <v>4607109972243</v>
      </c>
      <c r="Q505" s="164"/>
      <c r="R505" s="494" t="str">
        <f t="shared" si="56"/>
        <v>фото</v>
      </c>
      <c r="S505" s="169"/>
    </row>
    <row r="506" spans="1:19" ht="44.25" customHeight="1">
      <c r="A506" s="166">
        <v>493</v>
      </c>
      <c r="B506" s="282">
        <v>3438</v>
      </c>
      <c r="C506" s="276" t="s">
        <v>2918</v>
      </c>
      <c r="D506" s="277"/>
      <c r="E506" s="370" t="s">
        <v>2399</v>
      </c>
      <c r="F506" s="390" t="s">
        <v>2919</v>
      </c>
      <c r="G506" s="391" t="s">
        <v>2920</v>
      </c>
      <c r="H506" s="360" t="str">
        <f t="shared" si="54"/>
        <v>фото</v>
      </c>
      <c r="I506" s="191" t="s">
        <v>11466</v>
      </c>
      <c r="J506" s="192" t="s">
        <v>200</v>
      </c>
      <c r="K506" s="235">
        <v>3</v>
      </c>
      <c r="L506" s="283">
        <v>407.40000000000003</v>
      </c>
      <c r="M506" s="336">
        <v>1</v>
      </c>
      <c r="N506" s="163"/>
      <c r="O506" s="160">
        <f t="shared" si="55"/>
        <v>0</v>
      </c>
      <c r="P506" s="389">
        <v>4607109972250</v>
      </c>
      <c r="Q506" s="164"/>
      <c r="R506" s="494" t="str">
        <f t="shared" si="56"/>
        <v>фото</v>
      </c>
      <c r="S506" s="169"/>
    </row>
    <row r="507" spans="1:19" ht="44.25" customHeight="1">
      <c r="A507" s="166">
        <v>494</v>
      </c>
      <c r="B507" s="282">
        <v>5636</v>
      </c>
      <c r="C507" s="276" t="s">
        <v>2921</v>
      </c>
      <c r="D507" s="277"/>
      <c r="E507" s="370" t="s">
        <v>2399</v>
      </c>
      <c r="F507" s="390" t="s">
        <v>2922</v>
      </c>
      <c r="G507" s="391" t="s">
        <v>2923</v>
      </c>
      <c r="H507" s="360" t="str">
        <f t="shared" si="54"/>
        <v>фото</v>
      </c>
      <c r="I507" s="191" t="s">
        <v>11467</v>
      </c>
      <c r="J507" s="192" t="s">
        <v>205</v>
      </c>
      <c r="K507" s="235">
        <v>3</v>
      </c>
      <c r="L507" s="283">
        <v>321.70000000000005</v>
      </c>
      <c r="M507" s="336">
        <v>1</v>
      </c>
      <c r="N507" s="163"/>
      <c r="O507" s="160">
        <f t="shared" si="55"/>
        <v>0</v>
      </c>
      <c r="P507" s="389">
        <v>4607109933367</v>
      </c>
      <c r="Q507" s="164"/>
      <c r="R507" s="494" t="str">
        <f t="shared" si="56"/>
        <v>фото</v>
      </c>
      <c r="S507" s="169"/>
    </row>
    <row r="508" spans="1:19" ht="15.75">
      <c r="A508" s="166">
        <v>495</v>
      </c>
      <c r="B508" s="377"/>
      <c r="C508" s="151"/>
      <c r="D508" s="151"/>
      <c r="E508" s="369" t="s">
        <v>2924</v>
      </c>
      <c r="F508" s="388"/>
      <c r="G508" s="281"/>
      <c r="H508" s="151"/>
      <c r="I508" s="281"/>
      <c r="J508" s="151"/>
      <c r="K508" s="460"/>
      <c r="L508" s="151"/>
      <c r="M508" s="151"/>
      <c r="N508" s="151"/>
      <c r="O508" s="151"/>
      <c r="P508" s="402"/>
      <c r="Q508" s="151"/>
      <c r="R508" s="489"/>
      <c r="S508" s="248"/>
    </row>
    <row r="509" spans="1:19" ht="44.25" customHeight="1">
      <c r="A509" s="166">
        <v>496</v>
      </c>
      <c r="B509" s="282">
        <v>919</v>
      </c>
      <c r="C509" s="276" t="s">
        <v>2925</v>
      </c>
      <c r="D509" s="277"/>
      <c r="E509" s="370" t="s">
        <v>2399</v>
      </c>
      <c r="F509" s="390" t="s">
        <v>2926</v>
      </c>
      <c r="G509" s="391" t="s">
        <v>2927</v>
      </c>
      <c r="H509" s="360" t="str">
        <f t="shared" ref="H509:H515" si="57">HYPERLINK("https://www.gardenbulbs.ru/images/Gladiolus_CL/thumbnails/"&amp;C509&amp;".jpg","фото")</f>
        <v>фото</v>
      </c>
      <c r="I509" s="191" t="s">
        <v>11364</v>
      </c>
      <c r="J509" s="192" t="s">
        <v>200</v>
      </c>
      <c r="K509" s="235">
        <v>3</v>
      </c>
      <c r="L509" s="283">
        <v>440.40000000000003</v>
      </c>
      <c r="M509" s="336">
        <v>1</v>
      </c>
      <c r="N509" s="163"/>
      <c r="O509" s="160">
        <f t="shared" ref="O509:O515" si="58">IF(ISERROR(L509*N509),0,L509*N509)</f>
        <v>0</v>
      </c>
      <c r="P509" s="389">
        <v>4607109959169</v>
      </c>
      <c r="Q509" s="164"/>
      <c r="R509" s="494" t="str">
        <f t="shared" ref="R509:R515" si="59">HYPERLINK("https://www.gardenbulbs.ru/images/Gladiolus_CL/thumbnails/"&amp;C509&amp;".jpg","фото")</f>
        <v>фото</v>
      </c>
      <c r="S509" s="169"/>
    </row>
    <row r="510" spans="1:19" ht="44.25" customHeight="1">
      <c r="A510" s="166">
        <v>497</v>
      </c>
      <c r="B510" s="282">
        <v>2677</v>
      </c>
      <c r="C510" s="276" t="s">
        <v>2928</v>
      </c>
      <c r="D510" s="277"/>
      <c r="E510" s="370" t="s">
        <v>2399</v>
      </c>
      <c r="F510" s="390" t="s">
        <v>2929</v>
      </c>
      <c r="G510" s="391" t="s">
        <v>2930</v>
      </c>
      <c r="H510" s="360" t="str">
        <f t="shared" si="57"/>
        <v>фото</v>
      </c>
      <c r="I510" s="191" t="s">
        <v>11329</v>
      </c>
      <c r="J510" s="192" t="s">
        <v>200</v>
      </c>
      <c r="K510" s="235">
        <v>3</v>
      </c>
      <c r="L510" s="283">
        <v>440.40000000000003</v>
      </c>
      <c r="M510" s="336">
        <v>1</v>
      </c>
      <c r="N510" s="163"/>
      <c r="O510" s="160">
        <f t="shared" si="58"/>
        <v>0</v>
      </c>
      <c r="P510" s="389">
        <v>4607109959206</v>
      </c>
      <c r="Q510" s="164"/>
      <c r="R510" s="494" t="str">
        <f t="shared" si="59"/>
        <v>фото</v>
      </c>
      <c r="S510" s="169"/>
    </row>
    <row r="511" spans="1:19" ht="44.45" customHeight="1">
      <c r="A511" s="166">
        <v>498</v>
      </c>
      <c r="B511" s="282">
        <v>886</v>
      </c>
      <c r="C511" s="276" t="s">
        <v>2931</v>
      </c>
      <c r="D511" s="277"/>
      <c r="E511" s="370" t="s">
        <v>2399</v>
      </c>
      <c r="F511" s="390" t="s">
        <v>2932</v>
      </c>
      <c r="G511" s="391" t="s">
        <v>2933</v>
      </c>
      <c r="H511" s="360" t="str">
        <f t="shared" si="57"/>
        <v>фото</v>
      </c>
      <c r="I511" s="191" t="s">
        <v>11331</v>
      </c>
      <c r="J511" s="192" t="s">
        <v>200</v>
      </c>
      <c r="K511" s="235">
        <v>3</v>
      </c>
      <c r="L511" s="283">
        <v>440.40000000000003</v>
      </c>
      <c r="M511" s="336">
        <v>1</v>
      </c>
      <c r="N511" s="163"/>
      <c r="O511" s="160">
        <f t="shared" si="58"/>
        <v>0</v>
      </c>
      <c r="P511" s="389">
        <v>4607109959176</v>
      </c>
      <c r="Q511" s="164"/>
      <c r="R511" s="494" t="str">
        <f t="shared" si="59"/>
        <v>фото</v>
      </c>
      <c r="S511" s="169"/>
    </row>
    <row r="512" spans="1:19" ht="44.25" customHeight="1">
      <c r="A512" s="166">
        <v>499</v>
      </c>
      <c r="B512" s="282">
        <v>2678</v>
      </c>
      <c r="C512" s="276" t="s">
        <v>2934</v>
      </c>
      <c r="D512" s="277"/>
      <c r="E512" s="370" t="s">
        <v>2399</v>
      </c>
      <c r="F512" s="390" t="s">
        <v>2935</v>
      </c>
      <c r="G512" s="391" t="s">
        <v>2936</v>
      </c>
      <c r="H512" s="360" t="str">
        <f t="shared" si="57"/>
        <v>фото</v>
      </c>
      <c r="I512" s="191" t="s">
        <v>11365</v>
      </c>
      <c r="J512" s="192" t="s">
        <v>200</v>
      </c>
      <c r="K512" s="235">
        <v>3</v>
      </c>
      <c r="L512" s="283">
        <v>440.40000000000003</v>
      </c>
      <c r="M512" s="336">
        <v>1</v>
      </c>
      <c r="N512" s="163"/>
      <c r="O512" s="160">
        <f t="shared" si="58"/>
        <v>0</v>
      </c>
      <c r="P512" s="389">
        <v>4607109959213</v>
      </c>
      <c r="Q512" s="164"/>
      <c r="R512" s="494" t="str">
        <f t="shared" si="59"/>
        <v>фото</v>
      </c>
      <c r="S512" s="169"/>
    </row>
    <row r="513" spans="1:19" ht="44.25" customHeight="1">
      <c r="A513" s="166">
        <v>500</v>
      </c>
      <c r="B513" s="282">
        <v>2679</v>
      </c>
      <c r="C513" s="276" t="s">
        <v>2937</v>
      </c>
      <c r="D513" s="277"/>
      <c r="E513" s="370" t="s">
        <v>2399</v>
      </c>
      <c r="F513" s="390" t="s">
        <v>2938</v>
      </c>
      <c r="G513" s="391" t="s">
        <v>2939</v>
      </c>
      <c r="H513" s="360" t="str">
        <f t="shared" si="57"/>
        <v>фото</v>
      </c>
      <c r="I513" s="191" t="s">
        <v>11332</v>
      </c>
      <c r="J513" s="192" t="s">
        <v>200</v>
      </c>
      <c r="K513" s="235">
        <v>3</v>
      </c>
      <c r="L513" s="283">
        <v>440.40000000000003</v>
      </c>
      <c r="M513" s="336">
        <v>1</v>
      </c>
      <c r="N513" s="163"/>
      <c r="O513" s="160">
        <f t="shared" si="58"/>
        <v>0</v>
      </c>
      <c r="P513" s="389">
        <v>4607109959183</v>
      </c>
      <c r="Q513" s="164"/>
      <c r="R513" s="494" t="str">
        <f t="shared" si="59"/>
        <v>фото</v>
      </c>
      <c r="S513" s="169"/>
    </row>
    <row r="514" spans="1:19" ht="44.25" customHeight="1">
      <c r="A514" s="166">
        <v>501</v>
      </c>
      <c r="B514" s="282">
        <v>897</v>
      </c>
      <c r="C514" s="276" t="s">
        <v>2943</v>
      </c>
      <c r="D514" s="277"/>
      <c r="E514" s="370" t="s">
        <v>2399</v>
      </c>
      <c r="F514" s="390" t="s">
        <v>2944</v>
      </c>
      <c r="G514" s="391" t="s">
        <v>2945</v>
      </c>
      <c r="H514" s="360" t="str">
        <f t="shared" si="57"/>
        <v>фото</v>
      </c>
      <c r="I514" s="191" t="s">
        <v>11328</v>
      </c>
      <c r="J514" s="192" t="s">
        <v>200</v>
      </c>
      <c r="K514" s="235">
        <v>3</v>
      </c>
      <c r="L514" s="283">
        <v>440.40000000000003</v>
      </c>
      <c r="M514" s="336">
        <v>1</v>
      </c>
      <c r="N514" s="163"/>
      <c r="O514" s="160">
        <f t="shared" si="58"/>
        <v>0</v>
      </c>
      <c r="P514" s="389">
        <v>4607109959190</v>
      </c>
      <c r="Q514" s="164"/>
      <c r="R514" s="494" t="str">
        <f t="shared" si="59"/>
        <v>фото</v>
      </c>
      <c r="S514" s="169"/>
    </row>
    <row r="515" spans="1:19" ht="44.25" customHeight="1">
      <c r="A515" s="166">
        <v>502</v>
      </c>
      <c r="B515" s="282">
        <v>6966</v>
      </c>
      <c r="C515" s="276" t="s">
        <v>2940</v>
      </c>
      <c r="D515" s="277"/>
      <c r="E515" s="370" t="s">
        <v>2399</v>
      </c>
      <c r="F515" s="390" t="s">
        <v>2941</v>
      </c>
      <c r="G515" s="391" t="s">
        <v>2942</v>
      </c>
      <c r="H515" s="360" t="str">
        <f t="shared" si="57"/>
        <v>фото</v>
      </c>
      <c r="I515" s="191" t="s">
        <v>11468</v>
      </c>
      <c r="J515" s="192" t="s">
        <v>200</v>
      </c>
      <c r="K515" s="235">
        <v>3</v>
      </c>
      <c r="L515" s="283">
        <v>368.70000000000005</v>
      </c>
      <c r="M515" s="336">
        <v>1</v>
      </c>
      <c r="N515" s="163"/>
      <c r="O515" s="160">
        <f t="shared" si="58"/>
        <v>0</v>
      </c>
      <c r="P515" s="389">
        <v>4607109946107</v>
      </c>
      <c r="Q515" s="164"/>
      <c r="R515" s="494" t="str">
        <f t="shared" si="59"/>
        <v>фото</v>
      </c>
      <c r="S515" s="169"/>
    </row>
    <row r="516" spans="1:19" ht="15.75">
      <c r="A516" s="166">
        <v>503</v>
      </c>
      <c r="B516" s="377"/>
      <c r="C516" s="151"/>
      <c r="D516" s="151"/>
      <c r="E516" s="369" t="s">
        <v>2946</v>
      </c>
      <c r="F516" s="388"/>
      <c r="G516" s="281"/>
      <c r="H516" s="151"/>
      <c r="I516" s="281"/>
      <c r="J516" s="151"/>
      <c r="K516" s="460"/>
      <c r="L516" s="151"/>
      <c r="M516" s="151"/>
      <c r="N516" s="151"/>
      <c r="O516" s="151"/>
      <c r="P516" s="402"/>
      <c r="Q516" s="151"/>
      <c r="R516" s="489"/>
      <c r="S516" s="248"/>
    </row>
    <row r="517" spans="1:19" ht="44.25" customHeight="1">
      <c r="A517" s="166">
        <v>504</v>
      </c>
      <c r="B517" s="282">
        <v>3439</v>
      </c>
      <c r="C517" s="276" t="s">
        <v>2947</v>
      </c>
      <c r="D517" s="277"/>
      <c r="E517" s="370" t="s">
        <v>2399</v>
      </c>
      <c r="F517" s="390" t="s">
        <v>2948</v>
      </c>
      <c r="G517" s="391" t="s">
        <v>2949</v>
      </c>
      <c r="H517" s="360" t="str">
        <f>HYPERLINK("https://www.gardenbulbs.ru/images/Gladiolus_CL/thumbnails/"&amp;C517&amp;".jpg","фото")</f>
        <v>фото</v>
      </c>
      <c r="I517" s="191" t="s">
        <v>11366</v>
      </c>
      <c r="J517" s="192" t="s">
        <v>200</v>
      </c>
      <c r="K517" s="235">
        <v>3</v>
      </c>
      <c r="L517" s="283">
        <v>444.8</v>
      </c>
      <c r="M517" s="336">
        <v>1</v>
      </c>
      <c r="N517" s="163"/>
      <c r="O517" s="160">
        <f>IF(ISERROR(L517*N517),0,L517*N517)</f>
        <v>0</v>
      </c>
      <c r="P517" s="389">
        <v>4607109972267</v>
      </c>
      <c r="Q517" s="164"/>
      <c r="R517" s="494" t="str">
        <f>HYPERLINK("https://www.gardenbulbs.ru/images/Gladiolus_CL/thumbnails/"&amp;C517&amp;".jpg","фото")</f>
        <v>фото</v>
      </c>
      <c r="S517" s="169"/>
    </row>
    <row r="518" spans="1:19" ht="44.25" customHeight="1">
      <c r="A518" s="166">
        <v>505</v>
      </c>
      <c r="B518" s="282">
        <v>3433</v>
      </c>
      <c r="C518" s="276" t="s">
        <v>2950</v>
      </c>
      <c r="D518" s="277"/>
      <c r="E518" s="370" t="s">
        <v>2399</v>
      </c>
      <c r="F518" s="390" t="s">
        <v>2951</v>
      </c>
      <c r="G518" s="391" t="s">
        <v>2952</v>
      </c>
      <c r="H518" s="360" t="str">
        <f>HYPERLINK("https://www.gardenbulbs.ru/images/Gladiolus_CL/thumbnails/"&amp;C518&amp;".jpg","фото")</f>
        <v>фото</v>
      </c>
      <c r="I518" s="191" t="s">
        <v>11367</v>
      </c>
      <c r="J518" s="192" t="s">
        <v>200</v>
      </c>
      <c r="K518" s="235">
        <v>3</v>
      </c>
      <c r="L518" s="283">
        <v>444.8</v>
      </c>
      <c r="M518" s="336">
        <v>1</v>
      </c>
      <c r="N518" s="163"/>
      <c r="O518" s="160">
        <f>IF(ISERROR(L518*N518),0,L518*N518)</f>
        <v>0</v>
      </c>
      <c r="P518" s="389">
        <v>4607109972205</v>
      </c>
      <c r="Q518" s="164"/>
      <c r="R518" s="494" t="str">
        <f>HYPERLINK("https://www.gardenbulbs.ru/images/Gladiolus_CL/thumbnails/"&amp;C518&amp;".jpg","фото")</f>
        <v>фото</v>
      </c>
      <c r="S518" s="169"/>
    </row>
    <row r="519" spans="1:19" ht="44.25" customHeight="1">
      <c r="A519" s="166">
        <v>506</v>
      </c>
      <c r="B519" s="282">
        <v>3440</v>
      </c>
      <c r="C519" s="276" t="s">
        <v>2953</v>
      </c>
      <c r="D519" s="277"/>
      <c r="E519" s="370" t="s">
        <v>2399</v>
      </c>
      <c r="F519" s="390" t="s">
        <v>2954</v>
      </c>
      <c r="G519" s="391" t="s">
        <v>2955</v>
      </c>
      <c r="H519" s="360" t="str">
        <f>HYPERLINK("https://www.gardenbulbs.ru/images/Gladiolus_CL/thumbnails/"&amp;C519&amp;".jpg","фото")</f>
        <v>фото</v>
      </c>
      <c r="I519" s="191" t="s">
        <v>11368</v>
      </c>
      <c r="J519" s="192" t="s">
        <v>200</v>
      </c>
      <c r="K519" s="235">
        <v>3</v>
      </c>
      <c r="L519" s="283">
        <v>444.8</v>
      </c>
      <c r="M519" s="336">
        <v>1</v>
      </c>
      <c r="N519" s="163"/>
      <c r="O519" s="160">
        <f>IF(ISERROR(L519*N519),0,L519*N519)</f>
        <v>0</v>
      </c>
      <c r="P519" s="389">
        <v>4607109972274</v>
      </c>
      <c r="Q519" s="164"/>
      <c r="R519" s="494" t="str">
        <f>HYPERLINK("https://www.gardenbulbs.ru/images/Gladiolus_CL/thumbnails/"&amp;C519&amp;".jpg","фото")</f>
        <v>фото</v>
      </c>
      <c r="S519" s="169"/>
    </row>
    <row r="520" spans="1:19" ht="44.25" customHeight="1">
      <c r="A520" s="166">
        <v>507</v>
      </c>
      <c r="B520" s="282">
        <v>9110</v>
      </c>
      <c r="C520" s="276" t="s">
        <v>2956</v>
      </c>
      <c r="D520" s="277"/>
      <c r="E520" s="370" t="s">
        <v>2399</v>
      </c>
      <c r="F520" s="390" t="s">
        <v>2957</v>
      </c>
      <c r="G520" s="391" t="s">
        <v>2958</v>
      </c>
      <c r="H520" s="360" t="str">
        <f>HYPERLINK("https://www.gardenbulbs.ru/images/Gladiolus_CL/thumbnails/"&amp;C520&amp;".jpg","фото")</f>
        <v>фото</v>
      </c>
      <c r="I520" s="191" t="s">
        <v>11369</v>
      </c>
      <c r="J520" s="192" t="s">
        <v>200</v>
      </c>
      <c r="K520" s="235">
        <v>3</v>
      </c>
      <c r="L520" s="283">
        <v>444.8</v>
      </c>
      <c r="M520" s="336">
        <v>1</v>
      </c>
      <c r="N520" s="163"/>
      <c r="O520" s="160">
        <f>IF(ISERROR(L520*N520),0,L520*N520)</f>
        <v>0</v>
      </c>
      <c r="P520" s="389">
        <v>4607109986103</v>
      </c>
      <c r="Q520" s="164"/>
      <c r="R520" s="494" t="str">
        <f>HYPERLINK("https://www.gardenbulbs.ru/images/Gladiolus_CL/thumbnails/"&amp;C520&amp;".jpg","фото")</f>
        <v>фото</v>
      </c>
      <c r="S520" s="169"/>
    </row>
    <row r="521" spans="1:19" ht="44.25" customHeight="1">
      <c r="A521" s="166">
        <v>508</v>
      </c>
      <c r="B521" s="282">
        <v>3838</v>
      </c>
      <c r="C521" s="276" t="s">
        <v>2959</v>
      </c>
      <c r="D521" s="277"/>
      <c r="E521" s="370" t="s">
        <v>2399</v>
      </c>
      <c r="F521" s="390" t="s">
        <v>2960</v>
      </c>
      <c r="G521" s="391" t="s">
        <v>2961</v>
      </c>
      <c r="H521" s="360" t="str">
        <f>HYPERLINK("https://www.gardenbulbs.ru/images/Gladiolus_CL/thumbnails/"&amp;C521&amp;".jpg","фото")</f>
        <v>фото</v>
      </c>
      <c r="I521" s="191" t="s">
        <v>11469</v>
      </c>
      <c r="J521" s="192" t="s">
        <v>200</v>
      </c>
      <c r="K521" s="235">
        <v>3</v>
      </c>
      <c r="L521" s="283">
        <v>428.3</v>
      </c>
      <c r="M521" s="336">
        <v>1</v>
      </c>
      <c r="N521" s="163"/>
      <c r="O521" s="160">
        <f>IF(ISERROR(L521*N521),0,L521*N521)</f>
        <v>0</v>
      </c>
      <c r="P521" s="389">
        <v>4607109980569</v>
      </c>
      <c r="Q521" s="164"/>
      <c r="R521" s="494" t="str">
        <f>HYPERLINK("https://www.gardenbulbs.ru/images/Gladiolus_CL/thumbnails/"&amp;C521&amp;".jpg","фото")</f>
        <v>фото</v>
      </c>
      <c r="S521" s="169"/>
    </row>
    <row r="522" spans="1:19" ht="15.75">
      <c r="A522" s="166">
        <v>509</v>
      </c>
      <c r="B522" s="377"/>
      <c r="C522" s="151"/>
      <c r="D522" s="151"/>
      <c r="E522" s="369" t="s">
        <v>2962</v>
      </c>
      <c r="F522" s="388"/>
      <c r="G522" s="281"/>
      <c r="H522" s="151"/>
      <c r="I522" s="281"/>
      <c r="J522" s="151"/>
      <c r="K522" s="460"/>
      <c r="L522" s="151"/>
      <c r="M522" s="151"/>
      <c r="N522" s="151"/>
      <c r="O522" s="151"/>
      <c r="P522" s="402"/>
      <c r="Q522" s="151"/>
      <c r="R522" s="489"/>
      <c r="S522" s="248"/>
    </row>
    <row r="523" spans="1:19" ht="44.25" customHeight="1">
      <c r="A523" s="166">
        <v>510</v>
      </c>
      <c r="B523" s="282">
        <v>3442</v>
      </c>
      <c r="C523" s="276" t="s">
        <v>2963</v>
      </c>
      <c r="D523" s="277"/>
      <c r="E523" s="370" t="s">
        <v>2399</v>
      </c>
      <c r="F523" s="390" t="s">
        <v>2964</v>
      </c>
      <c r="G523" s="391" t="s">
        <v>2965</v>
      </c>
      <c r="H523" s="360" t="str">
        <f t="shared" ref="H523:H529" si="60">HYPERLINK("https://www.gardenbulbs.ru/images/Gladiolus_CL/thumbnails/"&amp;C523&amp;".jpg","фото")</f>
        <v>фото</v>
      </c>
      <c r="I523" s="191" t="s">
        <v>11470</v>
      </c>
      <c r="J523" s="192" t="s">
        <v>200</v>
      </c>
      <c r="K523" s="235">
        <v>3</v>
      </c>
      <c r="L523" s="283">
        <v>378.20000000000005</v>
      </c>
      <c r="M523" s="336">
        <v>1</v>
      </c>
      <c r="N523" s="163"/>
      <c r="O523" s="160">
        <f t="shared" ref="O523:O529" si="61">IF(ISERROR(L523*N523),0,L523*N523)</f>
        <v>0</v>
      </c>
      <c r="P523" s="389">
        <v>4607109972281</v>
      </c>
      <c r="Q523" s="164"/>
      <c r="R523" s="494" t="str">
        <f t="shared" ref="R523:R529" si="62">HYPERLINK("https://www.gardenbulbs.ru/images/Gladiolus_CL/thumbnails/"&amp;C523&amp;".jpg","фото")</f>
        <v>фото</v>
      </c>
      <c r="S523" s="169"/>
    </row>
    <row r="524" spans="1:19" ht="44.25" customHeight="1">
      <c r="A524" s="166">
        <v>511</v>
      </c>
      <c r="B524" s="282">
        <v>3443</v>
      </c>
      <c r="C524" s="276" t="s">
        <v>2966</v>
      </c>
      <c r="D524" s="277"/>
      <c r="E524" s="370" t="s">
        <v>2399</v>
      </c>
      <c r="F524" s="390" t="s">
        <v>2967</v>
      </c>
      <c r="G524" s="391" t="s">
        <v>2968</v>
      </c>
      <c r="H524" s="360" t="str">
        <f t="shared" si="60"/>
        <v>фото</v>
      </c>
      <c r="I524" s="191" t="s">
        <v>11471</v>
      </c>
      <c r="J524" s="192" t="s">
        <v>200</v>
      </c>
      <c r="K524" s="235">
        <v>3</v>
      </c>
      <c r="L524" s="283">
        <v>378.20000000000005</v>
      </c>
      <c r="M524" s="336">
        <v>1</v>
      </c>
      <c r="N524" s="163"/>
      <c r="O524" s="160">
        <f t="shared" si="61"/>
        <v>0</v>
      </c>
      <c r="P524" s="389">
        <v>4607109972298</v>
      </c>
      <c r="Q524" s="164"/>
      <c r="R524" s="494" t="str">
        <f t="shared" si="62"/>
        <v>фото</v>
      </c>
      <c r="S524" s="169"/>
    </row>
    <row r="525" spans="1:19" ht="44.25" customHeight="1">
      <c r="A525" s="166">
        <v>512</v>
      </c>
      <c r="B525" s="282">
        <v>3444</v>
      </c>
      <c r="C525" s="276" t="s">
        <v>2969</v>
      </c>
      <c r="D525" s="277"/>
      <c r="E525" s="370" t="s">
        <v>2399</v>
      </c>
      <c r="F525" s="390" t="s">
        <v>2970</v>
      </c>
      <c r="G525" s="391" t="s">
        <v>2971</v>
      </c>
      <c r="H525" s="360" t="str">
        <f t="shared" si="60"/>
        <v>фото</v>
      </c>
      <c r="I525" s="191" t="s">
        <v>11472</v>
      </c>
      <c r="J525" s="192" t="s">
        <v>200</v>
      </c>
      <c r="K525" s="235">
        <v>3</v>
      </c>
      <c r="L525" s="283">
        <v>378.20000000000005</v>
      </c>
      <c r="M525" s="336">
        <v>1</v>
      </c>
      <c r="N525" s="163"/>
      <c r="O525" s="160">
        <f t="shared" si="61"/>
        <v>0</v>
      </c>
      <c r="P525" s="389">
        <v>4607109972304</v>
      </c>
      <c r="Q525" s="164"/>
      <c r="R525" s="494" t="str">
        <f t="shared" si="62"/>
        <v>фото</v>
      </c>
      <c r="S525" s="169"/>
    </row>
    <row r="526" spans="1:19" ht="44.25" customHeight="1">
      <c r="A526" s="166">
        <v>513</v>
      </c>
      <c r="B526" s="282">
        <v>3445</v>
      </c>
      <c r="C526" s="276" t="s">
        <v>2972</v>
      </c>
      <c r="D526" s="277"/>
      <c r="E526" s="370" t="s">
        <v>2399</v>
      </c>
      <c r="F526" s="390" t="s">
        <v>2973</v>
      </c>
      <c r="G526" s="391" t="s">
        <v>2974</v>
      </c>
      <c r="H526" s="360" t="str">
        <f t="shared" si="60"/>
        <v>фото</v>
      </c>
      <c r="I526" s="191" t="s">
        <v>11473</v>
      </c>
      <c r="J526" s="192" t="s">
        <v>200</v>
      </c>
      <c r="K526" s="235">
        <v>3</v>
      </c>
      <c r="L526" s="283">
        <v>378.20000000000005</v>
      </c>
      <c r="M526" s="336">
        <v>1</v>
      </c>
      <c r="N526" s="163"/>
      <c r="O526" s="160">
        <f t="shared" si="61"/>
        <v>0</v>
      </c>
      <c r="P526" s="389">
        <v>4607109972311</v>
      </c>
      <c r="Q526" s="164"/>
      <c r="R526" s="494" t="str">
        <f t="shared" si="62"/>
        <v>фото</v>
      </c>
      <c r="S526" s="169"/>
    </row>
    <row r="527" spans="1:19" ht="44.25" customHeight="1">
      <c r="A527" s="166">
        <v>514</v>
      </c>
      <c r="B527" s="282">
        <v>3446</v>
      </c>
      <c r="C527" s="276" t="s">
        <v>2975</v>
      </c>
      <c r="D527" s="277"/>
      <c r="E527" s="370" t="s">
        <v>2399</v>
      </c>
      <c r="F527" s="390" t="s">
        <v>2976</v>
      </c>
      <c r="G527" s="391" t="s">
        <v>2977</v>
      </c>
      <c r="H527" s="360" t="str">
        <f t="shared" si="60"/>
        <v>фото</v>
      </c>
      <c r="I527" s="191" t="s">
        <v>11474</v>
      </c>
      <c r="J527" s="192" t="s">
        <v>200</v>
      </c>
      <c r="K527" s="235">
        <v>3</v>
      </c>
      <c r="L527" s="283">
        <v>378.20000000000005</v>
      </c>
      <c r="M527" s="336">
        <v>1</v>
      </c>
      <c r="N527" s="163"/>
      <c r="O527" s="160">
        <f t="shared" si="61"/>
        <v>0</v>
      </c>
      <c r="P527" s="389">
        <v>4607109972328</v>
      </c>
      <c r="Q527" s="164"/>
      <c r="R527" s="494" t="str">
        <f t="shared" si="62"/>
        <v>фото</v>
      </c>
      <c r="S527" s="169"/>
    </row>
    <row r="528" spans="1:19" ht="44.25" customHeight="1">
      <c r="A528" s="166">
        <v>515</v>
      </c>
      <c r="B528" s="282">
        <v>3447</v>
      </c>
      <c r="C528" s="276" t="s">
        <v>2978</v>
      </c>
      <c r="D528" s="277"/>
      <c r="E528" s="370" t="s">
        <v>2399</v>
      </c>
      <c r="F528" s="390" t="s">
        <v>2979</v>
      </c>
      <c r="G528" s="391" t="s">
        <v>2980</v>
      </c>
      <c r="H528" s="360" t="str">
        <f t="shared" si="60"/>
        <v>фото</v>
      </c>
      <c r="I528" s="191" t="s">
        <v>11475</v>
      </c>
      <c r="J528" s="192" t="s">
        <v>200</v>
      </c>
      <c r="K528" s="235">
        <v>3</v>
      </c>
      <c r="L528" s="283">
        <v>378.20000000000005</v>
      </c>
      <c r="M528" s="336">
        <v>1</v>
      </c>
      <c r="N528" s="163"/>
      <c r="O528" s="160">
        <f t="shared" si="61"/>
        <v>0</v>
      </c>
      <c r="P528" s="389">
        <v>4607109972335</v>
      </c>
      <c r="Q528" s="164"/>
      <c r="R528" s="494" t="str">
        <f t="shared" si="62"/>
        <v>фото</v>
      </c>
      <c r="S528" s="169"/>
    </row>
    <row r="529" spans="1:19" ht="44.25" customHeight="1">
      <c r="A529" s="166">
        <v>516</v>
      </c>
      <c r="B529" s="282">
        <v>6968</v>
      </c>
      <c r="C529" s="276" t="s">
        <v>2981</v>
      </c>
      <c r="D529" s="277"/>
      <c r="E529" s="370" t="s">
        <v>2399</v>
      </c>
      <c r="F529" s="390" t="s">
        <v>2982</v>
      </c>
      <c r="G529" s="391" t="s">
        <v>2983</v>
      </c>
      <c r="H529" s="360" t="str">
        <f t="shared" si="60"/>
        <v>фото</v>
      </c>
      <c r="I529" s="191" t="s">
        <v>11476</v>
      </c>
      <c r="J529" s="192" t="s">
        <v>200</v>
      </c>
      <c r="K529" s="235">
        <v>3</v>
      </c>
      <c r="L529" s="283">
        <v>378.20000000000005</v>
      </c>
      <c r="M529" s="336">
        <v>1</v>
      </c>
      <c r="N529" s="163"/>
      <c r="O529" s="160">
        <f t="shared" si="61"/>
        <v>0</v>
      </c>
      <c r="P529" s="389">
        <v>4607109946121</v>
      </c>
      <c r="Q529" s="164"/>
      <c r="R529" s="494" t="str">
        <f t="shared" si="62"/>
        <v>фото</v>
      </c>
      <c r="S529" s="169"/>
    </row>
    <row r="530" spans="1:19" ht="8.25" customHeight="1">
      <c r="A530" s="166">
        <v>517</v>
      </c>
      <c r="B530" s="35"/>
      <c r="C530" s="35"/>
      <c r="D530" s="185"/>
      <c r="E530" s="387"/>
      <c r="F530" s="186"/>
      <c r="G530" s="186"/>
      <c r="H530" s="35"/>
      <c r="I530" s="186"/>
      <c r="J530" s="187"/>
      <c r="K530" s="461"/>
      <c r="L530" s="35"/>
      <c r="M530" s="188"/>
      <c r="N530" s="35"/>
      <c r="O530" s="35"/>
      <c r="P530" s="400"/>
      <c r="Q530" s="35"/>
      <c r="R530" s="499"/>
      <c r="S530" s="380"/>
    </row>
    <row r="531" spans="1:19" ht="18.75">
      <c r="A531" s="166">
        <v>518</v>
      </c>
      <c r="B531" s="137"/>
      <c r="C531" s="137"/>
      <c r="D531" s="138"/>
      <c r="E531" s="139" t="s">
        <v>2984</v>
      </c>
      <c r="F531" s="190"/>
      <c r="G531" s="190"/>
      <c r="H531" s="142"/>
      <c r="I531" s="142"/>
      <c r="J531" s="144"/>
      <c r="K531" s="193"/>
      <c r="L531" s="142"/>
      <c r="M531" s="145"/>
      <c r="N531" s="142"/>
      <c r="O531" s="142"/>
      <c r="P531" s="401"/>
      <c r="Q531" s="142"/>
      <c r="R531" s="492"/>
      <c r="S531" s="380"/>
    </row>
    <row r="532" spans="1:19" ht="15.75">
      <c r="A532" s="166">
        <v>519</v>
      </c>
      <c r="B532" s="377"/>
      <c r="C532" s="151"/>
      <c r="D532" s="151"/>
      <c r="E532" s="369" t="s">
        <v>2436</v>
      </c>
      <c r="F532" s="388"/>
      <c r="G532" s="281"/>
      <c r="H532" s="151"/>
      <c r="I532" s="281"/>
      <c r="J532" s="151"/>
      <c r="K532" s="460"/>
      <c r="L532" s="151"/>
      <c r="M532" s="151"/>
      <c r="N532" s="151"/>
      <c r="O532" s="151"/>
      <c r="P532" s="402"/>
      <c r="Q532" s="151"/>
      <c r="R532" s="489"/>
      <c r="S532" s="248"/>
    </row>
    <row r="533" spans="1:19" ht="44.25" customHeight="1">
      <c r="A533" s="166">
        <v>520</v>
      </c>
      <c r="B533" s="282">
        <v>5295</v>
      </c>
      <c r="C533" s="276" t="s">
        <v>3001</v>
      </c>
      <c r="D533" s="277"/>
      <c r="E533" s="370" t="s">
        <v>2436</v>
      </c>
      <c r="F533" s="390" t="s">
        <v>3002</v>
      </c>
      <c r="G533" s="391" t="s">
        <v>2388</v>
      </c>
      <c r="H533" s="360" t="str">
        <f t="shared" ref="H533:H548" si="63">HYPERLINK("https://www.gardenbulbs.ru/images/Gladiolus_CL/thumbnails/"&amp;C533&amp;".jpg","фото")</f>
        <v>фото</v>
      </c>
      <c r="I533" s="191" t="s">
        <v>11389</v>
      </c>
      <c r="J533" s="192" t="s">
        <v>200</v>
      </c>
      <c r="K533" s="235">
        <v>2</v>
      </c>
      <c r="L533" s="283">
        <v>303.8</v>
      </c>
      <c r="M533" s="336">
        <v>1</v>
      </c>
      <c r="N533" s="163"/>
      <c r="O533" s="160">
        <f t="shared" ref="O533:O548" si="64">IF(ISERROR(L533*N533),0,L533*N533)</f>
        <v>0</v>
      </c>
      <c r="P533" s="389">
        <v>4607109938324</v>
      </c>
      <c r="Q533" s="164"/>
      <c r="R533" s="494" t="str">
        <f t="shared" ref="R533:R548" si="65">HYPERLINK("https://www.gardenbulbs.ru/images/Gladiolus_CL/thumbnails/"&amp;C533&amp;".jpg","фото")</f>
        <v>фото</v>
      </c>
      <c r="S533" s="169"/>
    </row>
    <row r="534" spans="1:19" ht="44.25" customHeight="1">
      <c r="A534" s="166">
        <v>521</v>
      </c>
      <c r="B534" s="282">
        <v>990</v>
      </c>
      <c r="C534" s="276" t="s">
        <v>2985</v>
      </c>
      <c r="D534" s="277"/>
      <c r="E534" s="370" t="s">
        <v>2436</v>
      </c>
      <c r="F534" s="390" t="s">
        <v>2437</v>
      </c>
      <c r="G534" s="391" t="s">
        <v>2438</v>
      </c>
      <c r="H534" s="360" t="str">
        <f t="shared" si="63"/>
        <v>фото</v>
      </c>
      <c r="I534" s="191" t="s">
        <v>11375</v>
      </c>
      <c r="J534" s="192" t="s">
        <v>200</v>
      </c>
      <c r="K534" s="235">
        <v>2</v>
      </c>
      <c r="L534" s="283">
        <v>303.8</v>
      </c>
      <c r="M534" s="336">
        <v>1</v>
      </c>
      <c r="N534" s="163"/>
      <c r="O534" s="160">
        <f t="shared" si="64"/>
        <v>0</v>
      </c>
      <c r="P534" s="389">
        <v>4607109959329</v>
      </c>
      <c r="Q534" s="164"/>
      <c r="R534" s="494" t="str">
        <f t="shared" si="65"/>
        <v>фото</v>
      </c>
      <c r="S534" s="169"/>
    </row>
    <row r="535" spans="1:19" ht="44.25" customHeight="1">
      <c r="A535" s="166">
        <v>522</v>
      </c>
      <c r="B535" s="282">
        <v>2682</v>
      </c>
      <c r="C535" s="276" t="s">
        <v>2439</v>
      </c>
      <c r="D535" s="277"/>
      <c r="E535" s="370" t="s">
        <v>2436</v>
      </c>
      <c r="F535" s="390" t="s">
        <v>2440</v>
      </c>
      <c r="G535" s="391" t="s">
        <v>2441</v>
      </c>
      <c r="H535" s="360" t="str">
        <f t="shared" si="63"/>
        <v>фото</v>
      </c>
      <c r="I535" s="191" t="s">
        <v>11376</v>
      </c>
      <c r="J535" s="192" t="s">
        <v>200</v>
      </c>
      <c r="K535" s="235">
        <v>2</v>
      </c>
      <c r="L535" s="283">
        <v>309.70000000000005</v>
      </c>
      <c r="M535" s="336">
        <v>1</v>
      </c>
      <c r="N535" s="163"/>
      <c r="O535" s="160">
        <f t="shared" si="64"/>
        <v>0</v>
      </c>
      <c r="P535" s="389">
        <v>4607109959381</v>
      </c>
      <c r="Q535" s="164"/>
      <c r="R535" s="494" t="str">
        <f t="shared" si="65"/>
        <v>фото</v>
      </c>
      <c r="S535" s="169"/>
    </row>
    <row r="536" spans="1:19" ht="44.25" customHeight="1">
      <c r="A536" s="166">
        <v>523</v>
      </c>
      <c r="B536" s="282">
        <v>992</v>
      </c>
      <c r="C536" s="276" t="s">
        <v>2442</v>
      </c>
      <c r="D536" s="277"/>
      <c r="E536" s="370" t="s">
        <v>2436</v>
      </c>
      <c r="F536" s="390" t="s">
        <v>2443</v>
      </c>
      <c r="G536" s="391" t="s">
        <v>2444</v>
      </c>
      <c r="H536" s="360" t="str">
        <f t="shared" si="63"/>
        <v>фото</v>
      </c>
      <c r="I536" s="191" t="s">
        <v>11377</v>
      </c>
      <c r="J536" s="192" t="s">
        <v>200</v>
      </c>
      <c r="K536" s="235">
        <v>2</v>
      </c>
      <c r="L536" s="283">
        <v>309.70000000000005</v>
      </c>
      <c r="M536" s="336">
        <v>1</v>
      </c>
      <c r="N536" s="163"/>
      <c r="O536" s="160">
        <f t="shared" si="64"/>
        <v>0</v>
      </c>
      <c r="P536" s="389">
        <v>4607109959336</v>
      </c>
      <c r="Q536" s="164"/>
      <c r="R536" s="494" t="str">
        <f t="shared" si="65"/>
        <v>фото</v>
      </c>
      <c r="S536" s="169"/>
    </row>
    <row r="537" spans="1:19" ht="44.25" customHeight="1">
      <c r="A537" s="166">
        <v>524</v>
      </c>
      <c r="B537" s="282">
        <v>2680</v>
      </c>
      <c r="C537" s="276" t="s">
        <v>2445</v>
      </c>
      <c r="D537" s="277"/>
      <c r="E537" s="370" t="s">
        <v>2436</v>
      </c>
      <c r="F537" s="390" t="s">
        <v>2446</v>
      </c>
      <c r="G537" s="391" t="s">
        <v>2447</v>
      </c>
      <c r="H537" s="360" t="str">
        <f t="shared" si="63"/>
        <v>фото</v>
      </c>
      <c r="I537" s="191" t="s">
        <v>11378</v>
      </c>
      <c r="J537" s="192" t="s">
        <v>200</v>
      </c>
      <c r="K537" s="235">
        <v>2</v>
      </c>
      <c r="L537" s="283">
        <v>309.70000000000005</v>
      </c>
      <c r="M537" s="336">
        <v>1</v>
      </c>
      <c r="N537" s="163"/>
      <c r="O537" s="160">
        <f t="shared" si="64"/>
        <v>0</v>
      </c>
      <c r="P537" s="389">
        <v>4607109959299</v>
      </c>
      <c r="Q537" s="164"/>
      <c r="R537" s="494" t="str">
        <f t="shared" si="65"/>
        <v>фото</v>
      </c>
      <c r="S537" s="169"/>
    </row>
    <row r="538" spans="1:19" ht="44.25" customHeight="1">
      <c r="A538" s="166">
        <v>525</v>
      </c>
      <c r="B538" s="282">
        <v>2683</v>
      </c>
      <c r="C538" s="276" t="s">
        <v>2448</v>
      </c>
      <c r="D538" s="277"/>
      <c r="E538" s="370" t="s">
        <v>2436</v>
      </c>
      <c r="F538" s="390" t="s">
        <v>2449</v>
      </c>
      <c r="G538" s="391" t="s">
        <v>2450</v>
      </c>
      <c r="H538" s="360" t="str">
        <f t="shared" si="63"/>
        <v>фото</v>
      </c>
      <c r="I538" s="191" t="s">
        <v>11379</v>
      </c>
      <c r="J538" s="192" t="s">
        <v>200</v>
      </c>
      <c r="K538" s="235">
        <v>2</v>
      </c>
      <c r="L538" s="283">
        <v>309.70000000000005</v>
      </c>
      <c r="M538" s="336">
        <v>1</v>
      </c>
      <c r="N538" s="163"/>
      <c r="O538" s="160">
        <f t="shared" si="64"/>
        <v>0</v>
      </c>
      <c r="P538" s="389">
        <v>4607109959350</v>
      </c>
      <c r="Q538" s="164"/>
      <c r="R538" s="494" t="str">
        <f t="shared" si="65"/>
        <v>фото</v>
      </c>
      <c r="S538" s="169"/>
    </row>
    <row r="539" spans="1:19" ht="44.25" customHeight="1">
      <c r="A539" s="166">
        <v>526</v>
      </c>
      <c r="B539" s="282">
        <v>993</v>
      </c>
      <c r="C539" s="276" t="s">
        <v>2451</v>
      </c>
      <c r="D539" s="277"/>
      <c r="E539" s="370" t="s">
        <v>2436</v>
      </c>
      <c r="F539" s="390" t="s">
        <v>2452</v>
      </c>
      <c r="G539" s="391" t="s">
        <v>2453</v>
      </c>
      <c r="H539" s="360" t="str">
        <f t="shared" si="63"/>
        <v>фото</v>
      </c>
      <c r="I539" s="191" t="s">
        <v>11380</v>
      </c>
      <c r="J539" s="192" t="s">
        <v>200</v>
      </c>
      <c r="K539" s="235">
        <v>2</v>
      </c>
      <c r="L539" s="283">
        <v>309.70000000000005</v>
      </c>
      <c r="M539" s="336">
        <v>1</v>
      </c>
      <c r="N539" s="163"/>
      <c r="O539" s="160">
        <f t="shared" si="64"/>
        <v>0</v>
      </c>
      <c r="P539" s="389">
        <v>4607109959343</v>
      </c>
      <c r="Q539" s="164"/>
      <c r="R539" s="494" t="str">
        <f t="shared" si="65"/>
        <v>фото</v>
      </c>
      <c r="S539" s="169"/>
    </row>
    <row r="540" spans="1:19" ht="44.25" customHeight="1">
      <c r="A540" s="166">
        <v>527</v>
      </c>
      <c r="B540" s="282">
        <v>5292</v>
      </c>
      <c r="C540" s="276" t="s">
        <v>2986</v>
      </c>
      <c r="D540" s="277"/>
      <c r="E540" s="370" t="s">
        <v>2436</v>
      </c>
      <c r="F540" s="390" t="s">
        <v>2987</v>
      </c>
      <c r="G540" s="391" t="s">
        <v>2988</v>
      </c>
      <c r="H540" s="360" t="str">
        <f t="shared" si="63"/>
        <v>фото</v>
      </c>
      <c r="I540" s="191" t="s">
        <v>11478</v>
      </c>
      <c r="J540" s="192" t="s">
        <v>200</v>
      </c>
      <c r="K540" s="235">
        <v>2</v>
      </c>
      <c r="L540" s="283">
        <v>303.8</v>
      </c>
      <c r="M540" s="336">
        <v>1</v>
      </c>
      <c r="N540" s="163"/>
      <c r="O540" s="160">
        <f t="shared" si="64"/>
        <v>0</v>
      </c>
      <c r="P540" s="389">
        <v>4607109938355</v>
      </c>
      <c r="Q540" s="164"/>
      <c r="R540" s="494" t="str">
        <f t="shared" si="65"/>
        <v>фото</v>
      </c>
      <c r="S540" s="169"/>
    </row>
    <row r="541" spans="1:19" ht="44.25" customHeight="1">
      <c r="A541" s="166">
        <v>528</v>
      </c>
      <c r="B541" s="282">
        <v>5637</v>
      </c>
      <c r="C541" s="276" t="s">
        <v>2989</v>
      </c>
      <c r="D541" s="277"/>
      <c r="E541" s="370" t="s">
        <v>2436</v>
      </c>
      <c r="F541" s="390" t="s">
        <v>2990</v>
      </c>
      <c r="G541" s="391" t="s">
        <v>2991</v>
      </c>
      <c r="H541" s="360" t="str">
        <f t="shared" si="63"/>
        <v>фото</v>
      </c>
      <c r="I541" s="191" t="s">
        <v>11479</v>
      </c>
      <c r="J541" s="192" t="s">
        <v>200</v>
      </c>
      <c r="K541" s="235">
        <v>2</v>
      </c>
      <c r="L541" s="283">
        <v>303.8</v>
      </c>
      <c r="M541" s="336">
        <v>1</v>
      </c>
      <c r="N541" s="163"/>
      <c r="O541" s="160">
        <f t="shared" si="64"/>
        <v>0</v>
      </c>
      <c r="P541" s="389">
        <v>4607109933350</v>
      </c>
      <c r="Q541" s="164"/>
      <c r="R541" s="494" t="str">
        <f t="shared" si="65"/>
        <v>фото</v>
      </c>
      <c r="S541" s="169"/>
    </row>
    <row r="542" spans="1:19" ht="44.25" customHeight="1">
      <c r="A542" s="166">
        <v>529</v>
      </c>
      <c r="B542" s="282">
        <v>3492</v>
      </c>
      <c r="C542" s="276" t="s">
        <v>2454</v>
      </c>
      <c r="D542" s="277"/>
      <c r="E542" s="370" t="s">
        <v>2436</v>
      </c>
      <c r="F542" s="390" t="s">
        <v>2455</v>
      </c>
      <c r="G542" s="391" t="s">
        <v>2456</v>
      </c>
      <c r="H542" s="360" t="str">
        <f t="shared" si="63"/>
        <v>фото</v>
      </c>
      <c r="I542" s="191" t="s">
        <v>11381</v>
      </c>
      <c r="J542" s="192" t="s">
        <v>200</v>
      </c>
      <c r="K542" s="235">
        <v>2</v>
      </c>
      <c r="L542" s="283">
        <v>309.70000000000005</v>
      </c>
      <c r="M542" s="336">
        <v>1</v>
      </c>
      <c r="N542" s="163"/>
      <c r="O542" s="160">
        <f t="shared" si="64"/>
        <v>0</v>
      </c>
      <c r="P542" s="389">
        <v>4607109972342</v>
      </c>
      <c r="Q542" s="164"/>
      <c r="R542" s="494" t="str">
        <f t="shared" si="65"/>
        <v>фото</v>
      </c>
      <c r="S542" s="169"/>
    </row>
    <row r="543" spans="1:19" ht="44.25" customHeight="1">
      <c r="A543" s="166">
        <v>530</v>
      </c>
      <c r="B543" s="282">
        <v>5293</v>
      </c>
      <c r="C543" s="276" t="s">
        <v>2995</v>
      </c>
      <c r="D543" s="277"/>
      <c r="E543" s="370" t="s">
        <v>2436</v>
      </c>
      <c r="F543" s="390" t="s">
        <v>2996</v>
      </c>
      <c r="G543" s="391" t="s">
        <v>2997</v>
      </c>
      <c r="H543" s="360" t="str">
        <f t="shared" si="63"/>
        <v>фото</v>
      </c>
      <c r="I543" s="191" t="s">
        <v>11382</v>
      </c>
      <c r="J543" s="192" t="s">
        <v>200</v>
      </c>
      <c r="K543" s="235">
        <v>2</v>
      </c>
      <c r="L543" s="283">
        <v>303.8</v>
      </c>
      <c r="M543" s="336">
        <v>1</v>
      </c>
      <c r="N543" s="163"/>
      <c r="O543" s="160">
        <f t="shared" si="64"/>
        <v>0</v>
      </c>
      <c r="P543" s="389">
        <v>4607109938348</v>
      </c>
      <c r="Q543" s="164"/>
      <c r="R543" s="494" t="str">
        <f t="shared" si="65"/>
        <v>фото</v>
      </c>
      <c r="S543" s="169"/>
    </row>
    <row r="544" spans="1:19" ht="44.25" customHeight="1">
      <c r="A544" s="166">
        <v>531</v>
      </c>
      <c r="B544" s="282">
        <v>3493</v>
      </c>
      <c r="C544" s="276" t="s">
        <v>2998</v>
      </c>
      <c r="D544" s="277"/>
      <c r="E544" s="370" t="s">
        <v>2436</v>
      </c>
      <c r="F544" s="390" t="s">
        <v>2999</v>
      </c>
      <c r="G544" s="391" t="s">
        <v>3000</v>
      </c>
      <c r="H544" s="360" t="str">
        <f t="shared" si="63"/>
        <v>фото</v>
      </c>
      <c r="I544" s="191" t="s">
        <v>11378</v>
      </c>
      <c r="J544" s="192" t="s">
        <v>200</v>
      </c>
      <c r="K544" s="235">
        <v>2</v>
      </c>
      <c r="L544" s="283">
        <v>303.8</v>
      </c>
      <c r="M544" s="336">
        <v>1</v>
      </c>
      <c r="N544" s="163"/>
      <c r="O544" s="160">
        <f t="shared" si="64"/>
        <v>0</v>
      </c>
      <c r="P544" s="389">
        <v>4607109972359</v>
      </c>
      <c r="Q544" s="164"/>
      <c r="R544" s="494" t="str">
        <f t="shared" si="65"/>
        <v>фото</v>
      </c>
      <c r="S544" s="169"/>
    </row>
    <row r="545" spans="1:19" ht="44.25" customHeight="1">
      <c r="A545" s="166">
        <v>532</v>
      </c>
      <c r="B545" s="282">
        <v>2684</v>
      </c>
      <c r="C545" s="276" t="s">
        <v>2457</v>
      </c>
      <c r="D545" s="277"/>
      <c r="E545" s="370" t="s">
        <v>2436</v>
      </c>
      <c r="F545" s="390" t="s">
        <v>2458</v>
      </c>
      <c r="G545" s="391" t="s">
        <v>2459</v>
      </c>
      <c r="H545" s="360" t="str">
        <f t="shared" si="63"/>
        <v>фото</v>
      </c>
      <c r="I545" s="191" t="s">
        <v>11383</v>
      </c>
      <c r="J545" s="192" t="s">
        <v>200</v>
      </c>
      <c r="K545" s="235">
        <v>2</v>
      </c>
      <c r="L545" s="283">
        <v>309.70000000000005</v>
      </c>
      <c r="M545" s="336">
        <v>1</v>
      </c>
      <c r="N545" s="163"/>
      <c r="O545" s="160">
        <f t="shared" si="64"/>
        <v>0</v>
      </c>
      <c r="P545" s="389">
        <v>4607109959367</v>
      </c>
      <c r="Q545" s="164"/>
      <c r="R545" s="494" t="str">
        <f t="shared" si="65"/>
        <v>фото</v>
      </c>
      <c r="S545" s="169"/>
    </row>
    <row r="546" spans="1:19" ht="44.25" customHeight="1">
      <c r="A546" s="166">
        <v>533</v>
      </c>
      <c r="B546" s="282">
        <v>991</v>
      </c>
      <c r="C546" s="276" t="s">
        <v>2460</v>
      </c>
      <c r="D546" s="277"/>
      <c r="E546" s="370" t="s">
        <v>2436</v>
      </c>
      <c r="F546" s="390" t="s">
        <v>2461</v>
      </c>
      <c r="G546" s="391" t="s">
        <v>2462</v>
      </c>
      <c r="H546" s="360" t="str">
        <f t="shared" si="63"/>
        <v>фото</v>
      </c>
      <c r="I546" s="191" t="s">
        <v>11384</v>
      </c>
      <c r="J546" s="192" t="s">
        <v>200</v>
      </c>
      <c r="K546" s="235">
        <v>2</v>
      </c>
      <c r="L546" s="283">
        <v>309.70000000000005</v>
      </c>
      <c r="M546" s="336">
        <v>1</v>
      </c>
      <c r="N546" s="163"/>
      <c r="O546" s="160">
        <f t="shared" si="64"/>
        <v>0</v>
      </c>
      <c r="P546" s="389">
        <v>4607109959374</v>
      </c>
      <c r="Q546" s="164"/>
      <c r="R546" s="494" t="str">
        <f t="shared" si="65"/>
        <v>фото</v>
      </c>
      <c r="S546" s="169"/>
    </row>
    <row r="547" spans="1:19" ht="44.25" customHeight="1">
      <c r="A547" s="166">
        <v>534</v>
      </c>
      <c r="B547" s="282">
        <v>5294</v>
      </c>
      <c r="C547" s="276" t="s">
        <v>2463</v>
      </c>
      <c r="D547" s="277"/>
      <c r="E547" s="370" t="s">
        <v>2436</v>
      </c>
      <c r="F547" s="390" t="s">
        <v>2464</v>
      </c>
      <c r="G547" s="391" t="s">
        <v>2465</v>
      </c>
      <c r="H547" s="360" t="str">
        <f t="shared" si="63"/>
        <v>фото</v>
      </c>
      <c r="I547" s="191" t="s">
        <v>11385</v>
      </c>
      <c r="J547" s="192" t="s">
        <v>200</v>
      </c>
      <c r="K547" s="235">
        <v>2</v>
      </c>
      <c r="L547" s="283">
        <v>300.8</v>
      </c>
      <c r="M547" s="336">
        <v>1</v>
      </c>
      <c r="N547" s="163"/>
      <c r="O547" s="160">
        <f t="shared" si="64"/>
        <v>0</v>
      </c>
      <c r="P547" s="389">
        <v>4607109938331</v>
      </c>
      <c r="Q547" s="164"/>
      <c r="R547" s="494" t="str">
        <f t="shared" si="65"/>
        <v>фото</v>
      </c>
      <c r="S547" s="169"/>
    </row>
    <row r="548" spans="1:19" ht="44.25" customHeight="1">
      <c r="A548" s="166">
        <v>535</v>
      </c>
      <c r="B548" s="282">
        <v>3494</v>
      </c>
      <c r="C548" s="276" t="s">
        <v>2992</v>
      </c>
      <c r="D548" s="277"/>
      <c r="E548" s="370" t="s">
        <v>2436</v>
      </c>
      <c r="F548" s="390" t="s">
        <v>2993</v>
      </c>
      <c r="G548" s="391" t="s">
        <v>2994</v>
      </c>
      <c r="H548" s="360" t="str">
        <f t="shared" si="63"/>
        <v>фото</v>
      </c>
      <c r="I548" s="191" t="s">
        <v>11378</v>
      </c>
      <c r="J548" s="192" t="s">
        <v>200</v>
      </c>
      <c r="K548" s="235">
        <v>2</v>
      </c>
      <c r="L548" s="283">
        <v>303.8</v>
      </c>
      <c r="M548" s="336">
        <v>1</v>
      </c>
      <c r="N548" s="163"/>
      <c r="O548" s="160">
        <f t="shared" si="64"/>
        <v>0</v>
      </c>
      <c r="P548" s="389">
        <v>4607109972366</v>
      </c>
      <c r="Q548" s="164"/>
      <c r="R548" s="494" t="str">
        <f t="shared" si="65"/>
        <v>фото</v>
      </c>
      <c r="S548" s="169"/>
    </row>
    <row r="549" spans="1:19" ht="9.75" customHeight="1">
      <c r="A549" s="166">
        <v>536</v>
      </c>
      <c r="B549" s="19"/>
      <c r="C549" s="137"/>
      <c r="D549" s="138"/>
      <c r="E549" s="254"/>
      <c r="F549" s="190"/>
      <c r="G549" s="190"/>
      <c r="H549" s="142"/>
      <c r="I549" s="143"/>
      <c r="J549" s="143"/>
      <c r="K549" s="193"/>
      <c r="L549" s="193"/>
      <c r="M549" s="145"/>
      <c r="N549" s="142"/>
      <c r="O549" s="142"/>
      <c r="P549" s="401"/>
      <c r="Q549" s="142"/>
      <c r="R549" s="492"/>
      <c r="S549" s="95"/>
    </row>
    <row r="550" spans="1:19" ht="18.75">
      <c r="A550" s="166">
        <v>537</v>
      </c>
      <c r="B550" s="19"/>
      <c r="C550" s="137"/>
      <c r="D550" s="138"/>
      <c r="E550" s="254" t="s">
        <v>3007</v>
      </c>
      <c r="F550" s="190"/>
      <c r="G550" s="190"/>
      <c r="H550" s="142"/>
      <c r="I550" s="143"/>
      <c r="J550" s="143"/>
      <c r="K550" s="193"/>
      <c r="L550" s="193"/>
      <c r="M550" s="145"/>
      <c r="N550" s="142"/>
      <c r="O550" s="142"/>
      <c r="P550" s="401"/>
      <c r="Q550" s="142"/>
      <c r="R550" s="492"/>
      <c r="S550" s="95"/>
    </row>
    <row r="551" spans="1:19" ht="15.75">
      <c r="A551" s="166">
        <v>538</v>
      </c>
      <c r="B551" s="151"/>
      <c r="C551" s="151"/>
      <c r="D551" s="151"/>
      <c r="E551" s="369" t="s">
        <v>3008</v>
      </c>
      <c r="F551" s="148"/>
      <c r="G551" s="151"/>
      <c r="H551" s="151"/>
      <c r="I551" s="281"/>
      <c r="J551" s="151"/>
      <c r="K551" s="460"/>
      <c r="L551" s="151"/>
      <c r="M551" s="151"/>
      <c r="N551" s="151"/>
      <c r="O551" s="151"/>
      <c r="P551" s="402"/>
      <c r="Q551" s="151"/>
      <c r="R551" s="489"/>
      <c r="S551" s="248"/>
    </row>
    <row r="552" spans="1:19" ht="36.6" customHeight="1">
      <c r="A552" s="166">
        <v>544</v>
      </c>
      <c r="B552" s="363">
        <v>14394</v>
      </c>
      <c r="C552" s="285" t="s">
        <v>3009</v>
      </c>
      <c r="D552" s="285"/>
      <c r="E552" s="370" t="s">
        <v>3010</v>
      </c>
      <c r="F552" s="364" t="s">
        <v>3011</v>
      </c>
      <c r="G552" s="365" t="s">
        <v>3012</v>
      </c>
      <c r="H552" s="360" t="str">
        <f t="shared" ref="H552:H617" si="66">HYPERLINK("https://www.gardenbulbs.ru/images/Dahlia_CL/thumbnails/"&amp;C552&amp;".jpg","фото")</f>
        <v>фото</v>
      </c>
      <c r="I552" s="191" t="s">
        <v>3013</v>
      </c>
      <c r="J552" s="192" t="s">
        <v>201</v>
      </c>
      <c r="K552" s="235">
        <v>3</v>
      </c>
      <c r="L552" s="283">
        <v>719.30000000000007</v>
      </c>
      <c r="M552" s="336">
        <v>1</v>
      </c>
      <c r="N552" s="163"/>
      <c r="O552" s="160">
        <f>IF(ISERROR(L552*N552),0,L552*N552)</f>
        <v>0</v>
      </c>
      <c r="P552" s="389">
        <v>4607109933947</v>
      </c>
      <c r="Q552" s="195"/>
      <c r="R552" s="195" t="str">
        <f>HYPERLINK("https://www.gardenbulbs.ru/images/Dahlia_CL/thumbnails/"&amp;C552&amp;".jpg","фото")</f>
        <v>фото</v>
      </c>
      <c r="S552" s="194" t="s">
        <v>11582</v>
      </c>
    </row>
    <row r="553" spans="1:19" ht="36.6" customHeight="1">
      <c r="A553" s="166">
        <v>545</v>
      </c>
      <c r="B553" s="363">
        <v>13837</v>
      </c>
      <c r="C553" s="285" t="s">
        <v>3014</v>
      </c>
      <c r="D553" s="285"/>
      <c r="E553" s="370" t="s">
        <v>3010</v>
      </c>
      <c r="F553" s="364" t="s">
        <v>3015</v>
      </c>
      <c r="G553" s="365" t="s">
        <v>3016</v>
      </c>
      <c r="H553" s="360" t="str">
        <f t="shared" si="66"/>
        <v>фото</v>
      </c>
      <c r="I553" s="191" t="s">
        <v>3017</v>
      </c>
      <c r="J553" s="192" t="s">
        <v>201</v>
      </c>
      <c r="K553" s="235">
        <v>3</v>
      </c>
      <c r="L553" s="283">
        <v>677.4</v>
      </c>
      <c r="M553" s="336">
        <v>1</v>
      </c>
      <c r="N553" s="163"/>
      <c r="O553" s="160">
        <f>IF(ISERROR(L553*N553),0,L553*N553)</f>
        <v>0</v>
      </c>
      <c r="P553" s="389">
        <v>4607109919187</v>
      </c>
      <c r="Q553" s="195"/>
      <c r="R553" s="195" t="str">
        <f>HYPERLINK("https://www.gardenbulbs.ru/images/Dahlia_CL/thumbnails/"&amp;C553&amp;".jpg","фото")</f>
        <v>фото</v>
      </c>
      <c r="S553" s="194" t="s">
        <v>3291</v>
      </c>
    </row>
    <row r="554" spans="1:19" ht="36.6" customHeight="1">
      <c r="A554" s="166">
        <v>546</v>
      </c>
      <c r="B554" s="363">
        <v>14395</v>
      </c>
      <c r="C554" s="285" t="s">
        <v>3018</v>
      </c>
      <c r="D554" s="285"/>
      <c r="E554" s="370" t="s">
        <v>3010</v>
      </c>
      <c r="F554" s="364" t="s">
        <v>3019</v>
      </c>
      <c r="G554" s="365" t="s">
        <v>3020</v>
      </c>
      <c r="H554" s="360" t="str">
        <f t="shared" si="66"/>
        <v>фото</v>
      </c>
      <c r="I554" s="191" t="s">
        <v>3021</v>
      </c>
      <c r="J554" s="192" t="s">
        <v>201</v>
      </c>
      <c r="K554" s="235">
        <v>3</v>
      </c>
      <c r="L554" s="283">
        <v>719.30000000000007</v>
      </c>
      <c r="M554" s="336">
        <v>1</v>
      </c>
      <c r="N554" s="163"/>
      <c r="O554" s="160">
        <f>IF(ISERROR(L554*N554),0,L554*N554)</f>
        <v>0</v>
      </c>
      <c r="P554" s="389">
        <v>4607109916124</v>
      </c>
      <c r="Q554" s="195"/>
      <c r="R554" s="195" t="str">
        <f>HYPERLINK("https://www.gardenbulbs.ru/images/Dahlia_CL/thumbnails/"&amp;C554&amp;".jpg","фото")</f>
        <v>фото</v>
      </c>
      <c r="S554" s="194" t="s">
        <v>11582</v>
      </c>
    </row>
    <row r="555" spans="1:19" ht="36.6" customHeight="1">
      <c r="A555" s="166">
        <v>547</v>
      </c>
      <c r="B555" s="363">
        <v>13836</v>
      </c>
      <c r="C555" s="285" t="s">
        <v>3022</v>
      </c>
      <c r="D555" s="285"/>
      <c r="E555" s="370" t="s">
        <v>3010</v>
      </c>
      <c r="F555" s="364" t="s">
        <v>3023</v>
      </c>
      <c r="G555" s="365" t="s">
        <v>3024</v>
      </c>
      <c r="H555" s="360" t="str">
        <f t="shared" si="66"/>
        <v>фото</v>
      </c>
      <c r="I555" s="191" t="s">
        <v>10139</v>
      </c>
      <c r="J555" s="192" t="s">
        <v>201</v>
      </c>
      <c r="K555" s="235">
        <v>2</v>
      </c>
      <c r="L555" s="283">
        <v>455.1</v>
      </c>
      <c r="M555" s="336">
        <v>1</v>
      </c>
      <c r="N555" s="163"/>
      <c r="O555" s="160">
        <f>IF(ISERROR(L555*N555),0,L555*N555)</f>
        <v>0</v>
      </c>
      <c r="P555" s="389">
        <v>4607109919194</v>
      </c>
      <c r="Q555" s="195"/>
      <c r="R555" s="195" t="str">
        <f>HYPERLINK("https://www.gardenbulbs.ru/images/Dahlia_CL/thumbnails/"&amp;C555&amp;".jpg","фото")</f>
        <v>фото</v>
      </c>
      <c r="S555" s="194" t="s">
        <v>3291</v>
      </c>
    </row>
    <row r="556" spans="1:19" ht="15.75">
      <c r="A556" s="166">
        <v>548</v>
      </c>
      <c r="B556" s="151"/>
      <c r="C556" s="151"/>
      <c r="D556" s="151"/>
      <c r="E556" s="369" t="s">
        <v>3025</v>
      </c>
      <c r="F556" s="148"/>
      <c r="G556" s="151"/>
      <c r="H556" s="151"/>
      <c r="I556" s="281"/>
      <c r="J556" s="151"/>
      <c r="K556" s="460"/>
      <c r="L556" s="151"/>
      <c r="M556" s="151"/>
      <c r="N556" s="151"/>
      <c r="O556" s="151"/>
      <c r="P556" s="402"/>
      <c r="Q556" s="151"/>
      <c r="R556" s="489"/>
      <c r="S556" s="248"/>
    </row>
    <row r="557" spans="1:19" ht="44.25" customHeight="1">
      <c r="A557" s="166">
        <v>549</v>
      </c>
      <c r="B557" s="363">
        <v>3840</v>
      </c>
      <c r="C557" s="285" t="s">
        <v>3026</v>
      </c>
      <c r="D557" s="285"/>
      <c r="E557" s="370" t="s">
        <v>3010</v>
      </c>
      <c r="F557" s="364" t="s">
        <v>3027</v>
      </c>
      <c r="G557" s="365" t="s">
        <v>3028</v>
      </c>
      <c r="H557" s="360" t="str">
        <f t="shared" si="66"/>
        <v>фото</v>
      </c>
      <c r="I557" s="191" t="s">
        <v>3029</v>
      </c>
      <c r="J557" s="192" t="s">
        <v>201</v>
      </c>
      <c r="K557" s="235">
        <v>1</v>
      </c>
      <c r="L557" s="283">
        <v>293.90000000000003</v>
      </c>
      <c r="M557" s="336">
        <v>1</v>
      </c>
      <c r="N557" s="163"/>
      <c r="O557" s="160">
        <f t="shared" ref="O557:O588" si="67">IF(ISERROR(L557*N557),0,L557*N557)</f>
        <v>0</v>
      </c>
      <c r="P557" s="389">
        <v>4607109980583</v>
      </c>
      <c r="Q557" s="195"/>
      <c r="R557" s="195" t="str">
        <f t="shared" ref="R557:R588" si="68">HYPERLINK("https://www.gardenbulbs.ru/images/Dahlia_CL/thumbnails/"&amp;C557&amp;".jpg","фото")</f>
        <v>фото</v>
      </c>
      <c r="S557" s="194" t="s">
        <v>3025</v>
      </c>
    </row>
    <row r="558" spans="1:19" ht="36.6" customHeight="1">
      <c r="A558" s="166">
        <v>550</v>
      </c>
      <c r="B558" s="363">
        <v>14214</v>
      </c>
      <c r="C558" s="285" t="s">
        <v>11585</v>
      </c>
      <c r="D558" s="285"/>
      <c r="E558" s="371" t="s">
        <v>3010</v>
      </c>
      <c r="F558" s="366" t="s">
        <v>11480</v>
      </c>
      <c r="G558" s="367" t="s">
        <v>11513</v>
      </c>
      <c r="H558" s="360" t="str">
        <f t="shared" si="66"/>
        <v>фото</v>
      </c>
      <c r="I558" s="191" t="s">
        <v>11546</v>
      </c>
      <c r="J558" s="192" t="s">
        <v>201</v>
      </c>
      <c r="K558" s="235">
        <v>1</v>
      </c>
      <c r="L558" s="283">
        <v>302.8</v>
      </c>
      <c r="M558" s="336">
        <v>1</v>
      </c>
      <c r="N558" s="163"/>
      <c r="O558" s="160">
        <f t="shared" si="67"/>
        <v>0</v>
      </c>
      <c r="P558" s="389">
        <v>4607105139367</v>
      </c>
      <c r="Q558" s="167" t="s">
        <v>222</v>
      </c>
      <c r="R558" s="473" t="str">
        <f t="shared" si="68"/>
        <v>фото</v>
      </c>
      <c r="S558" s="194" t="s">
        <v>3291</v>
      </c>
    </row>
    <row r="559" spans="1:19" ht="44.25" customHeight="1">
      <c r="A559" s="166">
        <v>551</v>
      </c>
      <c r="B559" s="363">
        <v>7798</v>
      </c>
      <c r="C559" s="285" t="s">
        <v>3032</v>
      </c>
      <c r="D559" s="285"/>
      <c r="E559" s="370" t="s">
        <v>3010</v>
      </c>
      <c r="F559" s="364" t="s">
        <v>3033</v>
      </c>
      <c r="G559" s="365" t="s">
        <v>3034</v>
      </c>
      <c r="H559" s="360" t="str">
        <f t="shared" si="66"/>
        <v>фото</v>
      </c>
      <c r="I559" s="191" t="s">
        <v>3035</v>
      </c>
      <c r="J559" s="192" t="s">
        <v>201</v>
      </c>
      <c r="K559" s="235">
        <v>1</v>
      </c>
      <c r="L559" s="283">
        <v>305.8</v>
      </c>
      <c r="M559" s="336">
        <v>1</v>
      </c>
      <c r="N559" s="163"/>
      <c r="O559" s="160">
        <f t="shared" si="67"/>
        <v>0</v>
      </c>
      <c r="P559" s="389">
        <v>4607109968727</v>
      </c>
      <c r="Q559" s="195"/>
      <c r="R559" s="195" t="str">
        <f t="shared" si="68"/>
        <v>фото</v>
      </c>
      <c r="S559" s="194" t="s">
        <v>3025</v>
      </c>
    </row>
    <row r="560" spans="1:19" ht="36.6" customHeight="1">
      <c r="A560" s="166">
        <v>552</v>
      </c>
      <c r="B560" s="363">
        <v>14467</v>
      </c>
      <c r="C560" s="285" t="s">
        <v>11586</v>
      </c>
      <c r="D560" s="285"/>
      <c r="E560" s="371" t="s">
        <v>3010</v>
      </c>
      <c r="F560" s="366" t="s">
        <v>11481</v>
      </c>
      <c r="G560" s="367" t="s">
        <v>11514</v>
      </c>
      <c r="H560" s="360" t="str">
        <f t="shared" si="66"/>
        <v>фото</v>
      </c>
      <c r="I560" s="191" t="s">
        <v>11547</v>
      </c>
      <c r="J560" s="192" t="s">
        <v>201</v>
      </c>
      <c r="K560" s="235">
        <v>1</v>
      </c>
      <c r="L560" s="283">
        <v>302.8</v>
      </c>
      <c r="M560" s="336">
        <v>1</v>
      </c>
      <c r="N560" s="163"/>
      <c r="O560" s="160">
        <f t="shared" si="67"/>
        <v>0</v>
      </c>
      <c r="P560" s="389">
        <v>4607109981092</v>
      </c>
      <c r="Q560" s="167" t="s">
        <v>222</v>
      </c>
      <c r="R560" s="473" t="str">
        <f t="shared" si="68"/>
        <v>фото</v>
      </c>
      <c r="S560" s="194" t="s">
        <v>3025</v>
      </c>
    </row>
    <row r="561" spans="1:19" ht="44.25" customHeight="1">
      <c r="A561" s="166">
        <v>553</v>
      </c>
      <c r="B561" s="363">
        <v>3538</v>
      </c>
      <c r="C561" s="285" t="s">
        <v>3036</v>
      </c>
      <c r="D561" s="285"/>
      <c r="E561" s="370" t="s">
        <v>3010</v>
      </c>
      <c r="F561" s="364" t="s">
        <v>3037</v>
      </c>
      <c r="G561" s="365" t="s">
        <v>3038</v>
      </c>
      <c r="H561" s="360" t="str">
        <f t="shared" si="66"/>
        <v>фото</v>
      </c>
      <c r="I561" s="191" t="s">
        <v>3039</v>
      </c>
      <c r="J561" s="192" t="s">
        <v>201</v>
      </c>
      <c r="K561" s="235">
        <v>1</v>
      </c>
      <c r="L561" s="283">
        <v>305.8</v>
      </c>
      <c r="M561" s="336">
        <v>1</v>
      </c>
      <c r="N561" s="163"/>
      <c r="O561" s="160">
        <f t="shared" si="67"/>
        <v>0</v>
      </c>
      <c r="P561" s="389">
        <v>4607109973349</v>
      </c>
      <c r="Q561" s="195"/>
      <c r="R561" s="195" t="str">
        <f t="shared" si="68"/>
        <v>фото</v>
      </c>
      <c r="S561" s="194" t="s">
        <v>3025</v>
      </c>
    </row>
    <row r="562" spans="1:19" ht="44.25" customHeight="1">
      <c r="A562" s="166">
        <v>554</v>
      </c>
      <c r="B562" s="363">
        <v>6572</v>
      </c>
      <c r="C562" s="285" t="s">
        <v>11587</v>
      </c>
      <c r="D562" s="285"/>
      <c r="E562" s="370" t="s">
        <v>3010</v>
      </c>
      <c r="F562" s="364" t="s">
        <v>11482</v>
      </c>
      <c r="G562" s="365" t="s">
        <v>11515</v>
      </c>
      <c r="H562" s="360" t="str">
        <f t="shared" si="66"/>
        <v>фото</v>
      </c>
      <c r="I562" s="191" t="s">
        <v>11548</v>
      </c>
      <c r="J562" s="192" t="s">
        <v>201</v>
      </c>
      <c r="K562" s="235">
        <v>1</v>
      </c>
      <c r="L562" s="283">
        <v>315.3</v>
      </c>
      <c r="M562" s="336">
        <v>1</v>
      </c>
      <c r="N562" s="163"/>
      <c r="O562" s="160">
        <f t="shared" si="67"/>
        <v>0</v>
      </c>
      <c r="P562" s="389">
        <v>4607109981719</v>
      </c>
      <c r="Q562" s="195"/>
      <c r="R562" s="195" t="str">
        <f t="shared" si="68"/>
        <v>фото</v>
      </c>
      <c r="S562" s="194" t="s">
        <v>3025</v>
      </c>
    </row>
    <row r="563" spans="1:19" ht="44.25" customHeight="1">
      <c r="A563" s="166">
        <v>555</v>
      </c>
      <c r="B563" s="363">
        <v>4303</v>
      </c>
      <c r="C563" s="285" t="s">
        <v>3552</v>
      </c>
      <c r="D563" s="285"/>
      <c r="E563" s="370" t="s">
        <v>3010</v>
      </c>
      <c r="F563" s="364" t="s">
        <v>3553</v>
      </c>
      <c r="G563" s="365" t="s">
        <v>3554</v>
      </c>
      <c r="H563" s="360" t="str">
        <f t="shared" si="66"/>
        <v>фото</v>
      </c>
      <c r="I563" s="191" t="s">
        <v>3555</v>
      </c>
      <c r="J563" s="192" t="s">
        <v>201</v>
      </c>
      <c r="K563" s="235">
        <v>1</v>
      </c>
      <c r="L563" s="283">
        <v>345.8</v>
      </c>
      <c r="M563" s="336">
        <v>1</v>
      </c>
      <c r="N563" s="163"/>
      <c r="O563" s="160">
        <f t="shared" si="67"/>
        <v>0</v>
      </c>
      <c r="P563" s="389">
        <v>4607109987247</v>
      </c>
      <c r="Q563" s="195"/>
      <c r="R563" s="195" t="str">
        <f t="shared" si="68"/>
        <v>фото</v>
      </c>
      <c r="S563" s="194" t="s">
        <v>3025</v>
      </c>
    </row>
    <row r="564" spans="1:19" ht="44.25" customHeight="1">
      <c r="A564" s="166">
        <v>556</v>
      </c>
      <c r="B564" s="363">
        <v>3680</v>
      </c>
      <c r="C564" s="285" t="s">
        <v>9054</v>
      </c>
      <c r="D564" s="285"/>
      <c r="E564" s="370" t="s">
        <v>3010</v>
      </c>
      <c r="F564" s="364" t="s">
        <v>9048</v>
      </c>
      <c r="G564" s="365" t="s">
        <v>9050</v>
      </c>
      <c r="H564" s="360" t="str">
        <f t="shared" si="66"/>
        <v>фото</v>
      </c>
      <c r="I564" s="191" t="s">
        <v>9052</v>
      </c>
      <c r="J564" s="192" t="s">
        <v>201</v>
      </c>
      <c r="K564" s="235">
        <v>1</v>
      </c>
      <c r="L564" s="283">
        <v>282.5</v>
      </c>
      <c r="M564" s="336">
        <v>1</v>
      </c>
      <c r="N564" s="163"/>
      <c r="O564" s="160">
        <f t="shared" si="67"/>
        <v>0</v>
      </c>
      <c r="P564" s="389">
        <v>4607109929414</v>
      </c>
      <c r="Q564" s="167"/>
      <c r="R564" s="473" t="str">
        <f t="shared" si="68"/>
        <v>фото</v>
      </c>
      <c r="S564" s="194" t="s">
        <v>3025</v>
      </c>
    </row>
    <row r="565" spans="1:19" ht="41.1" customHeight="1">
      <c r="A565" s="166">
        <v>557</v>
      </c>
      <c r="B565" s="363">
        <v>3556</v>
      </c>
      <c r="C565" s="285" t="s">
        <v>11588</v>
      </c>
      <c r="D565" s="285"/>
      <c r="E565" s="371" t="s">
        <v>3010</v>
      </c>
      <c r="F565" s="366" t="s">
        <v>11483</v>
      </c>
      <c r="G565" s="367" t="s">
        <v>11516</v>
      </c>
      <c r="H565" s="360" t="str">
        <f t="shared" si="66"/>
        <v>фото</v>
      </c>
      <c r="I565" s="191" t="s">
        <v>11549</v>
      </c>
      <c r="J565" s="192" t="s">
        <v>201</v>
      </c>
      <c r="K565" s="235">
        <v>1</v>
      </c>
      <c r="L565" s="283">
        <v>315.3</v>
      </c>
      <c r="M565" s="336">
        <v>1</v>
      </c>
      <c r="N565" s="163"/>
      <c r="O565" s="160">
        <f t="shared" si="67"/>
        <v>0</v>
      </c>
      <c r="P565" s="389">
        <v>4607109973356</v>
      </c>
      <c r="Q565" s="167" t="s">
        <v>222</v>
      </c>
      <c r="R565" s="473" t="str">
        <f t="shared" si="68"/>
        <v>фото</v>
      </c>
      <c r="S565" s="194" t="s">
        <v>3025</v>
      </c>
    </row>
    <row r="566" spans="1:19" ht="44.25" customHeight="1">
      <c r="A566" s="166">
        <v>558</v>
      </c>
      <c r="B566" s="363">
        <v>7833</v>
      </c>
      <c r="C566" s="285" t="s">
        <v>3040</v>
      </c>
      <c r="D566" s="285"/>
      <c r="E566" s="370" t="s">
        <v>3010</v>
      </c>
      <c r="F566" s="364" t="s">
        <v>3041</v>
      </c>
      <c r="G566" s="365" t="s">
        <v>3042</v>
      </c>
      <c r="H566" s="360" t="str">
        <f t="shared" si="66"/>
        <v>фото</v>
      </c>
      <c r="I566" s="191" t="s">
        <v>3043</v>
      </c>
      <c r="J566" s="192" t="s">
        <v>201</v>
      </c>
      <c r="K566" s="235">
        <v>1</v>
      </c>
      <c r="L566" s="283">
        <v>277</v>
      </c>
      <c r="M566" s="336">
        <v>1</v>
      </c>
      <c r="N566" s="163"/>
      <c r="O566" s="160">
        <f t="shared" si="67"/>
        <v>0</v>
      </c>
      <c r="P566" s="389">
        <v>4607109974841</v>
      </c>
      <c r="Q566" s="195"/>
      <c r="R566" s="195" t="str">
        <f t="shared" si="68"/>
        <v>фото</v>
      </c>
      <c r="S566" s="194" t="s">
        <v>3025</v>
      </c>
    </row>
    <row r="567" spans="1:19" ht="44.25" customHeight="1">
      <c r="A567" s="166">
        <v>559</v>
      </c>
      <c r="B567" s="363">
        <v>3564</v>
      </c>
      <c r="C567" s="285" t="s">
        <v>3044</v>
      </c>
      <c r="D567" s="285"/>
      <c r="E567" s="370" t="s">
        <v>3010</v>
      </c>
      <c r="F567" s="364" t="s">
        <v>3045</v>
      </c>
      <c r="G567" s="365" t="s">
        <v>3046</v>
      </c>
      <c r="H567" s="360" t="str">
        <f t="shared" si="66"/>
        <v>фото</v>
      </c>
      <c r="I567" s="191" t="s">
        <v>3047</v>
      </c>
      <c r="J567" s="192" t="s">
        <v>201</v>
      </c>
      <c r="K567" s="235">
        <v>1</v>
      </c>
      <c r="L567" s="283">
        <v>315.3</v>
      </c>
      <c r="M567" s="336">
        <v>1</v>
      </c>
      <c r="N567" s="163"/>
      <c r="O567" s="160">
        <f t="shared" si="67"/>
        <v>0</v>
      </c>
      <c r="P567" s="389">
        <v>4607109973370</v>
      </c>
      <c r="Q567" s="195"/>
      <c r="R567" s="195" t="str">
        <f t="shared" si="68"/>
        <v>фото</v>
      </c>
      <c r="S567" s="194" t="s">
        <v>3025</v>
      </c>
    </row>
    <row r="568" spans="1:19" ht="44.25" customHeight="1">
      <c r="A568" s="166">
        <v>560</v>
      </c>
      <c r="B568" s="363">
        <v>3842</v>
      </c>
      <c r="C568" s="285" t="s">
        <v>3048</v>
      </c>
      <c r="D568" s="285"/>
      <c r="E568" s="370" t="s">
        <v>3010</v>
      </c>
      <c r="F568" s="364" t="s">
        <v>3049</v>
      </c>
      <c r="G568" s="365" t="s">
        <v>3050</v>
      </c>
      <c r="H568" s="360" t="str">
        <f t="shared" si="66"/>
        <v>фото</v>
      </c>
      <c r="I568" s="191" t="s">
        <v>3051</v>
      </c>
      <c r="J568" s="192" t="s">
        <v>201</v>
      </c>
      <c r="K568" s="235">
        <v>1</v>
      </c>
      <c r="L568" s="283">
        <v>300.70000000000005</v>
      </c>
      <c r="M568" s="336">
        <v>1</v>
      </c>
      <c r="N568" s="163"/>
      <c r="O568" s="160">
        <f t="shared" si="67"/>
        <v>0</v>
      </c>
      <c r="P568" s="389">
        <v>4607109980606</v>
      </c>
      <c r="Q568" s="195"/>
      <c r="R568" s="195" t="str">
        <f t="shared" si="68"/>
        <v>фото</v>
      </c>
      <c r="S568" s="194" t="s">
        <v>3025</v>
      </c>
    </row>
    <row r="569" spans="1:19" ht="36.6" customHeight="1">
      <c r="A569" s="166">
        <v>561</v>
      </c>
      <c r="B569" s="363">
        <v>4260</v>
      </c>
      <c r="C569" s="285" t="s">
        <v>3052</v>
      </c>
      <c r="D569" s="285"/>
      <c r="E569" s="370" t="s">
        <v>3010</v>
      </c>
      <c r="F569" s="364" t="s">
        <v>3053</v>
      </c>
      <c r="G569" s="365" t="s">
        <v>3054</v>
      </c>
      <c r="H569" s="360" t="str">
        <f t="shared" si="66"/>
        <v>фото</v>
      </c>
      <c r="I569" s="191" t="s">
        <v>3055</v>
      </c>
      <c r="J569" s="192" t="s">
        <v>201</v>
      </c>
      <c r="K569" s="235">
        <v>1</v>
      </c>
      <c r="L569" s="283">
        <v>281.40000000000003</v>
      </c>
      <c r="M569" s="336">
        <v>1</v>
      </c>
      <c r="N569" s="163"/>
      <c r="O569" s="160">
        <f t="shared" si="67"/>
        <v>0</v>
      </c>
      <c r="P569" s="389">
        <v>4607109986813</v>
      </c>
      <c r="Q569" s="195"/>
      <c r="R569" s="195" t="str">
        <f t="shared" si="68"/>
        <v>фото</v>
      </c>
      <c r="S569" s="194" t="s">
        <v>3025</v>
      </c>
    </row>
    <row r="570" spans="1:19" ht="44.25" customHeight="1">
      <c r="A570" s="166">
        <v>562</v>
      </c>
      <c r="B570" s="363">
        <v>3883</v>
      </c>
      <c r="C570" s="285" t="s">
        <v>3056</v>
      </c>
      <c r="D570" s="285"/>
      <c r="E570" s="370" t="s">
        <v>3010</v>
      </c>
      <c r="F570" s="364" t="s">
        <v>3057</v>
      </c>
      <c r="G570" s="365" t="s">
        <v>3058</v>
      </c>
      <c r="H570" s="360" t="str">
        <f t="shared" si="66"/>
        <v>фото</v>
      </c>
      <c r="I570" s="191" t="s">
        <v>3059</v>
      </c>
      <c r="J570" s="192" t="s">
        <v>201</v>
      </c>
      <c r="K570" s="235">
        <v>1</v>
      </c>
      <c r="L570" s="283">
        <v>315.3</v>
      </c>
      <c r="M570" s="336">
        <v>1</v>
      </c>
      <c r="N570" s="163"/>
      <c r="O570" s="160">
        <f t="shared" si="67"/>
        <v>0</v>
      </c>
      <c r="P570" s="389">
        <v>4607109981016</v>
      </c>
      <c r="Q570" s="195"/>
      <c r="R570" s="195" t="str">
        <f t="shared" si="68"/>
        <v>фото</v>
      </c>
      <c r="S570" s="194" t="s">
        <v>3025</v>
      </c>
    </row>
    <row r="571" spans="1:19" ht="44.25" customHeight="1">
      <c r="A571" s="166">
        <v>563</v>
      </c>
      <c r="B571" s="363">
        <v>7027</v>
      </c>
      <c r="C571" s="285" t="s">
        <v>3630</v>
      </c>
      <c r="D571" s="285"/>
      <c r="E571" s="370" t="s">
        <v>3010</v>
      </c>
      <c r="F571" s="364" t="s">
        <v>3631</v>
      </c>
      <c r="G571" s="365" t="s">
        <v>3632</v>
      </c>
      <c r="H571" s="360" t="str">
        <f t="shared" si="66"/>
        <v>фото</v>
      </c>
      <c r="I571" s="191" t="s">
        <v>3633</v>
      </c>
      <c r="J571" s="192" t="s">
        <v>201</v>
      </c>
      <c r="K571" s="235">
        <v>1</v>
      </c>
      <c r="L571" s="283">
        <v>315.3</v>
      </c>
      <c r="M571" s="336">
        <v>1</v>
      </c>
      <c r="N571" s="163"/>
      <c r="O571" s="160">
        <f t="shared" si="67"/>
        <v>0</v>
      </c>
      <c r="P571" s="389">
        <v>4607109946718</v>
      </c>
      <c r="Q571" s="195"/>
      <c r="R571" s="195" t="str">
        <f t="shared" si="68"/>
        <v>фото</v>
      </c>
      <c r="S571" s="194" t="s">
        <v>3025</v>
      </c>
    </row>
    <row r="572" spans="1:19" ht="44.25" customHeight="1">
      <c r="A572" s="166">
        <v>564</v>
      </c>
      <c r="B572" s="363">
        <v>6995</v>
      </c>
      <c r="C572" s="285" t="s">
        <v>3060</v>
      </c>
      <c r="D572" s="285"/>
      <c r="E572" s="370" t="s">
        <v>3010</v>
      </c>
      <c r="F572" s="364" t="s">
        <v>3061</v>
      </c>
      <c r="G572" s="365" t="s">
        <v>3062</v>
      </c>
      <c r="H572" s="360" t="str">
        <f t="shared" si="66"/>
        <v>фото</v>
      </c>
      <c r="I572" s="191" t="s">
        <v>3063</v>
      </c>
      <c r="J572" s="192" t="s">
        <v>201</v>
      </c>
      <c r="K572" s="235">
        <v>1</v>
      </c>
      <c r="L572" s="283">
        <v>277</v>
      </c>
      <c r="M572" s="336">
        <v>1</v>
      </c>
      <c r="N572" s="163"/>
      <c r="O572" s="160">
        <f t="shared" si="67"/>
        <v>0</v>
      </c>
      <c r="P572" s="389">
        <v>4607109946398</v>
      </c>
      <c r="Q572" s="195"/>
      <c r="R572" s="195" t="str">
        <f t="shared" si="68"/>
        <v>фото</v>
      </c>
      <c r="S572" s="194" t="s">
        <v>3025</v>
      </c>
    </row>
    <row r="573" spans="1:19" ht="44.25" customHeight="1">
      <c r="A573" s="166">
        <v>565</v>
      </c>
      <c r="B573" s="363">
        <v>4262</v>
      </c>
      <c r="C573" s="285" t="s">
        <v>3064</v>
      </c>
      <c r="D573" s="285"/>
      <c r="E573" s="370" t="s">
        <v>3010</v>
      </c>
      <c r="F573" s="364" t="s">
        <v>3065</v>
      </c>
      <c r="G573" s="365" t="s">
        <v>3066</v>
      </c>
      <c r="H573" s="360" t="str">
        <f t="shared" si="66"/>
        <v>фото</v>
      </c>
      <c r="I573" s="191" t="s">
        <v>3067</v>
      </c>
      <c r="J573" s="192" t="s">
        <v>201</v>
      </c>
      <c r="K573" s="235">
        <v>1</v>
      </c>
      <c r="L573" s="283">
        <v>315.3</v>
      </c>
      <c r="M573" s="336">
        <v>1</v>
      </c>
      <c r="N573" s="163"/>
      <c r="O573" s="160">
        <f t="shared" si="67"/>
        <v>0</v>
      </c>
      <c r="P573" s="389">
        <v>4607109986837</v>
      </c>
      <c r="Q573" s="195"/>
      <c r="R573" s="195" t="str">
        <f t="shared" si="68"/>
        <v>фото</v>
      </c>
      <c r="S573" s="194" t="s">
        <v>3025</v>
      </c>
    </row>
    <row r="574" spans="1:19" ht="44.25" customHeight="1">
      <c r="A574" s="166">
        <v>566</v>
      </c>
      <c r="B574" s="363">
        <v>7938</v>
      </c>
      <c r="C574" s="285" t="s">
        <v>10114</v>
      </c>
      <c r="D574" s="285"/>
      <c r="E574" s="370" t="s">
        <v>3010</v>
      </c>
      <c r="F574" s="364" t="s">
        <v>10103</v>
      </c>
      <c r="G574" s="365" t="s">
        <v>10127</v>
      </c>
      <c r="H574" s="360" t="str">
        <f t="shared" si="66"/>
        <v>фото</v>
      </c>
      <c r="I574" s="191" t="s">
        <v>10140</v>
      </c>
      <c r="J574" s="192" t="s">
        <v>201</v>
      </c>
      <c r="K574" s="235">
        <v>1</v>
      </c>
      <c r="L574" s="283">
        <v>303</v>
      </c>
      <c r="M574" s="336">
        <v>1</v>
      </c>
      <c r="N574" s="163"/>
      <c r="O574" s="160">
        <f t="shared" si="67"/>
        <v>0</v>
      </c>
      <c r="P574" s="389">
        <v>4607109973622</v>
      </c>
      <c r="Q574" s="195">
        <v>2024</v>
      </c>
      <c r="R574" s="195" t="str">
        <f t="shared" si="68"/>
        <v>фото</v>
      </c>
      <c r="S574" s="194" t="s">
        <v>3025</v>
      </c>
    </row>
    <row r="575" spans="1:19" ht="44.25" customHeight="1">
      <c r="A575" s="166">
        <v>567</v>
      </c>
      <c r="B575" s="363">
        <v>3585</v>
      </c>
      <c r="C575" s="285" t="s">
        <v>3068</v>
      </c>
      <c r="D575" s="285"/>
      <c r="E575" s="370" t="s">
        <v>3010</v>
      </c>
      <c r="F575" s="364" t="s">
        <v>3069</v>
      </c>
      <c r="G575" s="365" t="s">
        <v>3070</v>
      </c>
      <c r="H575" s="360" t="str">
        <f t="shared" si="66"/>
        <v>фото</v>
      </c>
      <c r="I575" s="191" t="s">
        <v>3071</v>
      </c>
      <c r="J575" s="192" t="s">
        <v>201</v>
      </c>
      <c r="K575" s="235">
        <v>1</v>
      </c>
      <c r="L575" s="283">
        <v>277</v>
      </c>
      <c r="M575" s="336">
        <v>1</v>
      </c>
      <c r="N575" s="163"/>
      <c r="O575" s="160">
        <f t="shared" si="67"/>
        <v>0</v>
      </c>
      <c r="P575" s="389">
        <v>4607109973394</v>
      </c>
      <c r="Q575" s="195"/>
      <c r="R575" s="195" t="str">
        <f t="shared" si="68"/>
        <v>фото</v>
      </c>
      <c r="S575" s="194" t="s">
        <v>3025</v>
      </c>
    </row>
    <row r="576" spans="1:19" ht="36.6" customHeight="1">
      <c r="A576" s="166">
        <v>568</v>
      </c>
      <c r="B576" s="363">
        <v>6293</v>
      </c>
      <c r="C576" s="285" t="s">
        <v>3072</v>
      </c>
      <c r="D576" s="285"/>
      <c r="E576" s="370" t="s">
        <v>3010</v>
      </c>
      <c r="F576" s="364" t="s">
        <v>3073</v>
      </c>
      <c r="G576" s="365" t="s">
        <v>3074</v>
      </c>
      <c r="H576" s="360" t="str">
        <f t="shared" si="66"/>
        <v>фото</v>
      </c>
      <c r="I576" s="191" t="s">
        <v>3075</v>
      </c>
      <c r="J576" s="192" t="s">
        <v>201</v>
      </c>
      <c r="K576" s="235">
        <v>1</v>
      </c>
      <c r="L576" s="283">
        <v>315.3</v>
      </c>
      <c r="M576" s="336">
        <v>1</v>
      </c>
      <c r="N576" s="163"/>
      <c r="O576" s="160">
        <f t="shared" si="67"/>
        <v>0</v>
      </c>
      <c r="P576" s="389">
        <v>4607109933718</v>
      </c>
      <c r="Q576" s="167"/>
      <c r="R576" s="473" t="str">
        <f t="shared" si="68"/>
        <v>фото</v>
      </c>
      <c r="S576" s="194" t="s">
        <v>3025</v>
      </c>
    </row>
    <row r="577" spans="1:19" ht="44.25" customHeight="1">
      <c r="A577" s="166">
        <v>569</v>
      </c>
      <c r="B577" s="363">
        <v>6569</v>
      </c>
      <c r="C577" s="285" t="s">
        <v>3076</v>
      </c>
      <c r="D577" s="285"/>
      <c r="E577" s="370" t="s">
        <v>3010</v>
      </c>
      <c r="F577" s="364" t="s">
        <v>3077</v>
      </c>
      <c r="G577" s="365" t="s">
        <v>3078</v>
      </c>
      <c r="H577" s="360" t="str">
        <f t="shared" si="66"/>
        <v>фото</v>
      </c>
      <c r="I577" s="191" t="s">
        <v>3079</v>
      </c>
      <c r="J577" s="192" t="s">
        <v>201</v>
      </c>
      <c r="K577" s="235">
        <v>1</v>
      </c>
      <c r="L577" s="283">
        <v>277</v>
      </c>
      <c r="M577" s="336">
        <v>1</v>
      </c>
      <c r="N577" s="163"/>
      <c r="O577" s="160">
        <f t="shared" si="67"/>
        <v>0</v>
      </c>
      <c r="P577" s="389">
        <v>4607109981740</v>
      </c>
      <c r="Q577" s="195"/>
      <c r="R577" s="195" t="str">
        <f t="shared" si="68"/>
        <v>фото</v>
      </c>
      <c r="S577" s="194" t="s">
        <v>3025</v>
      </c>
    </row>
    <row r="578" spans="1:19" ht="44.25" customHeight="1">
      <c r="A578" s="166">
        <v>570</v>
      </c>
      <c r="B578" s="363">
        <v>6575</v>
      </c>
      <c r="C578" s="285" t="s">
        <v>10115</v>
      </c>
      <c r="D578" s="285"/>
      <c r="E578" s="370" t="s">
        <v>3010</v>
      </c>
      <c r="F578" s="364" t="s">
        <v>10104</v>
      </c>
      <c r="G578" s="365" t="s">
        <v>10128</v>
      </c>
      <c r="H578" s="360" t="str">
        <f t="shared" si="66"/>
        <v>фото</v>
      </c>
      <c r="I578" s="191" t="s">
        <v>10141</v>
      </c>
      <c r="J578" s="192" t="s">
        <v>201</v>
      </c>
      <c r="K578" s="235">
        <v>1</v>
      </c>
      <c r="L578" s="283">
        <v>277</v>
      </c>
      <c r="M578" s="336">
        <v>1</v>
      </c>
      <c r="N578" s="163"/>
      <c r="O578" s="160">
        <f t="shared" si="67"/>
        <v>0</v>
      </c>
      <c r="P578" s="389">
        <v>4607109974865</v>
      </c>
      <c r="Q578" s="195"/>
      <c r="R578" s="195" t="str">
        <f t="shared" si="68"/>
        <v>фото</v>
      </c>
      <c r="S578" s="194" t="s">
        <v>3025</v>
      </c>
    </row>
    <row r="579" spans="1:19" ht="44.25" customHeight="1">
      <c r="A579" s="166">
        <v>571</v>
      </c>
      <c r="B579" s="363">
        <v>5324</v>
      </c>
      <c r="C579" s="285" t="s">
        <v>9846</v>
      </c>
      <c r="D579" s="285"/>
      <c r="E579" s="370" t="s">
        <v>3010</v>
      </c>
      <c r="F579" s="364" t="s">
        <v>3080</v>
      </c>
      <c r="G579" s="365" t="s">
        <v>3081</v>
      </c>
      <c r="H579" s="360" t="str">
        <f t="shared" si="66"/>
        <v>фото</v>
      </c>
      <c r="I579" s="191" t="s">
        <v>3082</v>
      </c>
      <c r="J579" s="192" t="s">
        <v>201</v>
      </c>
      <c r="K579" s="235">
        <v>1</v>
      </c>
      <c r="L579" s="283">
        <v>306</v>
      </c>
      <c r="M579" s="336">
        <v>1</v>
      </c>
      <c r="N579" s="163"/>
      <c r="O579" s="160">
        <f t="shared" si="67"/>
        <v>0</v>
      </c>
      <c r="P579" s="389">
        <v>4607109938027</v>
      </c>
      <c r="Q579" s="195"/>
      <c r="R579" s="195" t="str">
        <f t="shared" si="68"/>
        <v>фото</v>
      </c>
      <c r="S579" s="194" t="s">
        <v>3025</v>
      </c>
    </row>
    <row r="580" spans="1:19" ht="44.25" customHeight="1">
      <c r="A580" s="166">
        <v>572</v>
      </c>
      <c r="B580" s="363">
        <v>6294</v>
      </c>
      <c r="C580" s="285" t="s">
        <v>3083</v>
      </c>
      <c r="D580" s="285"/>
      <c r="E580" s="370" t="s">
        <v>3010</v>
      </c>
      <c r="F580" s="364" t="s">
        <v>3084</v>
      </c>
      <c r="G580" s="365" t="s">
        <v>3085</v>
      </c>
      <c r="H580" s="360" t="str">
        <f t="shared" si="66"/>
        <v>фото</v>
      </c>
      <c r="I580" s="191" t="s">
        <v>3086</v>
      </c>
      <c r="J580" s="192" t="s">
        <v>201</v>
      </c>
      <c r="K580" s="235">
        <v>1</v>
      </c>
      <c r="L580" s="283">
        <v>312.10000000000002</v>
      </c>
      <c r="M580" s="336">
        <v>1</v>
      </c>
      <c r="N580" s="163"/>
      <c r="O580" s="160">
        <f t="shared" si="67"/>
        <v>0</v>
      </c>
      <c r="P580" s="389">
        <v>4607109933701</v>
      </c>
      <c r="Q580" s="195"/>
      <c r="R580" s="195" t="str">
        <f t="shared" si="68"/>
        <v>фото</v>
      </c>
      <c r="S580" s="194" t="s">
        <v>3025</v>
      </c>
    </row>
    <row r="581" spans="1:19" ht="44.25" customHeight="1">
      <c r="A581" s="166">
        <v>573</v>
      </c>
      <c r="B581" s="363">
        <v>6284</v>
      </c>
      <c r="C581" s="285" t="s">
        <v>3087</v>
      </c>
      <c r="D581" s="285"/>
      <c r="E581" s="370" t="s">
        <v>3010</v>
      </c>
      <c r="F581" s="364" t="s">
        <v>3088</v>
      </c>
      <c r="G581" s="365" t="s">
        <v>3089</v>
      </c>
      <c r="H581" s="360" t="str">
        <f t="shared" si="66"/>
        <v>фото</v>
      </c>
      <c r="I581" s="191" t="s">
        <v>3090</v>
      </c>
      <c r="J581" s="192" t="s">
        <v>201</v>
      </c>
      <c r="K581" s="235">
        <v>1</v>
      </c>
      <c r="L581" s="283">
        <v>303</v>
      </c>
      <c r="M581" s="336">
        <v>1</v>
      </c>
      <c r="N581" s="163"/>
      <c r="O581" s="160">
        <f t="shared" si="67"/>
        <v>0</v>
      </c>
      <c r="P581" s="389">
        <v>4607109933749</v>
      </c>
      <c r="Q581" s="195"/>
      <c r="R581" s="195" t="str">
        <f t="shared" si="68"/>
        <v>фото</v>
      </c>
      <c r="S581" s="194" t="s">
        <v>3025</v>
      </c>
    </row>
    <row r="582" spans="1:19" ht="44.25" customHeight="1">
      <c r="A582" s="166">
        <v>574</v>
      </c>
      <c r="B582" s="363">
        <v>3613</v>
      </c>
      <c r="C582" s="285" t="s">
        <v>3091</v>
      </c>
      <c r="D582" s="285"/>
      <c r="E582" s="370" t="s">
        <v>3010</v>
      </c>
      <c r="F582" s="364" t="s">
        <v>3092</v>
      </c>
      <c r="G582" s="365" t="s">
        <v>3093</v>
      </c>
      <c r="H582" s="360" t="str">
        <f t="shared" si="66"/>
        <v>фото</v>
      </c>
      <c r="I582" s="191" t="s">
        <v>3094</v>
      </c>
      <c r="J582" s="192" t="s">
        <v>201</v>
      </c>
      <c r="K582" s="235">
        <v>1</v>
      </c>
      <c r="L582" s="283">
        <v>267.5</v>
      </c>
      <c r="M582" s="336">
        <v>1</v>
      </c>
      <c r="N582" s="163"/>
      <c r="O582" s="160">
        <f t="shared" si="67"/>
        <v>0</v>
      </c>
      <c r="P582" s="389">
        <v>4607109973417</v>
      </c>
      <c r="Q582" s="195"/>
      <c r="R582" s="195" t="str">
        <f t="shared" si="68"/>
        <v>фото</v>
      </c>
      <c r="S582" s="194" t="s">
        <v>3025</v>
      </c>
    </row>
    <row r="583" spans="1:19" ht="41.1" customHeight="1">
      <c r="A583" s="166">
        <v>575</v>
      </c>
      <c r="B583" s="363">
        <v>3839</v>
      </c>
      <c r="C583" s="285" t="s">
        <v>3095</v>
      </c>
      <c r="D583" s="285"/>
      <c r="E583" s="370" t="s">
        <v>3010</v>
      </c>
      <c r="F583" s="364" t="s">
        <v>3096</v>
      </c>
      <c r="G583" s="365" t="s">
        <v>3097</v>
      </c>
      <c r="H583" s="360" t="str">
        <f t="shared" si="66"/>
        <v>фото</v>
      </c>
      <c r="I583" s="191" t="s">
        <v>9847</v>
      </c>
      <c r="J583" s="192" t="s">
        <v>201</v>
      </c>
      <c r="K583" s="235">
        <v>1</v>
      </c>
      <c r="L583" s="283">
        <v>296.70000000000005</v>
      </c>
      <c r="M583" s="336">
        <v>1</v>
      </c>
      <c r="N583" s="163"/>
      <c r="O583" s="160">
        <f t="shared" si="67"/>
        <v>0</v>
      </c>
      <c r="P583" s="389">
        <v>4607109980576</v>
      </c>
      <c r="Q583" s="195"/>
      <c r="R583" s="195" t="str">
        <f t="shared" si="68"/>
        <v>фото</v>
      </c>
      <c r="S583" s="194" t="s">
        <v>3025</v>
      </c>
    </row>
    <row r="584" spans="1:19" ht="44.25" customHeight="1">
      <c r="A584" s="166">
        <v>576</v>
      </c>
      <c r="B584" s="363">
        <v>13868</v>
      </c>
      <c r="C584" s="285" t="s">
        <v>9055</v>
      </c>
      <c r="D584" s="285"/>
      <c r="E584" s="370" t="s">
        <v>3010</v>
      </c>
      <c r="F584" s="364" t="s">
        <v>9049</v>
      </c>
      <c r="G584" s="365" t="s">
        <v>9051</v>
      </c>
      <c r="H584" s="360" t="str">
        <f t="shared" si="66"/>
        <v>фото</v>
      </c>
      <c r="I584" s="191" t="s">
        <v>3098</v>
      </c>
      <c r="J584" s="192" t="s">
        <v>201</v>
      </c>
      <c r="K584" s="235">
        <v>1</v>
      </c>
      <c r="L584" s="283">
        <v>303</v>
      </c>
      <c r="M584" s="336">
        <v>1</v>
      </c>
      <c r="N584" s="163"/>
      <c r="O584" s="160">
        <f t="shared" si="67"/>
        <v>0</v>
      </c>
      <c r="P584" s="389">
        <v>4607109918876</v>
      </c>
      <c r="Q584" s="195"/>
      <c r="R584" s="195" t="str">
        <f t="shared" si="68"/>
        <v>фото</v>
      </c>
      <c r="S584" s="194" t="s">
        <v>3025</v>
      </c>
    </row>
    <row r="585" spans="1:19" ht="44.25" customHeight="1">
      <c r="A585" s="166">
        <v>577</v>
      </c>
      <c r="B585" s="363">
        <v>7799</v>
      </c>
      <c r="C585" s="285" t="s">
        <v>3099</v>
      </c>
      <c r="D585" s="285"/>
      <c r="E585" s="370" t="s">
        <v>3010</v>
      </c>
      <c r="F585" s="364" t="s">
        <v>3100</v>
      </c>
      <c r="G585" s="365" t="s">
        <v>3101</v>
      </c>
      <c r="H585" s="360" t="str">
        <f t="shared" si="66"/>
        <v>фото</v>
      </c>
      <c r="I585" s="191" t="s">
        <v>3102</v>
      </c>
      <c r="J585" s="192" t="s">
        <v>201</v>
      </c>
      <c r="K585" s="235">
        <v>1</v>
      </c>
      <c r="L585" s="283">
        <v>301.10000000000002</v>
      </c>
      <c r="M585" s="336">
        <v>1</v>
      </c>
      <c r="N585" s="163"/>
      <c r="O585" s="160">
        <f t="shared" si="67"/>
        <v>0</v>
      </c>
      <c r="P585" s="389">
        <v>4607109974858</v>
      </c>
      <c r="Q585" s="195"/>
      <c r="R585" s="195" t="str">
        <f t="shared" si="68"/>
        <v>фото</v>
      </c>
      <c r="S585" s="194" t="s">
        <v>3025</v>
      </c>
    </row>
    <row r="586" spans="1:19" ht="37.15" customHeight="1">
      <c r="A586" s="166">
        <v>578</v>
      </c>
      <c r="B586" s="363">
        <v>3616</v>
      </c>
      <c r="C586" s="285" t="s">
        <v>3103</v>
      </c>
      <c r="D586" s="285"/>
      <c r="E586" s="370" t="s">
        <v>3010</v>
      </c>
      <c r="F586" s="364" t="s">
        <v>3104</v>
      </c>
      <c r="G586" s="365" t="s">
        <v>3105</v>
      </c>
      <c r="H586" s="360" t="str">
        <f t="shared" si="66"/>
        <v>фото</v>
      </c>
      <c r="I586" s="191" t="s">
        <v>3106</v>
      </c>
      <c r="J586" s="192" t="s">
        <v>201</v>
      </c>
      <c r="K586" s="235">
        <v>1</v>
      </c>
      <c r="L586" s="283">
        <v>262</v>
      </c>
      <c r="M586" s="336">
        <v>1</v>
      </c>
      <c r="N586" s="163"/>
      <c r="O586" s="160">
        <f t="shared" si="67"/>
        <v>0</v>
      </c>
      <c r="P586" s="389">
        <v>4607109973424</v>
      </c>
      <c r="Q586" s="195"/>
      <c r="R586" s="195" t="str">
        <f t="shared" si="68"/>
        <v>фото</v>
      </c>
      <c r="S586" s="194" t="s">
        <v>3025</v>
      </c>
    </row>
    <row r="587" spans="1:19" ht="38.65" customHeight="1">
      <c r="A587" s="166">
        <v>579</v>
      </c>
      <c r="B587" s="363">
        <v>3843</v>
      </c>
      <c r="C587" s="285" t="s">
        <v>3107</v>
      </c>
      <c r="D587" s="285"/>
      <c r="E587" s="370" t="s">
        <v>3010</v>
      </c>
      <c r="F587" s="364" t="s">
        <v>3108</v>
      </c>
      <c r="G587" s="365" t="s">
        <v>10129</v>
      </c>
      <c r="H587" s="360" t="str">
        <f t="shared" si="66"/>
        <v>фото</v>
      </c>
      <c r="I587" s="191" t="s">
        <v>3109</v>
      </c>
      <c r="J587" s="192" t="s">
        <v>201</v>
      </c>
      <c r="K587" s="235">
        <v>1</v>
      </c>
      <c r="L587" s="283">
        <v>310.40000000000003</v>
      </c>
      <c r="M587" s="336">
        <v>1</v>
      </c>
      <c r="N587" s="163"/>
      <c r="O587" s="160">
        <f t="shared" si="67"/>
        <v>0</v>
      </c>
      <c r="P587" s="389">
        <v>4607109980613</v>
      </c>
      <c r="Q587" s="195"/>
      <c r="R587" s="195" t="str">
        <f t="shared" si="68"/>
        <v>фото</v>
      </c>
      <c r="S587" s="194" t="s">
        <v>3025</v>
      </c>
    </row>
    <row r="588" spans="1:19" ht="44.25" customHeight="1">
      <c r="A588" s="166">
        <v>580</v>
      </c>
      <c r="B588" s="363">
        <v>5303</v>
      </c>
      <c r="C588" s="285" t="s">
        <v>3110</v>
      </c>
      <c r="D588" s="285"/>
      <c r="E588" s="370" t="s">
        <v>3010</v>
      </c>
      <c r="F588" s="364" t="s">
        <v>3111</v>
      </c>
      <c r="G588" s="365" t="s">
        <v>3112</v>
      </c>
      <c r="H588" s="360" t="str">
        <f t="shared" si="66"/>
        <v>фото</v>
      </c>
      <c r="I588" s="191" t="s">
        <v>9053</v>
      </c>
      <c r="J588" s="192" t="s">
        <v>201</v>
      </c>
      <c r="K588" s="235">
        <v>1</v>
      </c>
      <c r="L588" s="283">
        <v>300.70000000000005</v>
      </c>
      <c r="M588" s="336">
        <v>1</v>
      </c>
      <c r="N588" s="163"/>
      <c r="O588" s="160">
        <f t="shared" si="67"/>
        <v>0</v>
      </c>
      <c r="P588" s="389">
        <v>4607109938225</v>
      </c>
      <c r="Q588" s="195"/>
      <c r="R588" s="195" t="str">
        <f t="shared" si="68"/>
        <v>фото</v>
      </c>
      <c r="S588" s="194" t="s">
        <v>3025</v>
      </c>
    </row>
    <row r="589" spans="1:19" ht="15.75">
      <c r="A589" s="166">
        <v>581</v>
      </c>
      <c r="B589" s="151"/>
      <c r="C589" s="151"/>
      <c r="D589" s="151"/>
      <c r="E589" s="369" t="s">
        <v>3453</v>
      </c>
      <c r="F589" s="148"/>
      <c r="G589" s="151"/>
      <c r="H589" s="151"/>
      <c r="I589" s="281"/>
      <c r="J589" s="151"/>
      <c r="K589" s="460"/>
      <c r="L589" s="151"/>
      <c r="M589" s="151"/>
      <c r="N589" s="151"/>
      <c r="O589" s="151"/>
      <c r="P589" s="402"/>
      <c r="Q589" s="151"/>
      <c r="R589" s="489"/>
      <c r="S589" s="248"/>
    </row>
    <row r="590" spans="1:19" ht="44.25" customHeight="1">
      <c r="A590" s="166">
        <v>582</v>
      </c>
      <c r="B590" s="363">
        <v>3503</v>
      </c>
      <c r="C590" s="285" t="s">
        <v>3454</v>
      </c>
      <c r="D590" s="285"/>
      <c r="E590" s="370" t="s">
        <v>3010</v>
      </c>
      <c r="F590" s="364" t="s">
        <v>3455</v>
      </c>
      <c r="G590" s="365" t="s">
        <v>3456</v>
      </c>
      <c r="H590" s="360" t="str">
        <f t="shared" si="66"/>
        <v>фото</v>
      </c>
      <c r="I590" s="191" t="s">
        <v>3457</v>
      </c>
      <c r="J590" s="192" t="s">
        <v>201</v>
      </c>
      <c r="K590" s="235">
        <v>1</v>
      </c>
      <c r="L590" s="283">
        <v>271.70000000000005</v>
      </c>
      <c r="M590" s="336">
        <v>1</v>
      </c>
      <c r="N590" s="163"/>
      <c r="O590" s="160">
        <f t="shared" ref="O590:O615" si="69">IF(ISERROR(L590*N590),0,L590*N590)</f>
        <v>0</v>
      </c>
      <c r="P590" s="389">
        <v>4607109972939</v>
      </c>
      <c r="Q590" s="195"/>
      <c r="R590" s="195" t="str">
        <f t="shared" ref="R590:R615" si="70">HYPERLINK("https://www.gardenbulbs.ru/images/Dahlia_CL/thumbnails/"&amp;C590&amp;".jpg","фото")</f>
        <v>фото</v>
      </c>
      <c r="S590" s="194" t="s">
        <v>11583</v>
      </c>
    </row>
    <row r="591" spans="1:19" ht="44.25" customHeight="1">
      <c r="A591" s="166">
        <v>583</v>
      </c>
      <c r="B591" s="363">
        <v>13847</v>
      </c>
      <c r="C591" s="285" t="s">
        <v>3458</v>
      </c>
      <c r="D591" s="285"/>
      <c r="E591" s="370" t="s">
        <v>3010</v>
      </c>
      <c r="F591" s="364" t="s">
        <v>3459</v>
      </c>
      <c r="G591" s="365" t="s">
        <v>3460</v>
      </c>
      <c r="H591" s="360" t="str">
        <f t="shared" si="66"/>
        <v>фото</v>
      </c>
      <c r="I591" s="191" t="s">
        <v>3461</v>
      </c>
      <c r="J591" s="192" t="s">
        <v>201</v>
      </c>
      <c r="K591" s="235">
        <v>1</v>
      </c>
      <c r="L591" s="283">
        <v>271.70000000000005</v>
      </c>
      <c r="M591" s="336">
        <v>1</v>
      </c>
      <c r="N591" s="163"/>
      <c r="O591" s="160">
        <f t="shared" si="69"/>
        <v>0</v>
      </c>
      <c r="P591" s="389">
        <v>4607109919088</v>
      </c>
      <c r="Q591" s="195"/>
      <c r="R591" s="195" t="str">
        <f t="shared" si="70"/>
        <v>фото</v>
      </c>
      <c r="S591" s="194" t="s">
        <v>11583</v>
      </c>
    </row>
    <row r="592" spans="1:19" ht="44.25" customHeight="1">
      <c r="A592" s="166">
        <v>584</v>
      </c>
      <c r="B592" s="363">
        <v>10725</v>
      </c>
      <c r="C592" s="285" t="s">
        <v>3462</v>
      </c>
      <c r="D592" s="285"/>
      <c r="E592" s="370" t="s">
        <v>3010</v>
      </c>
      <c r="F592" s="364" t="s">
        <v>3463</v>
      </c>
      <c r="G592" s="365" t="s">
        <v>3464</v>
      </c>
      <c r="H592" s="360" t="str">
        <f t="shared" si="66"/>
        <v>фото</v>
      </c>
      <c r="I592" s="191" t="s">
        <v>3465</v>
      </c>
      <c r="J592" s="192" t="s">
        <v>201</v>
      </c>
      <c r="K592" s="235">
        <v>1</v>
      </c>
      <c r="L592" s="283">
        <v>281.40000000000003</v>
      </c>
      <c r="M592" s="336">
        <v>1</v>
      </c>
      <c r="N592" s="163"/>
      <c r="O592" s="160">
        <f t="shared" si="69"/>
        <v>0</v>
      </c>
      <c r="P592" s="389">
        <v>4607109926093</v>
      </c>
      <c r="Q592" s="195"/>
      <c r="R592" s="195" t="str">
        <f t="shared" si="70"/>
        <v>фото</v>
      </c>
      <c r="S592" s="194" t="s">
        <v>11583</v>
      </c>
    </row>
    <row r="593" spans="1:19" ht="44.25" customHeight="1">
      <c r="A593" s="166">
        <v>585</v>
      </c>
      <c r="B593" s="363">
        <v>3605</v>
      </c>
      <c r="C593" s="285" t="s">
        <v>10116</v>
      </c>
      <c r="D593" s="285"/>
      <c r="E593" s="370" t="s">
        <v>3010</v>
      </c>
      <c r="F593" s="364" t="s">
        <v>10105</v>
      </c>
      <c r="G593" s="365" t="s">
        <v>10130</v>
      </c>
      <c r="H593" s="360" t="str">
        <f t="shared" si="66"/>
        <v>фото</v>
      </c>
      <c r="I593" s="191" t="s">
        <v>10142</v>
      </c>
      <c r="J593" s="192" t="s">
        <v>201</v>
      </c>
      <c r="K593" s="235">
        <v>1</v>
      </c>
      <c r="L593" s="283">
        <v>252.29999999999998</v>
      </c>
      <c r="M593" s="336">
        <v>1</v>
      </c>
      <c r="N593" s="163"/>
      <c r="O593" s="160">
        <f t="shared" si="69"/>
        <v>0</v>
      </c>
      <c r="P593" s="389">
        <v>4607109973172</v>
      </c>
      <c r="Q593" s="195">
        <v>2024</v>
      </c>
      <c r="R593" s="195" t="str">
        <f t="shared" si="70"/>
        <v>фото</v>
      </c>
      <c r="S593" s="194" t="s">
        <v>11583</v>
      </c>
    </row>
    <row r="594" spans="1:19" ht="44.25" customHeight="1">
      <c r="A594" s="166">
        <v>586</v>
      </c>
      <c r="B594" s="363">
        <v>7003</v>
      </c>
      <c r="C594" s="285" t="s">
        <v>3466</v>
      </c>
      <c r="D594" s="285"/>
      <c r="E594" s="370" t="s">
        <v>3010</v>
      </c>
      <c r="F594" s="364" t="s">
        <v>3467</v>
      </c>
      <c r="G594" s="365" t="s">
        <v>3468</v>
      </c>
      <c r="H594" s="360" t="str">
        <f t="shared" si="66"/>
        <v>фото</v>
      </c>
      <c r="I594" s="191" t="s">
        <v>3469</v>
      </c>
      <c r="J594" s="192" t="s">
        <v>201</v>
      </c>
      <c r="K594" s="235">
        <v>1</v>
      </c>
      <c r="L594" s="283">
        <v>259.20000000000005</v>
      </c>
      <c r="M594" s="336">
        <v>1</v>
      </c>
      <c r="N594" s="163"/>
      <c r="O594" s="160">
        <f t="shared" si="69"/>
        <v>0</v>
      </c>
      <c r="P594" s="389">
        <v>4607109946473</v>
      </c>
      <c r="Q594" s="195"/>
      <c r="R594" s="195" t="str">
        <f t="shared" si="70"/>
        <v>фото</v>
      </c>
      <c r="S594" s="194" t="s">
        <v>11583</v>
      </c>
    </row>
    <row r="595" spans="1:19" ht="41.1" customHeight="1">
      <c r="A595" s="166">
        <v>587</v>
      </c>
      <c r="B595" s="363">
        <v>14235</v>
      </c>
      <c r="C595" s="285" t="s">
        <v>11589</v>
      </c>
      <c r="D595" s="285"/>
      <c r="E595" s="371" t="s">
        <v>3010</v>
      </c>
      <c r="F595" s="366" t="s">
        <v>11484</v>
      </c>
      <c r="G595" s="367" t="s">
        <v>11517</v>
      </c>
      <c r="H595" s="360" t="str">
        <f t="shared" si="66"/>
        <v>фото</v>
      </c>
      <c r="I595" s="191" t="s">
        <v>11550</v>
      </c>
      <c r="J595" s="192" t="s">
        <v>201</v>
      </c>
      <c r="K595" s="235">
        <v>1</v>
      </c>
      <c r="L595" s="283">
        <v>259.20000000000005</v>
      </c>
      <c r="M595" s="336">
        <v>1</v>
      </c>
      <c r="N595" s="163"/>
      <c r="O595" s="160">
        <f t="shared" si="69"/>
        <v>0</v>
      </c>
      <c r="P595" s="389">
        <v>4607105140486</v>
      </c>
      <c r="Q595" s="167" t="s">
        <v>222</v>
      </c>
      <c r="R595" s="473" t="str">
        <f t="shared" si="70"/>
        <v>фото</v>
      </c>
      <c r="S595" s="194" t="s">
        <v>11583</v>
      </c>
    </row>
    <row r="596" spans="1:19" ht="44.25" customHeight="1">
      <c r="A596" s="166">
        <v>588</v>
      </c>
      <c r="B596" s="363">
        <v>3544</v>
      </c>
      <c r="C596" s="285" t="s">
        <v>3470</v>
      </c>
      <c r="D596" s="285"/>
      <c r="E596" s="370" t="s">
        <v>3010</v>
      </c>
      <c r="F596" s="364" t="s">
        <v>3471</v>
      </c>
      <c r="G596" s="365" t="s">
        <v>3472</v>
      </c>
      <c r="H596" s="360" t="str">
        <f t="shared" si="66"/>
        <v>фото</v>
      </c>
      <c r="I596" s="191" t="s">
        <v>3473</v>
      </c>
      <c r="J596" s="192" t="s">
        <v>201</v>
      </c>
      <c r="K596" s="235">
        <v>1</v>
      </c>
      <c r="L596" s="283">
        <v>271.70000000000005</v>
      </c>
      <c r="M596" s="336">
        <v>1</v>
      </c>
      <c r="N596" s="163"/>
      <c r="O596" s="160">
        <f t="shared" si="69"/>
        <v>0</v>
      </c>
      <c r="P596" s="389">
        <v>4607109972960</v>
      </c>
      <c r="Q596" s="167"/>
      <c r="R596" s="473" t="str">
        <f t="shared" si="70"/>
        <v>фото</v>
      </c>
      <c r="S596" s="194" t="s">
        <v>11583</v>
      </c>
    </row>
    <row r="597" spans="1:19" ht="44.25" customHeight="1">
      <c r="A597" s="166">
        <v>589</v>
      </c>
      <c r="B597" s="363">
        <v>3557</v>
      </c>
      <c r="C597" s="285" t="s">
        <v>3474</v>
      </c>
      <c r="D597" s="285"/>
      <c r="E597" s="370" t="s">
        <v>3010</v>
      </c>
      <c r="F597" s="364" t="s">
        <v>3475</v>
      </c>
      <c r="G597" s="365" t="s">
        <v>3476</v>
      </c>
      <c r="H597" s="360" t="str">
        <f t="shared" si="66"/>
        <v>фото</v>
      </c>
      <c r="I597" s="191" t="s">
        <v>3477</v>
      </c>
      <c r="J597" s="192" t="s">
        <v>201</v>
      </c>
      <c r="K597" s="235">
        <v>1</v>
      </c>
      <c r="L597" s="283">
        <v>262</v>
      </c>
      <c r="M597" s="336">
        <v>1</v>
      </c>
      <c r="N597" s="163"/>
      <c r="O597" s="160">
        <f t="shared" si="69"/>
        <v>0</v>
      </c>
      <c r="P597" s="389">
        <v>4607109972977</v>
      </c>
      <c r="Q597" s="195"/>
      <c r="R597" s="195" t="str">
        <f t="shared" si="70"/>
        <v>фото</v>
      </c>
      <c r="S597" s="194" t="s">
        <v>11583</v>
      </c>
    </row>
    <row r="598" spans="1:19" ht="44.25" customHeight="1">
      <c r="A598" s="166">
        <v>590</v>
      </c>
      <c r="B598" s="363">
        <v>16089</v>
      </c>
      <c r="C598" s="285" t="s">
        <v>3478</v>
      </c>
      <c r="D598" s="285"/>
      <c r="E598" s="370" t="s">
        <v>3010</v>
      </c>
      <c r="F598" s="364" t="s">
        <v>3479</v>
      </c>
      <c r="G598" s="365" t="s">
        <v>3480</v>
      </c>
      <c r="H598" s="360" t="str">
        <f t="shared" si="66"/>
        <v>фото</v>
      </c>
      <c r="I598" s="191" t="s">
        <v>3481</v>
      </c>
      <c r="J598" s="192" t="s">
        <v>201</v>
      </c>
      <c r="K598" s="235">
        <v>1</v>
      </c>
      <c r="L598" s="283">
        <v>318</v>
      </c>
      <c r="M598" s="336">
        <v>1</v>
      </c>
      <c r="N598" s="163"/>
      <c r="O598" s="160">
        <f t="shared" si="69"/>
        <v>0</v>
      </c>
      <c r="P598" s="389">
        <v>4607109914762</v>
      </c>
      <c r="Q598" s="167"/>
      <c r="R598" s="473" t="str">
        <f t="shared" si="70"/>
        <v>фото</v>
      </c>
      <c r="S598" s="194" t="s">
        <v>11583</v>
      </c>
    </row>
    <row r="599" spans="1:19" ht="44.25" customHeight="1">
      <c r="A599" s="166">
        <v>591</v>
      </c>
      <c r="B599" s="363">
        <v>7785</v>
      </c>
      <c r="C599" s="285" t="s">
        <v>9057</v>
      </c>
      <c r="D599" s="285"/>
      <c r="E599" s="370" t="s">
        <v>3010</v>
      </c>
      <c r="F599" s="364" t="s">
        <v>9063</v>
      </c>
      <c r="G599" s="365" t="s">
        <v>9060</v>
      </c>
      <c r="H599" s="360" t="str">
        <f t="shared" si="66"/>
        <v>фото</v>
      </c>
      <c r="I599" s="191" t="s">
        <v>9087</v>
      </c>
      <c r="J599" s="192" t="s">
        <v>201</v>
      </c>
      <c r="K599" s="235">
        <v>1</v>
      </c>
      <c r="L599" s="283">
        <v>318</v>
      </c>
      <c r="M599" s="336">
        <v>1</v>
      </c>
      <c r="N599" s="163"/>
      <c r="O599" s="160">
        <f t="shared" si="69"/>
        <v>0</v>
      </c>
      <c r="P599" s="389">
        <v>4607109933831</v>
      </c>
      <c r="Q599" s="195"/>
      <c r="R599" s="195" t="str">
        <f t="shared" si="70"/>
        <v>фото</v>
      </c>
      <c r="S599" s="194" t="s">
        <v>11583</v>
      </c>
    </row>
    <row r="600" spans="1:19" ht="44.25" customHeight="1">
      <c r="A600" s="166">
        <v>592</v>
      </c>
      <c r="B600" s="363">
        <v>14513</v>
      </c>
      <c r="C600" s="285" t="s">
        <v>9848</v>
      </c>
      <c r="D600" s="285"/>
      <c r="E600" s="370" t="s">
        <v>3010</v>
      </c>
      <c r="F600" s="364" t="s">
        <v>9849</v>
      </c>
      <c r="G600" s="365" t="s">
        <v>9850</v>
      </c>
      <c r="H600" s="360" t="str">
        <f t="shared" si="66"/>
        <v>фото</v>
      </c>
      <c r="I600" s="191" t="s">
        <v>9851</v>
      </c>
      <c r="J600" s="192" t="s">
        <v>201</v>
      </c>
      <c r="K600" s="235">
        <v>1</v>
      </c>
      <c r="L600" s="283">
        <v>318</v>
      </c>
      <c r="M600" s="336">
        <v>1</v>
      </c>
      <c r="N600" s="163"/>
      <c r="O600" s="160">
        <f t="shared" si="69"/>
        <v>0</v>
      </c>
      <c r="P600" s="389">
        <v>4607109973462</v>
      </c>
      <c r="Q600" s="195"/>
      <c r="R600" s="195" t="str">
        <f t="shared" si="70"/>
        <v>фото</v>
      </c>
      <c r="S600" s="194" t="s">
        <v>11583</v>
      </c>
    </row>
    <row r="601" spans="1:19" ht="44.25" customHeight="1">
      <c r="A601" s="166">
        <v>593</v>
      </c>
      <c r="B601" s="363">
        <v>16091</v>
      </c>
      <c r="C601" s="285" t="s">
        <v>3482</v>
      </c>
      <c r="D601" s="285"/>
      <c r="E601" s="370" t="s">
        <v>3010</v>
      </c>
      <c r="F601" s="364" t="s">
        <v>3483</v>
      </c>
      <c r="G601" s="365" t="s">
        <v>3484</v>
      </c>
      <c r="H601" s="360" t="str">
        <f t="shared" si="66"/>
        <v>фото</v>
      </c>
      <c r="I601" s="191" t="s">
        <v>3485</v>
      </c>
      <c r="J601" s="192" t="s">
        <v>201</v>
      </c>
      <c r="K601" s="235">
        <v>1</v>
      </c>
      <c r="L601" s="283">
        <v>318</v>
      </c>
      <c r="M601" s="336">
        <v>1</v>
      </c>
      <c r="N601" s="163"/>
      <c r="O601" s="160">
        <f t="shared" si="69"/>
        <v>0</v>
      </c>
      <c r="P601" s="389">
        <v>4607109914748</v>
      </c>
      <c r="Q601" s="195"/>
      <c r="R601" s="195" t="str">
        <f t="shared" si="70"/>
        <v>фото</v>
      </c>
      <c r="S601" s="194" t="s">
        <v>11583</v>
      </c>
    </row>
    <row r="602" spans="1:19" ht="44.25" customHeight="1">
      <c r="A602" s="166">
        <v>594</v>
      </c>
      <c r="B602" s="363">
        <v>14437</v>
      </c>
      <c r="C602" s="285" t="s">
        <v>9852</v>
      </c>
      <c r="D602" s="285"/>
      <c r="E602" s="370" t="s">
        <v>3010</v>
      </c>
      <c r="F602" s="364" t="s">
        <v>9853</v>
      </c>
      <c r="G602" s="365" t="s">
        <v>9854</v>
      </c>
      <c r="H602" s="360" t="str">
        <f t="shared" si="66"/>
        <v>фото</v>
      </c>
      <c r="I602" s="191" t="s">
        <v>9855</v>
      </c>
      <c r="J602" s="192" t="s">
        <v>201</v>
      </c>
      <c r="K602" s="235">
        <v>1</v>
      </c>
      <c r="L602" s="283">
        <v>318</v>
      </c>
      <c r="M602" s="336">
        <v>1</v>
      </c>
      <c r="N602" s="163"/>
      <c r="O602" s="160">
        <f t="shared" si="69"/>
        <v>0</v>
      </c>
      <c r="P602" s="389">
        <v>4607109986752</v>
      </c>
      <c r="Q602" s="195"/>
      <c r="R602" s="195" t="str">
        <f t="shared" si="70"/>
        <v>фото</v>
      </c>
      <c r="S602" s="194" t="s">
        <v>11583</v>
      </c>
    </row>
    <row r="603" spans="1:19" ht="44.25" customHeight="1">
      <c r="A603" s="166">
        <v>595</v>
      </c>
      <c r="B603" s="363">
        <v>13842</v>
      </c>
      <c r="C603" s="285" t="s">
        <v>9058</v>
      </c>
      <c r="D603" s="285"/>
      <c r="E603" s="370" t="s">
        <v>3010</v>
      </c>
      <c r="F603" s="364" t="s">
        <v>9064</v>
      </c>
      <c r="G603" s="365" t="s">
        <v>9061</v>
      </c>
      <c r="H603" s="360" t="str">
        <f t="shared" si="66"/>
        <v>фото</v>
      </c>
      <c r="I603" s="191" t="s">
        <v>9086</v>
      </c>
      <c r="J603" s="192" t="s">
        <v>201</v>
      </c>
      <c r="K603" s="235">
        <v>1</v>
      </c>
      <c r="L603" s="283">
        <v>318</v>
      </c>
      <c r="M603" s="336">
        <v>1</v>
      </c>
      <c r="N603" s="163"/>
      <c r="O603" s="160">
        <f t="shared" si="69"/>
        <v>0</v>
      </c>
      <c r="P603" s="389">
        <v>4607109929285</v>
      </c>
      <c r="Q603" s="195"/>
      <c r="R603" s="195" t="str">
        <f t="shared" si="70"/>
        <v>фото</v>
      </c>
      <c r="S603" s="194" t="s">
        <v>11583</v>
      </c>
    </row>
    <row r="604" spans="1:19" ht="44.25" customHeight="1">
      <c r="A604" s="166">
        <v>596</v>
      </c>
      <c r="B604" s="363">
        <v>7012</v>
      </c>
      <c r="C604" s="285" t="s">
        <v>3486</v>
      </c>
      <c r="D604" s="285"/>
      <c r="E604" s="370" t="s">
        <v>3010</v>
      </c>
      <c r="F604" s="364" t="s">
        <v>3487</v>
      </c>
      <c r="G604" s="365" t="s">
        <v>3488</v>
      </c>
      <c r="H604" s="360" t="str">
        <f t="shared" si="66"/>
        <v>фото</v>
      </c>
      <c r="I604" s="191" t="s">
        <v>3489</v>
      </c>
      <c r="J604" s="192" t="s">
        <v>201</v>
      </c>
      <c r="K604" s="235">
        <v>1</v>
      </c>
      <c r="L604" s="283">
        <v>318</v>
      </c>
      <c r="M604" s="336">
        <v>1</v>
      </c>
      <c r="N604" s="163"/>
      <c r="O604" s="160">
        <f t="shared" si="69"/>
        <v>0</v>
      </c>
      <c r="P604" s="389">
        <v>4607109946565</v>
      </c>
      <c r="Q604" s="195"/>
      <c r="R604" s="195" t="str">
        <f t="shared" si="70"/>
        <v>фото</v>
      </c>
      <c r="S604" s="194" t="s">
        <v>11583</v>
      </c>
    </row>
    <row r="605" spans="1:19" ht="44.25" customHeight="1">
      <c r="A605" s="166">
        <v>597</v>
      </c>
      <c r="B605" s="363">
        <v>3870</v>
      </c>
      <c r="C605" s="285" t="s">
        <v>9059</v>
      </c>
      <c r="D605" s="285"/>
      <c r="E605" s="370" t="s">
        <v>3010</v>
      </c>
      <c r="F605" s="364" t="s">
        <v>9065</v>
      </c>
      <c r="G605" s="365" t="s">
        <v>9062</v>
      </c>
      <c r="H605" s="360" t="str">
        <f t="shared" si="66"/>
        <v>фото</v>
      </c>
      <c r="I605" s="191" t="s">
        <v>9085</v>
      </c>
      <c r="J605" s="192" t="s">
        <v>201</v>
      </c>
      <c r="K605" s="235">
        <v>1</v>
      </c>
      <c r="L605" s="283">
        <v>324.20000000000005</v>
      </c>
      <c r="M605" s="336">
        <v>1</v>
      </c>
      <c r="N605" s="163"/>
      <c r="O605" s="160">
        <f t="shared" si="69"/>
        <v>0</v>
      </c>
      <c r="P605" s="389">
        <v>4607109981061</v>
      </c>
      <c r="Q605" s="195"/>
      <c r="R605" s="195" t="str">
        <f t="shared" si="70"/>
        <v>фото</v>
      </c>
      <c r="S605" s="194" t="s">
        <v>11583</v>
      </c>
    </row>
    <row r="606" spans="1:19" ht="44.25" customHeight="1">
      <c r="A606" s="166">
        <v>598</v>
      </c>
      <c r="B606" s="363">
        <v>16090</v>
      </c>
      <c r="C606" s="285" t="s">
        <v>3490</v>
      </c>
      <c r="D606" s="285"/>
      <c r="E606" s="370" t="s">
        <v>3010</v>
      </c>
      <c r="F606" s="364" t="s">
        <v>3491</v>
      </c>
      <c r="G606" s="365" t="s">
        <v>3492</v>
      </c>
      <c r="H606" s="360" t="str">
        <f t="shared" si="66"/>
        <v>фото</v>
      </c>
      <c r="I606" s="191" t="s">
        <v>3493</v>
      </c>
      <c r="J606" s="192" t="s">
        <v>201</v>
      </c>
      <c r="K606" s="235">
        <v>1</v>
      </c>
      <c r="L606" s="283">
        <v>318</v>
      </c>
      <c r="M606" s="336">
        <v>1</v>
      </c>
      <c r="N606" s="163"/>
      <c r="O606" s="160">
        <f t="shared" si="69"/>
        <v>0</v>
      </c>
      <c r="P606" s="389">
        <v>4607109914755</v>
      </c>
      <c r="Q606" s="195"/>
      <c r="R606" s="195" t="str">
        <f t="shared" si="70"/>
        <v>фото</v>
      </c>
      <c r="S606" s="194" t="s">
        <v>11583</v>
      </c>
    </row>
    <row r="607" spans="1:19" ht="44.25" customHeight="1">
      <c r="A607" s="166">
        <v>599</v>
      </c>
      <c r="B607" s="363">
        <v>13875</v>
      </c>
      <c r="C607" s="285" t="s">
        <v>3494</v>
      </c>
      <c r="D607" s="285"/>
      <c r="E607" s="370" t="s">
        <v>3010</v>
      </c>
      <c r="F607" s="364" t="s">
        <v>3495</v>
      </c>
      <c r="G607" s="365" t="s">
        <v>3496</v>
      </c>
      <c r="H607" s="360" t="str">
        <f t="shared" si="66"/>
        <v>фото</v>
      </c>
      <c r="I607" s="191" t="s">
        <v>3497</v>
      </c>
      <c r="J607" s="192" t="s">
        <v>201</v>
      </c>
      <c r="K607" s="235">
        <v>1</v>
      </c>
      <c r="L607" s="283">
        <v>249.29999999999998</v>
      </c>
      <c r="M607" s="336">
        <v>1</v>
      </c>
      <c r="N607" s="163"/>
      <c r="O607" s="160">
        <f t="shared" si="69"/>
        <v>0</v>
      </c>
      <c r="P607" s="389">
        <v>4607109918807</v>
      </c>
      <c r="Q607" s="195"/>
      <c r="R607" s="195" t="str">
        <f t="shared" si="70"/>
        <v>фото</v>
      </c>
      <c r="S607" s="194" t="s">
        <v>11583</v>
      </c>
    </row>
    <row r="608" spans="1:19" ht="44.25" customHeight="1">
      <c r="A608" s="166">
        <v>600</v>
      </c>
      <c r="B608" s="363">
        <v>3866</v>
      </c>
      <c r="C608" s="285" t="s">
        <v>10117</v>
      </c>
      <c r="D608" s="285"/>
      <c r="E608" s="370" t="s">
        <v>3010</v>
      </c>
      <c r="F608" s="364" t="s">
        <v>10106</v>
      </c>
      <c r="G608" s="365" t="s">
        <v>10131</v>
      </c>
      <c r="H608" s="360" t="str">
        <f t="shared" si="66"/>
        <v>фото</v>
      </c>
      <c r="I608" s="191" t="s">
        <v>10143</v>
      </c>
      <c r="J608" s="192" t="s">
        <v>201</v>
      </c>
      <c r="K608" s="235">
        <v>1</v>
      </c>
      <c r="L608" s="283">
        <v>262</v>
      </c>
      <c r="M608" s="336">
        <v>1</v>
      </c>
      <c r="N608" s="163"/>
      <c r="O608" s="160">
        <f t="shared" si="69"/>
        <v>0</v>
      </c>
      <c r="P608" s="389">
        <v>4607109986745</v>
      </c>
      <c r="Q608" s="195">
        <v>2024</v>
      </c>
      <c r="R608" s="195" t="str">
        <f t="shared" si="70"/>
        <v>фото</v>
      </c>
      <c r="S608" s="194" t="s">
        <v>11583</v>
      </c>
    </row>
    <row r="609" spans="1:19" ht="44.25" customHeight="1">
      <c r="A609" s="166">
        <v>601</v>
      </c>
      <c r="B609" s="363">
        <v>3537</v>
      </c>
      <c r="C609" s="285" t="s">
        <v>10118</v>
      </c>
      <c r="D609" s="285"/>
      <c r="E609" s="370" t="s">
        <v>3010</v>
      </c>
      <c r="F609" s="364" t="s">
        <v>10107</v>
      </c>
      <c r="G609" s="365" t="s">
        <v>10132</v>
      </c>
      <c r="H609" s="360" t="str">
        <f t="shared" si="66"/>
        <v>фото</v>
      </c>
      <c r="I609" s="191" t="s">
        <v>10144</v>
      </c>
      <c r="J609" s="192" t="s">
        <v>201</v>
      </c>
      <c r="K609" s="235">
        <v>1</v>
      </c>
      <c r="L609" s="283">
        <v>254.79999999999998</v>
      </c>
      <c r="M609" s="336">
        <v>1</v>
      </c>
      <c r="N609" s="163"/>
      <c r="O609" s="160">
        <f t="shared" si="69"/>
        <v>0</v>
      </c>
      <c r="P609" s="389">
        <v>4607109981177</v>
      </c>
      <c r="Q609" s="195">
        <v>2024</v>
      </c>
      <c r="R609" s="195" t="str">
        <f t="shared" si="70"/>
        <v>фото</v>
      </c>
      <c r="S609" s="194" t="s">
        <v>11583</v>
      </c>
    </row>
    <row r="610" spans="1:19" ht="44.25" customHeight="1">
      <c r="A610" s="166">
        <v>602</v>
      </c>
      <c r="B610" s="363">
        <v>3577</v>
      </c>
      <c r="C610" s="285" t="s">
        <v>3498</v>
      </c>
      <c r="D610" s="285"/>
      <c r="E610" s="370" t="s">
        <v>3010</v>
      </c>
      <c r="F610" s="364" t="s">
        <v>3499</v>
      </c>
      <c r="G610" s="365" t="s">
        <v>3500</v>
      </c>
      <c r="H610" s="360" t="str">
        <f t="shared" si="66"/>
        <v>фото</v>
      </c>
      <c r="I610" s="191" t="s">
        <v>3501</v>
      </c>
      <c r="J610" s="192" t="s">
        <v>201</v>
      </c>
      <c r="K610" s="235">
        <v>1</v>
      </c>
      <c r="L610" s="283">
        <v>312.10000000000002</v>
      </c>
      <c r="M610" s="336">
        <v>1</v>
      </c>
      <c r="N610" s="163"/>
      <c r="O610" s="160">
        <f t="shared" si="69"/>
        <v>0</v>
      </c>
      <c r="P610" s="389">
        <v>4607109972984</v>
      </c>
      <c r="Q610" s="195"/>
      <c r="R610" s="195" t="str">
        <f t="shared" si="70"/>
        <v>фото</v>
      </c>
      <c r="S610" s="194" t="s">
        <v>11583</v>
      </c>
    </row>
    <row r="611" spans="1:19" ht="44.25" customHeight="1">
      <c r="A611" s="166">
        <v>603</v>
      </c>
      <c r="B611" s="363">
        <v>3580</v>
      </c>
      <c r="C611" s="285" t="s">
        <v>3502</v>
      </c>
      <c r="D611" s="285"/>
      <c r="E611" s="370" t="s">
        <v>3010</v>
      </c>
      <c r="F611" s="364" t="s">
        <v>3503</v>
      </c>
      <c r="G611" s="365" t="s">
        <v>3504</v>
      </c>
      <c r="H611" s="360" t="str">
        <f t="shared" si="66"/>
        <v>фото</v>
      </c>
      <c r="I611" s="191" t="s">
        <v>3505</v>
      </c>
      <c r="J611" s="192" t="s">
        <v>201</v>
      </c>
      <c r="K611" s="235">
        <v>1</v>
      </c>
      <c r="L611" s="283">
        <v>277</v>
      </c>
      <c r="M611" s="336">
        <v>1</v>
      </c>
      <c r="N611" s="163"/>
      <c r="O611" s="160">
        <f t="shared" si="69"/>
        <v>0</v>
      </c>
      <c r="P611" s="389">
        <v>4607109973011</v>
      </c>
      <c r="Q611" s="195"/>
      <c r="R611" s="195" t="str">
        <f t="shared" si="70"/>
        <v>фото</v>
      </c>
      <c r="S611" s="194" t="s">
        <v>11583</v>
      </c>
    </row>
    <row r="612" spans="1:19" ht="44.25" customHeight="1">
      <c r="A612" s="166">
        <v>604</v>
      </c>
      <c r="B612" s="363">
        <v>3591</v>
      </c>
      <c r="C612" s="285" t="s">
        <v>3506</v>
      </c>
      <c r="D612" s="285"/>
      <c r="E612" s="370" t="s">
        <v>3010</v>
      </c>
      <c r="F612" s="364" t="s">
        <v>3507</v>
      </c>
      <c r="G612" s="365" t="s">
        <v>3508</v>
      </c>
      <c r="H612" s="360" t="str">
        <f t="shared" si="66"/>
        <v>фото</v>
      </c>
      <c r="I612" s="191" t="s">
        <v>3509</v>
      </c>
      <c r="J612" s="192" t="s">
        <v>201</v>
      </c>
      <c r="K612" s="235">
        <v>1</v>
      </c>
      <c r="L612" s="283">
        <v>249.29999999999998</v>
      </c>
      <c r="M612" s="336">
        <v>1</v>
      </c>
      <c r="N612" s="163"/>
      <c r="O612" s="160">
        <f t="shared" si="69"/>
        <v>0</v>
      </c>
      <c r="P612" s="389">
        <v>4607109973028</v>
      </c>
      <c r="Q612" s="195"/>
      <c r="R612" s="195" t="str">
        <f t="shared" si="70"/>
        <v>фото</v>
      </c>
      <c r="S612" s="194" t="s">
        <v>11583</v>
      </c>
    </row>
    <row r="613" spans="1:19" ht="44.25" customHeight="1">
      <c r="A613" s="166">
        <v>605</v>
      </c>
      <c r="B613" s="363">
        <v>3606</v>
      </c>
      <c r="C613" s="285" t="s">
        <v>3510</v>
      </c>
      <c r="D613" s="285"/>
      <c r="E613" s="370" t="s">
        <v>3010</v>
      </c>
      <c r="F613" s="364" t="s">
        <v>3511</v>
      </c>
      <c r="G613" s="365" t="s">
        <v>3512</v>
      </c>
      <c r="H613" s="360" t="str">
        <f t="shared" si="66"/>
        <v>фото</v>
      </c>
      <c r="I613" s="191" t="s">
        <v>9066</v>
      </c>
      <c r="J613" s="192" t="s">
        <v>201</v>
      </c>
      <c r="K613" s="235">
        <v>1</v>
      </c>
      <c r="L613" s="283">
        <v>287.60000000000002</v>
      </c>
      <c r="M613" s="336">
        <v>1</v>
      </c>
      <c r="N613" s="163"/>
      <c r="O613" s="160">
        <f t="shared" si="69"/>
        <v>0</v>
      </c>
      <c r="P613" s="389">
        <v>4607109973059</v>
      </c>
      <c r="Q613" s="195"/>
      <c r="R613" s="195" t="str">
        <f t="shared" si="70"/>
        <v>фото</v>
      </c>
      <c r="S613" s="194" t="s">
        <v>11583</v>
      </c>
    </row>
    <row r="614" spans="1:19" ht="44.25" customHeight="1">
      <c r="A614" s="166">
        <v>606</v>
      </c>
      <c r="B614" s="363">
        <v>14413</v>
      </c>
      <c r="C614" s="285" t="s">
        <v>9856</v>
      </c>
      <c r="D614" s="285"/>
      <c r="E614" s="370" t="s">
        <v>3010</v>
      </c>
      <c r="F614" s="364" t="s">
        <v>9857</v>
      </c>
      <c r="G614" s="365" t="s">
        <v>9858</v>
      </c>
      <c r="H614" s="360" t="str">
        <f t="shared" si="66"/>
        <v>фото</v>
      </c>
      <c r="I614" s="191" t="s">
        <v>9859</v>
      </c>
      <c r="J614" s="192" t="s">
        <v>201</v>
      </c>
      <c r="K614" s="235">
        <v>1</v>
      </c>
      <c r="L614" s="283">
        <v>249.29999999999998</v>
      </c>
      <c r="M614" s="336">
        <v>1</v>
      </c>
      <c r="N614" s="163"/>
      <c r="O614" s="160">
        <f t="shared" si="69"/>
        <v>0</v>
      </c>
      <c r="P614" s="389">
        <v>4607109981160</v>
      </c>
      <c r="Q614" s="195"/>
      <c r="R614" s="195" t="str">
        <f t="shared" si="70"/>
        <v>фото</v>
      </c>
      <c r="S614" s="194" t="s">
        <v>11583</v>
      </c>
    </row>
    <row r="615" spans="1:19" ht="44.25" customHeight="1">
      <c r="A615" s="166">
        <v>607</v>
      </c>
      <c r="B615" s="363">
        <v>3621</v>
      </c>
      <c r="C615" s="285" t="s">
        <v>3513</v>
      </c>
      <c r="D615" s="285"/>
      <c r="E615" s="370" t="s">
        <v>3010</v>
      </c>
      <c r="F615" s="364" t="s">
        <v>3514</v>
      </c>
      <c r="G615" s="365" t="s">
        <v>3515</v>
      </c>
      <c r="H615" s="360" t="str">
        <f t="shared" si="66"/>
        <v>фото</v>
      </c>
      <c r="I615" s="191" t="s">
        <v>3516</v>
      </c>
      <c r="J615" s="192" t="s">
        <v>201</v>
      </c>
      <c r="K615" s="235">
        <v>1</v>
      </c>
      <c r="L615" s="283">
        <v>271.70000000000005</v>
      </c>
      <c r="M615" s="336">
        <v>1</v>
      </c>
      <c r="N615" s="163"/>
      <c r="O615" s="160">
        <f t="shared" si="69"/>
        <v>0</v>
      </c>
      <c r="P615" s="389">
        <v>4607109973080</v>
      </c>
      <c r="Q615" s="195"/>
      <c r="R615" s="195" t="str">
        <f t="shared" si="70"/>
        <v>фото</v>
      </c>
      <c r="S615" s="194" t="s">
        <v>11583</v>
      </c>
    </row>
    <row r="616" spans="1:19" ht="15.75">
      <c r="A616" s="166">
        <v>608</v>
      </c>
      <c r="B616" s="151"/>
      <c r="C616" s="151"/>
      <c r="D616" s="151"/>
      <c r="E616" s="369" t="s">
        <v>3291</v>
      </c>
      <c r="F616" s="148"/>
      <c r="G616" s="151"/>
      <c r="H616" s="151"/>
      <c r="I616" s="281"/>
      <c r="J616" s="151"/>
      <c r="K616" s="460"/>
      <c r="L616" s="151"/>
      <c r="M616" s="151"/>
      <c r="N616" s="151"/>
      <c r="O616" s="151"/>
      <c r="P616" s="402"/>
      <c r="Q616" s="151"/>
      <c r="R616" s="489"/>
      <c r="S616" s="248"/>
    </row>
    <row r="617" spans="1:19" ht="44.25" customHeight="1">
      <c r="A617" s="166">
        <v>609</v>
      </c>
      <c r="B617" s="363">
        <v>3496</v>
      </c>
      <c r="C617" s="285" t="s">
        <v>3292</v>
      </c>
      <c r="D617" s="285"/>
      <c r="E617" s="370" t="s">
        <v>3010</v>
      </c>
      <c r="F617" s="364" t="s">
        <v>3293</v>
      </c>
      <c r="G617" s="365" t="s">
        <v>3294</v>
      </c>
      <c r="H617" s="360" t="str">
        <f t="shared" si="66"/>
        <v>фото</v>
      </c>
      <c r="I617" s="191" t="s">
        <v>3295</v>
      </c>
      <c r="J617" s="192" t="s">
        <v>201</v>
      </c>
      <c r="K617" s="235">
        <v>1</v>
      </c>
      <c r="L617" s="283">
        <v>309.20000000000005</v>
      </c>
      <c r="M617" s="336">
        <v>1</v>
      </c>
      <c r="N617" s="163"/>
      <c r="O617" s="160">
        <f t="shared" ref="O617:O669" si="71">IF(ISERROR(L617*N617),0,L617*N617)</f>
        <v>0</v>
      </c>
      <c r="P617" s="389">
        <v>4607109972519</v>
      </c>
      <c r="Q617" s="167"/>
      <c r="R617" s="473" t="str">
        <f t="shared" ref="R617:R648" si="72">HYPERLINK("https://www.gardenbulbs.ru/images/Dahlia_CL/thumbnails/"&amp;C617&amp;".jpg","фото")</f>
        <v>фото</v>
      </c>
      <c r="S617" s="194" t="s">
        <v>3291</v>
      </c>
    </row>
    <row r="618" spans="1:19" ht="44.25" customHeight="1">
      <c r="A618" s="166">
        <v>610</v>
      </c>
      <c r="B618" s="363">
        <v>13840</v>
      </c>
      <c r="C618" s="285" t="s">
        <v>3296</v>
      </c>
      <c r="D618" s="285"/>
      <c r="E618" s="370" t="s">
        <v>3010</v>
      </c>
      <c r="F618" s="364" t="s">
        <v>3297</v>
      </c>
      <c r="G618" s="365" t="s">
        <v>3298</v>
      </c>
      <c r="H618" s="360" t="str">
        <f t="shared" ref="H618:H669" si="73">HYPERLINK("https://www.gardenbulbs.ru/images/Dahlia_CL/thumbnails/"&amp;C618&amp;".jpg","фото")</f>
        <v>фото</v>
      </c>
      <c r="I618" s="191" t="s">
        <v>3299</v>
      </c>
      <c r="J618" s="192" t="s">
        <v>201</v>
      </c>
      <c r="K618" s="235">
        <v>1</v>
      </c>
      <c r="L618" s="283">
        <v>305.8</v>
      </c>
      <c r="M618" s="336">
        <v>1</v>
      </c>
      <c r="N618" s="163"/>
      <c r="O618" s="160">
        <f t="shared" si="71"/>
        <v>0</v>
      </c>
      <c r="P618" s="389">
        <v>4607109919156</v>
      </c>
      <c r="Q618" s="195"/>
      <c r="R618" s="195" t="str">
        <f t="shared" si="72"/>
        <v>фото</v>
      </c>
      <c r="S618" s="194" t="s">
        <v>3291</v>
      </c>
    </row>
    <row r="619" spans="1:19" ht="44.25" customHeight="1">
      <c r="A619" s="166">
        <v>611</v>
      </c>
      <c r="B619" s="363">
        <v>493</v>
      </c>
      <c r="C619" s="285" t="s">
        <v>3300</v>
      </c>
      <c r="D619" s="285"/>
      <c r="E619" s="370" t="s">
        <v>3010</v>
      </c>
      <c r="F619" s="364" t="s">
        <v>3301</v>
      </c>
      <c r="G619" s="365" t="s">
        <v>3302</v>
      </c>
      <c r="H619" s="360" t="str">
        <f t="shared" si="73"/>
        <v>фото</v>
      </c>
      <c r="I619" s="191" t="s">
        <v>3303</v>
      </c>
      <c r="J619" s="192" t="s">
        <v>201</v>
      </c>
      <c r="K619" s="235">
        <v>1</v>
      </c>
      <c r="L619" s="283">
        <v>252.29999999999998</v>
      </c>
      <c r="M619" s="336">
        <v>1</v>
      </c>
      <c r="N619" s="163"/>
      <c r="O619" s="160">
        <f t="shared" si="71"/>
        <v>0</v>
      </c>
      <c r="P619" s="389">
        <v>4607109952344</v>
      </c>
      <c r="Q619" s="195"/>
      <c r="R619" s="195" t="str">
        <f t="shared" si="72"/>
        <v>фото</v>
      </c>
      <c r="S619" s="194" t="s">
        <v>3291</v>
      </c>
    </row>
    <row r="620" spans="1:19" ht="44.25" customHeight="1">
      <c r="A620" s="166">
        <v>612</v>
      </c>
      <c r="B620" s="363">
        <v>13843</v>
      </c>
      <c r="C620" s="285" t="s">
        <v>3304</v>
      </c>
      <c r="D620" s="285"/>
      <c r="E620" s="370" t="s">
        <v>3010</v>
      </c>
      <c r="F620" s="364" t="s">
        <v>901</v>
      </c>
      <c r="G620" s="365" t="s">
        <v>3305</v>
      </c>
      <c r="H620" s="360" t="str">
        <f t="shared" si="73"/>
        <v>фото</v>
      </c>
      <c r="I620" s="191" t="s">
        <v>3306</v>
      </c>
      <c r="J620" s="192" t="s">
        <v>201</v>
      </c>
      <c r="K620" s="235">
        <v>1</v>
      </c>
      <c r="L620" s="283">
        <v>252.29999999999998</v>
      </c>
      <c r="M620" s="336">
        <v>1</v>
      </c>
      <c r="N620" s="163"/>
      <c r="O620" s="160">
        <f t="shared" si="71"/>
        <v>0</v>
      </c>
      <c r="P620" s="389">
        <v>4607109919125</v>
      </c>
      <c r="Q620" s="195"/>
      <c r="R620" s="195" t="str">
        <f t="shared" si="72"/>
        <v>фото</v>
      </c>
      <c r="S620" s="194" t="s">
        <v>3291</v>
      </c>
    </row>
    <row r="621" spans="1:19" ht="36.6" customHeight="1">
      <c r="A621" s="166">
        <v>613</v>
      </c>
      <c r="B621" s="363">
        <v>10713</v>
      </c>
      <c r="C621" s="285" t="s">
        <v>3307</v>
      </c>
      <c r="D621" s="285"/>
      <c r="E621" s="370" t="s">
        <v>3010</v>
      </c>
      <c r="F621" s="364" t="s">
        <v>3308</v>
      </c>
      <c r="G621" s="365" t="s">
        <v>3309</v>
      </c>
      <c r="H621" s="360" t="str">
        <f t="shared" si="73"/>
        <v>фото</v>
      </c>
      <c r="I621" s="191" t="s">
        <v>3310</v>
      </c>
      <c r="J621" s="192" t="s">
        <v>201</v>
      </c>
      <c r="K621" s="235">
        <v>1</v>
      </c>
      <c r="L621" s="283">
        <v>281.40000000000003</v>
      </c>
      <c r="M621" s="336">
        <v>1</v>
      </c>
      <c r="N621" s="163"/>
      <c r="O621" s="160">
        <f t="shared" si="71"/>
        <v>0</v>
      </c>
      <c r="P621" s="389">
        <v>4607109926215</v>
      </c>
      <c r="Q621" s="195"/>
      <c r="R621" s="195" t="str">
        <f t="shared" si="72"/>
        <v>фото</v>
      </c>
      <c r="S621" s="194" t="s">
        <v>3291</v>
      </c>
    </row>
    <row r="622" spans="1:19" ht="44.25" customHeight="1">
      <c r="A622" s="166">
        <v>614</v>
      </c>
      <c r="B622" s="363">
        <v>3505</v>
      </c>
      <c r="C622" s="285" t="s">
        <v>3311</v>
      </c>
      <c r="D622" s="285"/>
      <c r="E622" s="370" t="s">
        <v>3010</v>
      </c>
      <c r="F622" s="364" t="s">
        <v>3312</v>
      </c>
      <c r="G622" s="365" t="s">
        <v>3313</v>
      </c>
      <c r="H622" s="360" t="str">
        <f t="shared" si="73"/>
        <v>фото</v>
      </c>
      <c r="I622" s="191" t="s">
        <v>3314</v>
      </c>
      <c r="J622" s="192" t="s">
        <v>201</v>
      </c>
      <c r="K622" s="235">
        <v>1</v>
      </c>
      <c r="L622" s="283">
        <v>282.5</v>
      </c>
      <c r="M622" s="336">
        <v>1</v>
      </c>
      <c r="N622" s="163"/>
      <c r="O622" s="160">
        <f t="shared" si="71"/>
        <v>0</v>
      </c>
      <c r="P622" s="389">
        <v>4607109972540</v>
      </c>
      <c r="Q622" s="195"/>
      <c r="R622" s="195" t="str">
        <f t="shared" si="72"/>
        <v>фото</v>
      </c>
      <c r="S622" s="194" t="s">
        <v>3291</v>
      </c>
    </row>
    <row r="623" spans="1:19" ht="44.25" customHeight="1">
      <c r="A623" s="166">
        <v>615</v>
      </c>
      <c r="B623" s="363">
        <v>8389</v>
      </c>
      <c r="C623" s="285" t="s">
        <v>3315</v>
      </c>
      <c r="D623" s="285"/>
      <c r="E623" s="370" t="s">
        <v>3010</v>
      </c>
      <c r="F623" s="364" t="s">
        <v>3316</v>
      </c>
      <c r="G623" s="365" t="s">
        <v>3317</v>
      </c>
      <c r="H623" s="360" t="str">
        <f t="shared" si="73"/>
        <v>фото</v>
      </c>
      <c r="I623" s="191" t="s">
        <v>3318</v>
      </c>
      <c r="J623" s="192" t="s">
        <v>201</v>
      </c>
      <c r="K623" s="235">
        <v>1</v>
      </c>
      <c r="L623" s="283">
        <v>262</v>
      </c>
      <c r="M623" s="336">
        <v>1</v>
      </c>
      <c r="N623" s="163"/>
      <c r="O623" s="160">
        <f t="shared" si="71"/>
        <v>0</v>
      </c>
      <c r="P623" s="389">
        <v>4607109960042</v>
      </c>
      <c r="Q623" s="195"/>
      <c r="R623" s="195" t="str">
        <f t="shared" si="72"/>
        <v>фото</v>
      </c>
      <c r="S623" s="194" t="s">
        <v>3291</v>
      </c>
    </row>
    <row r="624" spans="1:19" ht="36.6" customHeight="1">
      <c r="A624" s="166">
        <v>616</v>
      </c>
      <c r="B624" s="363">
        <v>3856</v>
      </c>
      <c r="C624" s="285" t="s">
        <v>10119</v>
      </c>
      <c r="D624" s="285"/>
      <c r="E624" s="370" t="s">
        <v>3010</v>
      </c>
      <c r="F624" s="364" t="s">
        <v>3319</v>
      </c>
      <c r="G624" s="365" t="s">
        <v>3320</v>
      </c>
      <c r="H624" s="360" t="str">
        <f t="shared" si="73"/>
        <v>фото</v>
      </c>
      <c r="I624" s="191" t="s">
        <v>10145</v>
      </c>
      <c r="J624" s="192" t="s">
        <v>201</v>
      </c>
      <c r="K624" s="235">
        <v>1</v>
      </c>
      <c r="L624" s="283">
        <v>295.8</v>
      </c>
      <c r="M624" s="336">
        <v>1</v>
      </c>
      <c r="N624" s="163"/>
      <c r="O624" s="160">
        <f t="shared" si="71"/>
        <v>0</v>
      </c>
      <c r="P624" s="389">
        <v>4607109980743</v>
      </c>
      <c r="Q624" s="195"/>
      <c r="R624" s="195" t="str">
        <f t="shared" si="72"/>
        <v>фото</v>
      </c>
      <c r="S624" s="194" t="s">
        <v>3291</v>
      </c>
    </row>
    <row r="625" spans="1:19" ht="44.25" customHeight="1">
      <c r="A625" s="166">
        <v>617</v>
      </c>
      <c r="B625" s="363">
        <v>8276</v>
      </c>
      <c r="C625" s="285" t="s">
        <v>3321</v>
      </c>
      <c r="D625" s="285"/>
      <c r="E625" s="370" t="s">
        <v>3010</v>
      </c>
      <c r="F625" s="364" t="s">
        <v>3322</v>
      </c>
      <c r="G625" s="365" t="s">
        <v>3323</v>
      </c>
      <c r="H625" s="360" t="str">
        <f t="shared" si="73"/>
        <v>фото</v>
      </c>
      <c r="I625" s="191" t="s">
        <v>3324</v>
      </c>
      <c r="J625" s="192" t="s">
        <v>201</v>
      </c>
      <c r="K625" s="235">
        <v>1</v>
      </c>
      <c r="L625" s="283">
        <v>315.3</v>
      </c>
      <c r="M625" s="336">
        <v>1</v>
      </c>
      <c r="N625" s="163"/>
      <c r="O625" s="160">
        <f t="shared" si="71"/>
        <v>0</v>
      </c>
      <c r="P625" s="389">
        <v>4607109973974</v>
      </c>
      <c r="Q625" s="195"/>
      <c r="R625" s="195" t="str">
        <f t="shared" si="72"/>
        <v>фото</v>
      </c>
      <c r="S625" s="194" t="s">
        <v>3291</v>
      </c>
    </row>
    <row r="626" spans="1:19" ht="44.25" customHeight="1">
      <c r="A626" s="166">
        <v>618</v>
      </c>
      <c r="B626" s="363">
        <v>3873</v>
      </c>
      <c r="C626" s="285" t="s">
        <v>3329</v>
      </c>
      <c r="D626" s="285"/>
      <c r="E626" s="370" t="s">
        <v>3010</v>
      </c>
      <c r="F626" s="364" t="s">
        <v>3330</v>
      </c>
      <c r="G626" s="365" t="s">
        <v>3331</v>
      </c>
      <c r="H626" s="360" t="str">
        <f t="shared" si="73"/>
        <v>фото</v>
      </c>
      <c r="I626" s="191" t="s">
        <v>3332</v>
      </c>
      <c r="J626" s="192" t="s">
        <v>201</v>
      </c>
      <c r="K626" s="235">
        <v>1</v>
      </c>
      <c r="L626" s="283">
        <v>249.29999999999998</v>
      </c>
      <c r="M626" s="336">
        <v>1</v>
      </c>
      <c r="N626" s="163"/>
      <c r="O626" s="160">
        <f t="shared" si="71"/>
        <v>0</v>
      </c>
      <c r="P626" s="389">
        <v>4607109980910</v>
      </c>
      <c r="Q626" s="195"/>
      <c r="R626" s="195" t="str">
        <f t="shared" si="72"/>
        <v>фото</v>
      </c>
      <c r="S626" s="194" t="s">
        <v>3291</v>
      </c>
    </row>
    <row r="627" spans="1:19" ht="44.25" customHeight="1">
      <c r="A627" s="166">
        <v>619</v>
      </c>
      <c r="B627" s="363">
        <v>13894</v>
      </c>
      <c r="C627" s="285" t="s">
        <v>3333</v>
      </c>
      <c r="D627" s="285"/>
      <c r="E627" s="370" t="s">
        <v>3010</v>
      </c>
      <c r="F627" s="364" t="s">
        <v>3334</v>
      </c>
      <c r="G627" s="365" t="s">
        <v>3335</v>
      </c>
      <c r="H627" s="360" t="str">
        <f t="shared" si="73"/>
        <v>фото</v>
      </c>
      <c r="I627" s="191" t="s">
        <v>3336</v>
      </c>
      <c r="J627" s="192" t="s">
        <v>201</v>
      </c>
      <c r="K627" s="235">
        <v>1</v>
      </c>
      <c r="L627" s="283">
        <v>315.3</v>
      </c>
      <c r="M627" s="336">
        <v>1</v>
      </c>
      <c r="N627" s="163"/>
      <c r="O627" s="160">
        <f t="shared" si="71"/>
        <v>0</v>
      </c>
      <c r="P627" s="389">
        <v>4607109918616</v>
      </c>
      <c r="Q627" s="195"/>
      <c r="R627" s="195" t="str">
        <f t="shared" si="72"/>
        <v>фото</v>
      </c>
      <c r="S627" s="194" t="s">
        <v>3291</v>
      </c>
    </row>
    <row r="628" spans="1:19" ht="44.25" customHeight="1">
      <c r="A628" s="166">
        <v>620</v>
      </c>
      <c r="B628" s="363">
        <v>5972</v>
      </c>
      <c r="C628" s="285" t="s">
        <v>3342</v>
      </c>
      <c r="D628" s="285"/>
      <c r="E628" s="370" t="s">
        <v>3010</v>
      </c>
      <c r="F628" s="364" t="s">
        <v>3343</v>
      </c>
      <c r="G628" s="365" t="s">
        <v>3344</v>
      </c>
      <c r="H628" s="360" t="str">
        <f t="shared" si="73"/>
        <v>фото</v>
      </c>
      <c r="I628" s="191" t="s">
        <v>3345</v>
      </c>
      <c r="J628" s="192" t="s">
        <v>201</v>
      </c>
      <c r="K628" s="235">
        <v>1</v>
      </c>
      <c r="L628" s="283">
        <v>249.29999999999998</v>
      </c>
      <c r="M628" s="336">
        <v>1</v>
      </c>
      <c r="N628" s="163"/>
      <c r="O628" s="160">
        <f t="shared" si="71"/>
        <v>0</v>
      </c>
      <c r="P628" s="389">
        <v>4607109952467</v>
      </c>
      <c r="Q628" s="195"/>
      <c r="R628" s="195" t="str">
        <f t="shared" si="72"/>
        <v>фото</v>
      </c>
      <c r="S628" s="194" t="s">
        <v>3291</v>
      </c>
    </row>
    <row r="629" spans="1:19" ht="44.25" customHeight="1">
      <c r="A629" s="166">
        <v>621</v>
      </c>
      <c r="B629" s="363">
        <v>5302</v>
      </c>
      <c r="C629" s="285" t="s">
        <v>3346</v>
      </c>
      <c r="D629" s="285"/>
      <c r="E629" s="370" t="s">
        <v>3010</v>
      </c>
      <c r="F629" s="364" t="s">
        <v>3347</v>
      </c>
      <c r="G629" s="365" t="s">
        <v>3348</v>
      </c>
      <c r="H629" s="360" t="str">
        <f t="shared" si="73"/>
        <v>фото</v>
      </c>
      <c r="I629" s="191" t="s">
        <v>3349</v>
      </c>
      <c r="J629" s="192" t="s">
        <v>201</v>
      </c>
      <c r="K629" s="235">
        <v>1</v>
      </c>
      <c r="L629" s="283">
        <v>315.3</v>
      </c>
      <c r="M629" s="336">
        <v>1</v>
      </c>
      <c r="N629" s="163"/>
      <c r="O629" s="160">
        <f t="shared" si="71"/>
        <v>0</v>
      </c>
      <c r="P629" s="389">
        <v>4607109938232</v>
      </c>
      <c r="Q629" s="195"/>
      <c r="R629" s="195" t="str">
        <f t="shared" si="72"/>
        <v>фото</v>
      </c>
      <c r="S629" s="194" t="s">
        <v>3291</v>
      </c>
    </row>
    <row r="630" spans="1:19" ht="44.25" customHeight="1">
      <c r="A630" s="166">
        <v>622</v>
      </c>
      <c r="B630" s="363">
        <v>6236</v>
      </c>
      <c r="C630" s="285" t="s">
        <v>3350</v>
      </c>
      <c r="D630" s="285"/>
      <c r="E630" s="370" t="s">
        <v>3010</v>
      </c>
      <c r="F630" s="364" t="s">
        <v>3351</v>
      </c>
      <c r="G630" s="365" t="s">
        <v>3352</v>
      </c>
      <c r="H630" s="360" t="str">
        <f t="shared" si="73"/>
        <v>фото</v>
      </c>
      <c r="I630" s="191" t="s">
        <v>3353</v>
      </c>
      <c r="J630" s="192" t="s">
        <v>201</v>
      </c>
      <c r="K630" s="235">
        <v>1</v>
      </c>
      <c r="L630" s="283">
        <v>282.5</v>
      </c>
      <c r="M630" s="336">
        <v>1</v>
      </c>
      <c r="N630" s="163"/>
      <c r="O630" s="160">
        <f t="shared" si="71"/>
        <v>0</v>
      </c>
      <c r="P630" s="389">
        <v>4607109933978</v>
      </c>
      <c r="Q630" s="195"/>
      <c r="R630" s="195" t="str">
        <f t="shared" si="72"/>
        <v>фото</v>
      </c>
      <c r="S630" s="194" t="s">
        <v>3291</v>
      </c>
    </row>
    <row r="631" spans="1:19" ht="44.25" customHeight="1">
      <c r="A631" s="166">
        <v>623</v>
      </c>
      <c r="B631" s="363">
        <v>8178</v>
      </c>
      <c r="C631" s="285" t="s">
        <v>3354</v>
      </c>
      <c r="D631" s="285"/>
      <c r="E631" s="370" t="s">
        <v>3010</v>
      </c>
      <c r="F631" s="364" t="s">
        <v>3355</v>
      </c>
      <c r="G631" s="365" t="s">
        <v>3356</v>
      </c>
      <c r="H631" s="360" t="str">
        <f t="shared" si="73"/>
        <v>фото</v>
      </c>
      <c r="I631" s="191" t="s">
        <v>3357</v>
      </c>
      <c r="J631" s="192" t="s">
        <v>201</v>
      </c>
      <c r="K631" s="235">
        <v>1</v>
      </c>
      <c r="L631" s="283">
        <v>309.20000000000005</v>
      </c>
      <c r="M631" s="336">
        <v>1</v>
      </c>
      <c r="N631" s="163"/>
      <c r="O631" s="160">
        <f t="shared" si="71"/>
        <v>0</v>
      </c>
      <c r="P631" s="389">
        <v>4607109952337</v>
      </c>
      <c r="Q631" s="195"/>
      <c r="R631" s="195" t="str">
        <f t="shared" si="72"/>
        <v>фото</v>
      </c>
      <c r="S631" s="194" t="s">
        <v>3291</v>
      </c>
    </row>
    <row r="632" spans="1:19" ht="44.25" customHeight="1">
      <c r="A632" s="166">
        <v>624</v>
      </c>
      <c r="B632" s="363">
        <v>5486</v>
      </c>
      <c r="C632" s="285" t="s">
        <v>3358</v>
      </c>
      <c r="D632" s="285"/>
      <c r="E632" s="370" t="s">
        <v>3010</v>
      </c>
      <c r="F632" s="364" t="s">
        <v>3359</v>
      </c>
      <c r="G632" s="365" t="s">
        <v>3360</v>
      </c>
      <c r="H632" s="360" t="str">
        <f t="shared" si="73"/>
        <v>фото</v>
      </c>
      <c r="I632" s="191" t="s">
        <v>3361</v>
      </c>
      <c r="J632" s="192" t="s">
        <v>201</v>
      </c>
      <c r="K632" s="235">
        <v>1</v>
      </c>
      <c r="L632" s="283">
        <v>287.60000000000002</v>
      </c>
      <c r="M632" s="336">
        <v>1</v>
      </c>
      <c r="N632" s="163"/>
      <c r="O632" s="160">
        <f t="shared" si="71"/>
        <v>0</v>
      </c>
      <c r="P632" s="389">
        <v>4607109974032</v>
      </c>
      <c r="Q632" s="195"/>
      <c r="R632" s="195" t="str">
        <f t="shared" si="72"/>
        <v>фото</v>
      </c>
      <c r="S632" s="194" t="s">
        <v>3291</v>
      </c>
    </row>
    <row r="633" spans="1:19" ht="36.6" customHeight="1">
      <c r="A633" s="166">
        <v>625</v>
      </c>
      <c r="B633" s="363">
        <v>12878</v>
      </c>
      <c r="C633" s="285" t="s">
        <v>11590</v>
      </c>
      <c r="D633" s="285"/>
      <c r="E633" s="371" t="s">
        <v>3010</v>
      </c>
      <c r="F633" s="366" t="s">
        <v>11485</v>
      </c>
      <c r="G633" s="367" t="s">
        <v>11518</v>
      </c>
      <c r="H633" s="360" t="str">
        <f t="shared" si="73"/>
        <v>фото</v>
      </c>
      <c r="I633" s="191" t="s">
        <v>11551</v>
      </c>
      <c r="J633" s="192" t="s">
        <v>201</v>
      </c>
      <c r="K633" s="235">
        <v>1</v>
      </c>
      <c r="L633" s="283">
        <v>339.40000000000003</v>
      </c>
      <c r="M633" s="336">
        <v>1</v>
      </c>
      <c r="N633" s="163"/>
      <c r="O633" s="160">
        <f t="shared" si="71"/>
        <v>0</v>
      </c>
      <c r="P633" s="389">
        <v>4607105140271</v>
      </c>
      <c r="Q633" s="167" t="s">
        <v>222</v>
      </c>
      <c r="R633" s="473" t="str">
        <f t="shared" si="72"/>
        <v>фото</v>
      </c>
      <c r="S633" s="194" t="s">
        <v>3291</v>
      </c>
    </row>
    <row r="634" spans="1:19" ht="36.6" customHeight="1">
      <c r="A634" s="166">
        <v>626</v>
      </c>
      <c r="B634" s="363">
        <v>14427</v>
      </c>
      <c r="C634" s="285" t="s">
        <v>11591</v>
      </c>
      <c r="D634" s="285"/>
      <c r="E634" s="371" t="s">
        <v>3010</v>
      </c>
      <c r="F634" s="366" t="s">
        <v>11486</v>
      </c>
      <c r="G634" s="367" t="s">
        <v>11519</v>
      </c>
      <c r="H634" s="360" t="str">
        <f t="shared" si="73"/>
        <v>фото</v>
      </c>
      <c r="I634" s="191" t="s">
        <v>11552</v>
      </c>
      <c r="J634" s="192" t="s">
        <v>201</v>
      </c>
      <c r="K634" s="235">
        <v>1</v>
      </c>
      <c r="L634" s="283">
        <v>336.70000000000005</v>
      </c>
      <c r="M634" s="336">
        <v>1</v>
      </c>
      <c r="N634" s="163"/>
      <c r="O634" s="160">
        <f t="shared" si="71"/>
        <v>0</v>
      </c>
      <c r="P634" s="389">
        <v>4607109987056</v>
      </c>
      <c r="Q634" s="167" t="s">
        <v>222</v>
      </c>
      <c r="R634" s="473" t="str">
        <f t="shared" si="72"/>
        <v>фото</v>
      </c>
      <c r="S634" s="194" t="s">
        <v>3291</v>
      </c>
    </row>
    <row r="635" spans="1:19" ht="44.25" customHeight="1">
      <c r="A635" s="166">
        <v>627</v>
      </c>
      <c r="B635" s="363">
        <v>7910</v>
      </c>
      <c r="C635" s="285" t="s">
        <v>3362</v>
      </c>
      <c r="D635" s="285"/>
      <c r="E635" s="370" t="s">
        <v>3010</v>
      </c>
      <c r="F635" s="364" t="s">
        <v>3363</v>
      </c>
      <c r="G635" s="365" t="s">
        <v>3364</v>
      </c>
      <c r="H635" s="360" t="str">
        <f t="shared" si="73"/>
        <v>фото</v>
      </c>
      <c r="I635" s="191" t="s">
        <v>3365</v>
      </c>
      <c r="J635" s="192" t="s">
        <v>201</v>
      </c>
      <c r="K635" s="235">
        <v>1</v>
      </c>
      <c r="L635" s="283">
        <v>271.70000000000005</v>
      </c>
      <c r="M635" s="336">
        <v>1</v>
      </c>
      <c r="N635" s="163"/>
      <c r="O635" s="160">
        <f t="shared" si="71"/>
        <v>0</v>
      </c>
      <c r="P635" s="389">
        <v>4607109969601</v>
      </c>
      <c r="Q635" s="195"/>
      <c r="R635" s="195" t="str">
        <f t="shared" si="72"/>
        <v>фото</v>
      </c>
      <c r="S635" s="194" t="s">
        <v>3291</v>
      </c>
    </row>
    <row r="636" spans="1:19" ht="41.1" customHeight="1">
      <c r="A636" s="166">
        <v>628</v>
      </c>
      <c r="B636" s="363">
        <v>12870</v>
      </c>
      <c r="C636" s="285" t="s">
        <v>11592</v>
      </c>
      <c r="D636" s="285"/>
      <c r="E636" s="371" t="s">
        <v>3010</v>
      </c>
      <c r="F636" s="366" t="s">
        <v>11487</v>
      </c>
      <c r="G636" s="367" t="s">
        <v>11520</v>
      </c>
      <c r="H636" s="360" t="str">
        <f t="shared" si="73"/>
        <v>фото</v>
      </c>
      <c r="I636" s="191" t="s">
        <v>11553</v>
      </c>
      <c r="J636" s="192" t="s">
        <v>201</v>
      </c>
      <c r="K636" s="235">
        <v>1</v>
      </c>
      <c r="L636" s="283">
        <v>302.8</v>
      </c>
      <c r="M636" s="336">
        <v>1</v>
      </c>
      <c r="N636" s="163"/>
      <c r="O636" s="160">
        <f t="shared" si="71"/>
        <v>0</v>
      </c>
      <c r="P636" s="389">
        <v>4607105139725</v>
      </c>
      <c r="Q636" s="167" t="s">
        <v>222</v>
      </c>
      <c r="R636" s="473" t="str">
        <f t="shared" si="72"/>
        <v>фото</v>
      </c>
      <c r="S636" s="194" t="s">
        <v>3291</v>
      </c>
    </row>
    <row r="637" spans="1:19" ht="44.25" customHeight="1">
      <c r="A637" s="166">
        <v>629</v>
      </c>
      <c r="B637" s="363">
        <v>4342</v>
      </c>
      <c r="C637" s="285" t="s">
        <v>3366</v>
      </c>
      <c r="D637" s="285"/>
      <c r="E637" s="370" t="s">
        <v>3010</v>
      </c>
      <c r="F637" s="364" t="s">
        <v>3367</v>
      </c>
      <c r="G637" s="365" t="s">
        <v>3368</v>
      </c>
      <c r="H637" s="360" t="str">
        <f t="shared" si="73"/>
        <v>фото</v>
      </c>
      <c r="I637" s="191" t="s">
        <v>3369</v>
      </c>
      <c r="J637" s="192" t="s">
        <v>201</v>
      </c>
      <c r="K637" s="235">
        <v>1</v>
      </c>
      <c r="L637" s="283">
        <v>303</v>
      </c>
      <c r="M637" s="336">
        <v>1</v>
      </c>
      <c r="N637" s="163"/>
      <c r="O637" s="160">
        <f t="shared" si="71"/>
        <v>0</v>
      </c>
      <c r="P637" s="389">
        <v>4607109929377</v>
      </c>
      <c r="Q637" s="195"/>
      <c r="R637" s="195" t="str">
        <f t="shared" si="72"/>
        <v>фото</v>
      </c>
      <c r="S637" s="194" t="s">
        <v>3291</v>
      </c>
    </row>
    <row r="638" spans="1:19" ht="44.25" customHeight="1">
      <c r="A638" s="166">
        <v>630</v>
      </c>
      <c r="B638" s="363">
        <v>3542</v>
      </c>
      <c r="C638" s="285" t="s">
        <v>3370</v>
      </c>
      <c r="D638" s="285"/>
      <c r="E638" s="370" t="s">
        <v>3010</v>
      </c>
      <c r="F638" s="364" t="s">
        <v>2351</v>
      </c>
      <c r="G638" s="365" t="s">
        <v>2352</v>
      </c>
      <c r="H638" s="360" t="str">
        <f t="shared" si="73"/>
        <v>фото</v>
      </c>
      <c r="I638" s="191" t="s">
        <v>3371</v>
      </c>
      <c r="J638" s="192" t="s">
        <v>201</v>
      </c>
      <c r="K638" s="235">
        <v>1</v>
      </c>
      <c r="L638" s="283">
        <v>282.5</v>
      </c>
      <c r="M638" s="336">
        <v>1</v>
      </c>
      <c r="N638" s="163"/>
      <c r="O638" s="160">
        <f t="shared" si="71"/>
        <v>0</v>
      </c>
      <c r="P638" s="389">
        <v>4607109972656</v>
      </c>
      <c r="Q638" s="195"/>
      <c r="R638" s="195" t="str">
        <f t="shared" si="72"/>
        <v>фото</v>
      </c>
      <c r="S638" s="194" t="s">
        <v>3291</v>
      </c>
    </row>
    <row r="639" spans="1:19" ht="44.25" customHeight="1">
      <c r="A639" s="166">
        <v>631</v>
      </c>
      <c r="B639" s="363">
        <v>3546</v>
      </c>
      <c r="C639" s="285" t="s">
        <v>3372</v>
      </c>
      <c r="D639" s="285"/>
      <c r="E639" s="370" t="s">
        <v>3010</v>
      </c>
      <c r="F639" s="364" t="s">
        <v>3373</v>
      </c>
      <c r="G639" s="365" t="s">
        <v>3374</v>
      </c>
      <c r="H639" s="360" t="str">
        <f t="shared" si="73"/>
        <v>фото</v>
      </c>
      <c r="I639" s="191" t="s">
        <v>3375</v>
      </c>
      <c r="J639" s="192" t="s">
        <v>201</v>
      </c>
      <c r="K639" s="235">
        <v>1</v>
      </c>
      <c r="L639" s="283">
        <v>274.5</v>
      </c>
      <c r="M639" s="336">
        <v>1</v>
      </c>
      <c r="N639" s="163"/>
      <c r="O639" s="160">
        <f t="shared" si="71"/>
        <v>0</v>
      </c>
      <c r="P639" s="389">
        <v>4607109972670</v>
      </c>
      <c r="Q639" s="195"/>
      <c r="R639" s="195" t="str">
        <f t="shared" si="72"/>
        <v>фото</v>
      </c>
      <c r="S639" s="194" t="s">
        <v>3291</v>
      </c>
    </row>
    <row r="640" spans="1:19" ht="36.6" customHeight="1">
      <c r="A640" s="166">
        <v>632</v>
      </c>
      <c r="B640" s="363">
        <v>3036</v>
      </c>
      <c r="C640" s="285" t="s">
        <v>11593</v>
      </c>
      <c r="D640" s="285"/>
      <c r="E640" s="371" t="s">
        <v>3010</v>
      </c>
      <c r="F640" s="366" t="s">
        <v>11488</v>
      </c>
      <c r="G640" s="367" t="s">
        <v>11521</v>
      </c>
      <c r="H640" s="360" t="str">
        <f t="shared" si="73"/>
        <v>фото</v>
      </c>
      <c r="I640" s="191" t="s">
        <v>11554</v>
      </c>
      <c r="J640" s="192" t="s">
        <v>201</v>
      </c>
      <c r="K640" s="235">
        <v>1</v>
      </c>
      <c r="L640" s="283">
        <v>284.60000000000002</v>
      </c>
      <c r="M640" s="336">
        <v>1</v>
      </c>
      <c r="N640" s="163"/>
      <c r="O640" s="160">
        <f t="shared" si="71"/>
        <v>0</v>
      </c>
      <c r="P640" s="389">
        <v>4607109929322</v>
      </c>
      <c r="Q640" s="167" t="s">
        <v>222</v>
      </c>
      <c r="R640" s="473" t="str">
        <f t="shared" si="72"/>
        <v>фото</v>
      </c>
      <c r="S640" s="194" t="s">
        <v>3291</v>
      </c>
    </row>
    <row r="641" spans="1:19" ht="44.25" customHeight="1">
      <c r="A641" s="166">
        <v>633</v>
      </c>
      <c r="B641" s="363">
        <v>3548</v>
      </c>
      <c r="C641" s="285" t="s">
        <v>3376</v>
      </c>
      <c r="D641" s="285"/>
      <c r="E641" s="370" t="s">
        <v>3010</v>
      </c>
      <c r="F641" s="364" t="s">
        <v>3377</v>
      </c>
      <c r="G641" s="365" t="s">
        <v>3378</v>
      </c>
      <c r="H641" s="360" t="str">
        <f t="shared" si="73"/>
        <v>фото</v>
      </c>
      <c r="I641" s="191" t="s">
        <v>3379</v>
      </c>
      <c r="J641" s="192" t="s">
        <v>201</v>
      </c>
      <c r="K641" s="235">
        <v>1</v>
      </c>
      <c r="L641" s="283">
        <v>264.70000000000005</v>
      </c>
      <c r="M641" s="336">
        <v>1</v>
      </c>
      <c r="N641" s="163"/>
      <c r="O641" s="160">
        <f t="shared" si="71"/>
        <v>0</v>
      </c>
      <c r="P641" s="389">
        <v>4607109972687</v>
      </c>
      <c r="Q641" s="195"/>
      <c r="R641" s="195" t="str">
        <f t="shared" si="72"/>
        <v>фото</v>
      </c>
      <c r="S641" s="194" t="s">
        <v>3291</v>
      </c>
    </row>
    <row r="642" spans="1:19" ht="36.6" customHeight="1">
      <c r="A642" s="166">
        <v>634</v>
      </c>
      <c r="B642" s="363">
        <v>5313</v>
      </c>
      <c r="C642" s="285" t="s">
        <v>3380</v>
      </c>
      <c r="D642" s="285"/>
      <c r="E642" s="370" t="s">
        <v>3010</v>
      </c>
      <c r="F642" s="364" t="s">
        <v>3381</v>
      </c>
      <c r="G642" s="365" t="s">
        <v>3382</v>
      </c>
      <c r="H642" s="360" t="str">
        <f t="shared" si="73"/>
        <v>фото</v>
      </c>
      <c r="I642" s="191" t="s">
        <v>3383</v>
      </c>
      <c r="J642" s="192" t="s">
        <v>201</v>
      </c>
      <c r="K642" s="235">
        <v>1</v>
      </c>
      <c r="L642" s="283">
        <v>267.5</v>
      </c>
      <c r="M642" s="336">
        <v>1</v>
      </c>
      <c r="N642" s="163"/>
      <c r="O642" s="160">
        <f t="shared" si="71"/>
        <v>0</v>
      </c>
      <c r="P642" s="389">
        <v>4607109938126</v>
      </c>
      <c r="Q642" s="195"/>
      <c r="R642" s="195" t="str">
        <f t="shared" si="72"/>
        <v>фото</v>
      </c>
      <c r="S642" s="194" t="s">
        <v>3291</v>
      </c>
    </row>
    <row r="643" spans="1:19" ht="41.1" customHeight="1">
      <c r="A643" s="166">
        <v>635</v>
      </c>
      <c r="B643" s="363">
        <v>12879</v>
      </c>
      <c r="C643" s="285" t="s">
        <v>11594</v>
      </c>
      <c r="D643" s="285"/>
      <c r="E643" s="371" t="s">
        <v>3010</v>
      </c>
      <c r="F643" s="366" t="s">
        <v>11489</v>
      </c>
      <c r="G643" s="367" t="s">
        <v>11522</v>
      </c>
      <c r="H643" s="360" t="str">
        <f t="shared" si="73"/>
        <v>фото</v>
      </c>
      <c r="I643" s="191" t="s">
        <v>11555</v>
      </c>
      <c r="J643" s="192" t="s">
        <v>201</v>
      </c>
      <c r="K643" s="235">
        <v>1</v>
      </c>
      <c r="L643" s="283">
        <v>262</v>
      </c>
      <c r="M643" s="336">
        <v>1</v>
      </c>
      <c r="N643" s="163"/>
      <c r="O643" s="160">
        <f t="shared" si="71"/>
        <v>0</v>
      </c>
      <c r="P643" s="389">
        <v>4607105140295</v>
      </c>
      <c r="Q643" s="167" t="s">
        <v>222</v>
      </c>
      <c r="R643" s="473" t="str">
        <f t="shared" si="72"/>
        <v>фото</v>
      </c>
      <c r="S643" s="194" t="s">
        <v>3291</v>
      </c>
    </row>
    <row r="644" spans="1:19" ht="44.25" customHeight="1">
      <c r="A644" s="166">
        <v>636</v>
      </c>
      <c r="B644" s="363">
        <v>3555</v>
      </c>
      <c r="C644" s="285" t="s">
        <v>3384</v>
      </c>
      <c r="D644" s="285"/>
      <c r="E644" s="370" t="s">
        <v>3010</v>
      </c>
      <c r="F644" s="364" t="s">
        <v>3385</v>
      </c>
      <c r="G644" s="365" t="s">
        <v>3386</v>
      </c>
      <c r="H644" s="360" t="str">
        <f t="shared" si="73"/>
        <v>фото</v>
      </c>
      <c r="I644" s="191" t="s">
        <v>3387</v>
      </c>
      <c r="J644" s="192" t="s">
        <v>201</v>
      </c>
      <c r="K644" s="235">
        <v>1</v>
      </c>
      <c r="L644" s="283">
        <v>300.70000000000005</v>
      </c>
      <c r="M644" s="336">
        <v>1</v>
      </c>
      <c r="N644" s="163"/>
      <c r="O644" s="160">
        <f t="shared" si="71"/>
        <v>0</v>
      </c>
      <c r="P644" s="389">
        <v>4607109972717</v>
      </c>
      <c r="Q644" s="195"/>
      <c r="R644" s="195" t="str">
        <f t="shared" si="72"/>
        <v>фото</v>
      </c>
      <c r="S644" s="194" t="s">
        <v>3291</v>
      </c>
    </row>
    <row r="645" spans="1:19" ht="44.25" customHeight="1">
      <c r="A645" s="166">
        <v>637</v>
      </c>
      <c r="B645" s="363">
        <v>4273</v>
      </c>
      <c r="C645" s="285" t="s">
        <v>3388</v>
      </c>
      <c r="D645" s="285"/>
      <c r="E645" s="370" t="s">
        <v>3010</v>
      </c>
      <c r="F645" s="364" t="s">
        <v>3389</v>
      </c>
      <c r="G645" s="365" t="s">
        <v>3390</v>
      </c>
      <c r="H645" s="360" t="str">
        <f t="shared" si="73"/>
        <v>фото</v>
      </c>
      <c r="I645" s="191" t="s">
        <v>3391</v>
      </c>
      <c r="J645" s="192" t="s">
        <v>201</v>
      </c>
      <c r="K645" s="235">
        <v>1</v>
      </c>
      <c r="L645" s="283">
        <v>315.3</v>
      </c>
      <c r="M645" s="336">
        <v>1</v>
      </c>
      <c r="N645" s="163"/>
      <c r="O645" s="160">
        <f t="shared" si="71"/>
        <v>0</v>
      </c>
      <c r="P645" s="389">
        <v>4607109986943</v>
      </c>
      <c r="Q645" s="195"/>
      <c r="R645" s="195" t="str">
        <f t="shared" si="72"/>
        <v>фото</v>
      </c>
      <c r="S645" s="194" t="s">
        <v>3291</v>
      </c>
    </row>
    <row r="646" spans="1:19" ht="44.25" customHeight="1">
      <c r="A646" s="166">
        <v>638</v>
      </c>
      <c r="B646" s="363">
        <v>4274</v>
      </c>
      <c r="C646" s="285" t="s">
        <v>3392</v>
      </c>
      <c r="D646" s="285"/>
      <c r="E646" s="370" t="s">
        <v>3010</v>
      </c>
      <c r="F646" s="364" t="s">
        <v>3393</v>
      </c>
      <c r="G646" s="365" t="s">
        <v>3394</v>
      </c>
      <c r="H646" s="360" t="str">
        <f t="shared" si="73"/>
        <v>фото</v>
      </c>
      <c r="I646" s="191" t="s">
        <v>3395</v>
      </c>
      <c r="J646" s="192" t="s">
        <v>201</v>
      </c>
      <c r="K646" s="235">
        <v>1</v>
      </c>
      <c r="L646" s="283">
        <v>315.3</v>
      </c>
      <c r="M646" s="336">
        <v>1</v>
      </c>
      <c r="N646" s="163"/>
      <c r="O646" s="160">
        <f t="shared" si="71"/>
        <v>0</v>
      </c>
      <c r="P646" s="389">
        <v>4607109986950</v>
      </c>
      <c r="Q646" s="195"/>
      <c r="R646" s="195" t="str">
        <f t="shared" si="72"/>
        <v>фото</v>
      </c>
      <c r="S646" s="194" t="s">
        <v>3291</v>
      </c>
    </row>
    <row r="647" spans="1:19" ht="36.6" customHeight="1">
      <c r="A647" s="166">
        <v>639</v>
      </c>
      <c r="B647" s="363">
        <v>12887</v>
      </c>
      <c r="C647" s="285" t="s">
        <v>11595</v>
      </c>
      <c r="D647" s="285"/>
      <c r="E647" s="371" t="s">
        <v>3010</v>
      </c>
      <c r="F647" s="366" t="s">
        <v>11490</v>
      </c>
      <c r="G647" s="367" t="s">
        <v>11523</v>
      </c>
      <c r="H647" s="360" t="str">
        <f t="shared" si="73"/>
        <v>фото</v>
      </c>
      <c r="I647" s="191" t="s">
        <v>11556</v>
      </c>
      <c r="J647" s="192" t="s">
        <v>201</v>
      </c>
      <c r="K647" s="235">
        <v>1</v>
      </c>
      <c r="L647" s="283">
        <v>315.3</v>
      </c>
      <c r="M647" s="336">
        <v>1</v>
      </c>
      <c r="N647" s="163"/>
      <c r="O647" s="160">
        <f t="shared" si="71"/>
        <v>0</v>
      </c>
      <c r="P647" s="389">
        <v>4607105140349</v>
      </c>
      <c r="Q647" s="167" t="s">
        <v>222</v>
      </c>
      <c r="R647" s="473" t="str">
        <f t="shared" si="72"/>
        <v>фото</v>
      </c>
      <c r="S647" s="194" t="s">
        <v>3291</v>
      </c>
    </row>
    <row r="648" spans="1:19" ht="44.25" customHeight="1">
      <c r="A648" s="166">
        <v>640</v>
      </c>
      <c r="B648" s="363">
        <v>3696</v>
      </c>
      <c r="C648" s="285" t="s">
        <v>3400</v>
      </c>
      <c r="D648" s="285"/>
      <c r="E648" s="370" t="s">
        <v>3010</v>
      </c>
      <c r="F648" s="364" t="s">
        <v>3401</v>
      </c>
      <c r="G648" s="365" t="s">
        <v>3402</v>
      </c>
      <c r="H648" s="360" t="str">
        <f t="shared" si="73"/>
        <v>фото</v>
      </c>
      <c r="I648" s="191" t="s">
        <v>3403</v>
      </c>
      <c r="J648" s="192" t="s">
        <v>201</v>
      </c>
      <c r="K648" s="235">
        <v>1</v>
      </c>
      <c r="L648" s="283">
        <v>315.3</v>
      </c>
      <c r="M648" s="336">
        <v>1</v>
      </c>
      <c r="N648" s="163"/>
      <c r="O648" s="160">
        <f t="shared" si="71"/>
        <v>0</v>
      </c>
      <c r="P648" s="389">
        <v>4607109952481</v>
      </c>
      <c r="Q648" s="195"/>
      <c r="R648" s="195" t="str">
        <f t="shared" si="72"/>
        <v>фото</v>
      </c>
      <c r="S648" s="194" t="s">
        <v>3291</v>
      </c>
    </row>
    <row r="649" spans="1:19" ht="44.25" customHeight="1">
      <c r="A649" s="166">
        <v>641</v>
      </c>
      <c r="B649" s="363">
        <v>16094</v>
      </c>
      <c r="C649" s="285" t="s">
        <v>3404</v>
      </c>
      <c r="D649" s="285"/>
      <c r="E649" s="370" t="s">
        <v>3010</v>
      </c>
      <c r="F649" s="364" t="s">
        <v>3405</v>
      </c>
      <c r="G649" s="365" t="s">
        <v>3406</v>
      </c>
      <c r="H649" s="360" t="str">
        <f t="shared" si="73"/>
        <v>фото</v>
      </c>
      <c r="I649" s="191" t="s">
        <v>3407</v>
      </c>
      <c r="J649" s="192" t="s">
        <v>201</v>
      </c>
      <c r="K649" s="235">
        <v>1</v>
      </c>
      <c r="L649" s="283">
        <v>275.3</v>
      </c>
      <c r="M649" s="336">
        <v>1</v>
      </c>
      <c r="N649" s="163"/>
      <c r="O649" s="160">
        <f t="shared" si="71"/>
        <v>0</v>
      </c>
      <c r="P649" s="389">
        <v>4607109914717</v>
      </c>
      <c r="Q649" s="195"/>
      <c r="R649" s="195" t="str">
        <f t="shared" ref="R649:R669" si="74">HYPERLINK("https://www.gardenbulbs.ru/images/Dahlia_CL/thumbnails/"&amp;C649&amp;".jpg","фото")</f>
        <v>фото</v>
      </c>
      <c r="S649" s="194" t="s">
        <v>3291</v>
      </c>
    </row>
    <row r="650" spans="1:19" ht="41.1" customHeight="1">
      <c r="A650" s="166">
        <v>642</v>
      </c>
      <c r="B650" s="363">
        <v>14479</v>
      </c>
      <c r="C650" s="285" t="s">
        <v>11596</v>
      </c>
      <c r="D650" s="285"/>
      <c r="E650" s="371" t="s">
        <v>3010</v>
      </c>
      <c r="F650" s="366" t="s">
        <v>11491</v>
      </c>
      <c r="G650" s="367" t="s">
        <v>11524</v>
      </c>
      <c r="H650" s="360" t="str">
        <f t="shared" si="73"/>
        <v>фото</v>
      </c>
      <c r="I650" s="191" t="s">
        <v>11557</v>
      </c>
      <c r="J650" s="192" t="s">
        <v>201</v>
      </c>
      <c r="K650" s="235">
        <v>1</v>
      </c>
      <c r="L650" s="283">
        <v>318.3</v>
      </c>
      <c r="M650" s="336">
        <v>1</v>
      </c>
      <c r="N650" s="163"/>
      <c r="O650" s="160">
        <f t="shared" si="71"/>
        <v>0</v>
      </c>
      <c r="P650" s="389">
        <v>4607105140356</v>
      </c>
      <c r="Q650" s="167" t="s">
        <v>222</v>
      </c>
      <c r="R650" s="473" t="str">
        <f t="shared" si="74"/>
        <v>фото</v>
      </c>
      <c r="S650" s="194" t="s">
        <v>3291</v>
      </c>
    </row>
    <row r="651" spans="1:19" ht="41.1" customHeight="1">
      <c r="A651" s="166">
        <v>643</v>
      </c>
      <c r="B651" s="363">
        <v>5330</v>
      </c>
      <c r="C651" s="285" t="s">
        <v>11597</v>
      </c>
      <c r="D651" s="285"/>
      <c r="E651" s="371" t="s">
        <v>3010</v>
      </c>
      <c r="F651" s="366" t="s">
        <v>11492</v>
      </c>
      <c r="G651" s="367" t="s">
        <v>11525</v>
      </c>
      <c r="H651" s="360" t="str">
        <f t="shared" si="73"/>
        <v>фото</v>
      </c>
      <c r="I651" s="191" t="s">
        <v>11558</v>
      </c>
      <c r="J651" s="192" t="s">
        <v>201</v>
      </c>
      <c r="K651" s="235">
        <v>1</v>
      </c>
      <c r="L651" s="283">
        <v>315.3</v>
      </c>
      <c r="M651" s="336">
        <v>1</v>
      </c>
      <c r="N651" s="163"/>
      <c r="O651" s="160">
        <f t="shared" si="71"/>
        <v>0</v>
      </c>
      <c r="P651" s="389">
        <v>4607109946572</v>
      </c>
      <c r="Q651" s="167" t="s">
        <v>222</v>
      </c>
      <c r="R651" s="473" t="str">
        <f t="shared" si="74"/>
        <v>фото</v>
      </c>
      <c r="S651" s="194" t="s">
        <v>3291</v>
      </c>
    </row>
    <row r="652" spans="1:19" ht="44.25" customHeight="1">
      <c r="A652" s="166">
        <v>644</v>
      </c>
      <c r="B652" s="363">
        <v>13869</v>
      </c>
      <c r="C652" s="285" t="s">
        <v>10120</v>
      </c>
      <c r="D652" s="285"/>
      <c r="E652" s="370" t="s">
        <v>3010</v>
      </c>
      <c r="F652" s="364" t="s">
        <v>10108</v>
      </c>
      <c r="G652" s="365" t="s">
        <v>10133</v>
      </c>
      <c r="H652" s="360" t="str">
        <f t="shared" si="73"/>
        <v>фото</v>
      </c>
      <c r="I652" s="191" t="s">
        <v>10146</v>
      </c>
      <c r="J652" s="192" t="s">
        <v>201</v>
      </c>
      <c r="K652" s="235">
        <v>1</v>
      </c>
      <c r="L652" s="283">
        <v>254.79999999999998</v>
      </c>
      <c r="M652" s="336">
        <v>1</v>
      </c>
      <c r="N652" s="163"/>
      <c r="O652" s="160">
        <f t="shared" si="71"/>
        <v>0</v>
      </c>
      <c r="P652" s="389">
        <v>4607109981252</v>
      </c>
      <c r="Q652" s="195">
        <v>2024</v>
      </c>
      <c r="R652" s="195" t="str">
        <f t="shared" si="74"/>
        <v>фото</v>
      </c>
      <c r="S652" s="194" t="s">
        <v>3291</v>
      </c>
    </row>
    <row r="653" spans="1:19" ht="44.25" customHeight="1">
      <c r="A653" s="166">
        <v>645</v>
      </c>
      <c r="B653" s="363">
        <v>3897</v>
      </c>
      <c r="C653" s="285" t="s">
        <v>9860</v>
      </c>
      <c r="D653" s="285"/>
      <c r="E653" s="370" t="s">
        <v>3010</v>
      </c>
      <c r="F653" s="364" t="s">
        <v>9861</v>
      </c>
      <c r="G653" s="365" t="s">
        <v>9862</v>
      </c>
      <c r="H653" s="360" t="str">
        <f t="shared" si="73"/>
        <v>фото</v>
      </c>
      <c r="I653" s="191" t="s">
        <v>9863</v>
      </c>
      <c r="J653" s="192" t="s">
        <v>201</v>
      </c>
      <c r="K653" s="235">
        <v>1</v>
      </c>
      <c r="L653" s="283">
        <v>303</v>
      </c>
      <c r="M653" s="336">
        <v>1</v>
      </c>
      <c r="N653" s="163"/>
      <c r="O653" s="160">
        <f t="shared" si="71"/>
        <v>0</v>
      </c>
      <c r="P653" s="389">
        <v>4607109986967</v>
      </c>
      <c r="Q653" s="195"/>
      <c r="R653" s="195" t="str">
        <f t="shared" si="74"/>
        <v>фото</v>
      </c>
      <c r="S653" s="194" t="s">
        <v>3291</v>
      </c>
    </row>
    <row r="654" spans="1:19" ht="44.25" customHeight="1">
      <c r="A654" s="166">
        <v>646</v>
      </c>
      <c r="B654" s="363">
        <v>3560</v>
      </c>
      <c r="C654" s="285" t="s">
        <v>10121</v>
      </c>
      <c r="D654" s="285"/>
      <c r="E654" s="370" t="s">
        <v>3010</v>
      </c>
      <c r="F654" s="364" t="s">
        <v>10109</v>
      </c>
      <c r="G654" s="365" t="s">
        <v>10134</v>
      </c>
      <c r="H654" s="360" t="str">
        <f t="shared" si="73"/>
        <v>фото</v>
      </c>
      <c r="I654" s="191" t="s">
        <v>10147</v>
      </c>
      <c r="J654" s="192" t="s">
        <v>201</v>
      </c>
      <c r="K654" s="235">
        <v>1</v>
      </c>
      <c r="L654" s="283">
        <v>303</v>
      </c>
      <c r="M654" s="336">
        <v>1</v>
      </c>
      <c r="N654" s="163"/>
      <c r="O654" s="160">
        <f t="shared" si="71"/>
        <v>0</v>
      </c>
      <c r="P654" s="389">
        <v>4607109973127</v>
      </c>
      <c r="Q654" s="195">
        <v>2024</v>
      </c>
      <c r="R654" s="195" t="str">
        <f t="shared" si="74"/>
        <v>фото</v>
      </c>
      <c r="S654" s="194" t="s">
        <v>3291</v>
      </c>
    </row>
    <row r="655" spans="1:19" ht="36.6" customHeight="1">
      <c r="A655" s="166">
        <v>647</v>
      </c>
      <c r="B655" s="363">
        <v>3868</v>
      </c>
      <c r="C655" s="285" t="s">
        <v>3408</v>
      </c>
      <c r="D655" s="285"/>
      <c r="E655" s="370" t="s">
        <v>3010</v>
      </c>
      <c r="F655" s="364" t="s">
        <v>3409</v>
      </c>
      <c r="G655" s="365" t="s">
        <v>3410</v>
      </c>
      <c r="H655" s="360" t="str">
        <f t="shared" si="73"/>
        <v>фото</v>
      </c>
      <c r="I655" s="191" t="s">
        <v>3411</v>
      </c>
      <c r="J655" s="192" t="s">
        <v>201</v>
      </c>
      <c r="K655" s="235">
        <v>1</v>
      </c>
      <c r="L655" s="283">
        <v>309.20000000000005</v>
      </c>
      <c r="M655" s="336">
        <v>1</v>
      </c>
      <c r="N655" s="163"/>
      <c r="O655" s="160">
        <f t="shared" si="71"/>
        <v>0</v>
      </c>
      <c r="P655" s="389">
        <v>4607109980866</v>
      </c>
      <c r="Q655" s="195"/>
      <c r="R655" s="195" t="str">
        <f t="shared" si="74"/>
        <v>фото</v>
      </c>
      <c r="S655" s="194" t="s">
        <v>3291</v>
      </c>
    </row>
    <row r="656" spans="1:19" ht="44.25" customHeight="1">
      <c r="A656" s="166">
        <v>648</v>
      </c>
      <c r="B656" s="363">
        <v>3583</v>
      </c>
      <c r="C656" s="285" t="s">
        <v>3412</v>
      </c>
      <c r="D656" s="285"/>
      <c r="E656" s="370" t="s">
        <v>3010</v>
      </c>
      <c r="F656" s="364" t="s">
        <v>3413</v>
      </c>
      <c r="G656" s="365" t="s">
        <v>3414</v>
      </c>
      <c r="H656" s="360" t="str">
        <f t="shared" si="73"/>
        <v>фото</v>
      </c>
      <c r="I656" s="191" t="s">
        <v>3415</v>
      </c>
      <c r="J656" s="192" t="s">
        <v>201</v>
      </c>
      <c r="K656" s="235">
        <v>1</v>
      </c>
      <c r="L656" s="283">
        <v>315.3</v>
      </c>
      <c r="M656" s="336">
        <v>1</v>
      </c>
      <c r="N656" s="163"/>
      <c r="O656" s="160">
        <f t="shared" si="71"/>
        <v>0</v>
      </c>
      <c r="P656" s="389">
        <v>4607109972809</v>
      </c>
      <c r="Q656" s="195"/>
      <c r="R656" s="195" t="str">
        <f t="shared" si="74"/>
        <v>фото</v>
      </c>
      <c r="S656" s="194" t="s">
        <v>3291</v>
      </c>
    </row>
    <row r="657" spans="1:19" ht="36.6" customHeight="1">
      <c r="A657" s="166">
        <v>649</v>
      </c>
      <c r="B657" s="363">
        <v>4279</v>
      </c>
      <c r="C657" s="285" t="s">
        <v>3416</v>
      </c>
      <c r="D657" s="285"/>
      <c r="E657" s="370" t="s">
        <v>3010</v>
      </c>
      <c r="F657" s="364" t="s">
        <v>3417</v>
      </c>
      <c r="G657" s="365" t="s">
        <v>612</v>
      </c>
      <c r="H657" s="360" t="str">
        <f t="shared" si="73"/>
        <v>фото</v>
      </c>
      <c r="I657" s="191" t="s">
        <v>11559</v>
      </c>
      <c r="J657" s="192" t="s">
        <v>201</v>
      </c>
      <c r="K657" s="235">
        <v>1</v>
      </c>
      <c r="L657" s="283">
        <v>277</v>
      </c>
      <c r="M657" s="336">
        <v>1</v>
      </c>
      <c r="N657" s="163"/>
      <c r="O657" s="160">
        <f t="shared" si="71"/>
        <v>0</v>
      </c>
      <c r="P657" s="389">
        <v>4607109987001</v>
      </c>
      <c r="Q657" s="195"/>
      <c r="R657" s="195" t="str">
        <f t="shared" si="74"/>
        <v>фото</v>
      </c>
      <c r="S657" s="194" t="s">
        <v>3291</v>
      </c>
    </row>
    <row r="658" spans="1:19" ht="44.25" customHeight="1">
      <c r="A658" s="166">
        <v>650</v>
      </c>
      <c r="B658" s="363">
        <v>3586</v>
      </c>
      <c r="C658" s="285" t="s">
        <v>3418</v>
      </c>
      <c r="D658" s="285"/>
      <c r="E658" s="370" t="s">
        <v>3010</v>
      </c>
      <c r="F658" s="364" t="s">
        <v>3419</v>
      </c>
      <c r="G658" s="365" t="s">
        <v>3420</v>
      </c>
      <c r="H658" s="360" t="str">
        <f t="shared" si="73"/>
        <v>фото</v>
      </c>
      <c r="I658" s="191" t="s">
        <v>3421</v>
      </c>
      <c r="J658" s="192" t="s">
        <v>201</v>
      </c>
      <c r="K658" s="235">
        <v>1</v>
      </c>
      <c r="L658" s="283">
        <v>281.40000000000003</v>
      </c>
      <c r="M658" s="336">
        <v>1</v>
      </c>
      <c r="N658" s="163"/>
      <c r="O658" s="160">
        <f t="shared" si="71"/>
        <v>0</v>
      </c>
      <c r="P658" s="389">
        <v>4607109972823</v>
      </c>
      <c r="Q658" s="195"/>
      <c r="R658" s="195" t="str">
        <f t="shared" si="74"/>
        <v>фото</v>
      </c>
      <c r="S658" s="194" t="s">
        <v>3291</v>
      </c>
    </row>
    <row r="659" spans="1:19" ht="44.25" customHeight="1">
      <c r="A659" s="166">
        <v>651</v>
      </c>
      <c r="B659" s="363">
        <v>5325</v>
      </c>
      <c r="C659" s="285" t="s">
        <v>3422</v>
      </c>
      <c r="D659" s="285"/>
      <c r="E659" s="370" t="s">
        <v>3010</v>
      </c>
      <c r="F659" s="364" t="s">
        <v>3423</v>
      </c>
      <c r="G659" s="365" t="s">
        <v>3424</v>
      </c>
      <c r="H659" s="360" t="str">
        <f t="shared" si="73"/>
        <v>фото</v>
      </c>
      <c r="I659" s="191" t="s">
        <v>3425</v>
      </c>
      <c r="J659" s="192" t="s">
        <v>201</v>
      </c>
      <c r="K659" s="235">
        <v>1</v>
      </c>
      <c r="L659" s="283">
        <v>249.29999999999998</v>
      </c>
      <c r="M659" s="336">
        <v>1</v>
      </c>
      <c r="N659" s="163"/>
      <c r="O659" s="160">
        <f t="shared" si="71"/>
        <v>0</v>
      </c>
      <c r="P659" s="389">
        <v>4607109938010</v>
      </c>
      <c r="Q659" s="195"/>
      <c r="R659" s="195" t="str">
        <f t="shared" si="74"/>
        <v>фото</v>
      </c>
      <c r="S659" s="194" t="s">
        <v>3291</v>
      </c>
    </row>
    <row r="660" spans="1:19" ht="44.25" customHeight="1">
      <c r="A660" s="166">
        <v>652</v>
      </c>
      <c r="B660" s="363">
        <v>7016</v>
      </c>
      <c r="C660" s="285" t="s">
        <v>3426</v>
      </c>
      <c r="D660" s="285"/>
      <c r="E660" s="370" t="s">
        <v>3010</v>
      </c>
      <c r="F660" s="364" t="s">
        <v>3427</v>
      </c>
      <c r="G660" s="365" t="s">
        <v>3428</v>
      </c>
      <c r="H660" s="360" t="str">
        <f t="shared" si="73"/>
        <v>фото</v>
      </c>
      <c r="I660" s="191" t="s">
        <v>3429</v>
      </c>
      <c r="J660" s="192" t="s">
        <v>201</v>
      </c>
      <c r="K660" s="235">
        <v>1</v>
      </c>
      <c r="L660" s="283">
        <v>260.3</v>
      </c>
      <c r="M660" s="336">
        <v>1</v>
      </c>
      <c r="N660" s="163"/>
      <c r="O660" s="160">
        <f t="shared" si="71"/>
        <v>0</v>
      </c>
      <c r="P660" s="389">
        <v>4607109946602</v>
      </c>
      <c r="Q660" s="195"/>
      <c r="R660" s="195" t="str">
        <f t="shared" si="74"/>
        <v>фото</v>
      </c>
      <c r="S660" s="194" t="s">
        <v>3291</v>
      </c>
    </row>
    <row r="661" spans="1:19" ht="44.25" customHeight="1">
      <c r="A661" s="166">
        <v>653</v>
      </c>
      <c r="B661" s="363">
        <v>3587</v>
      </c>
      <c r="C661" s="285" t="s">
        <v>3430</v>
      </c>
      <c r="D661" s="285"/>
      <c r="E661" s="370" t="s">
        <v>3010</v>
      </c>
      <c r="F661" s="364" t="s">
        <v>3431</v>
      </c>
      <c r="G661" s="365" t="s">
        <v>3432</v>
      </c>
      <c r="H661" s="360" t="str">
        <f t="shared" si="73"/>
        <v>фото</v>
      </c>
      <c r="I661" s="191" t="s">
        <v>9864</v>
      </c>
      <c r="J661" s="192" t="s">
        <v>201</v>
      </c>
      <c r="K661" s="235">
        <v>1</v>
      </c>
      <c r="L661" s="283">
        <v>291.20000000000005</v>
      </c>
      <c r="M661" s="336">
        <v>1</v>
      </c>
      <c r="N661" s="163"/>
      <c r="O661" s="160">
        <f t="shared" si="71"/>
        <v>0</v>
      </c>
      <c r="P661" s="389">
        <v>4607109972830</v>
      </c>
      <c r="Q661" s="195"/>
      <c r="R661" s="195" t="str">
        <f t="shared" si="74"/>
        <v>фото</v>
      </c>
      <c r="S661" s="194" t="s">
        <v>3291</v>
      </c>
    </row>
    <row r="662" spans="1:19" ht="44.25" customHeight="1">
      <c r="A662" s="166">
        <v>654</v>
      </c>
      <c r="B662" s="363">
        <v>7784</v>
      </c>
      <c r="C662" s="285" t="s">
        <v>3433</v>
      </c>
      <c r="D662" s="285"/>
      <c r="E662" s="370" t="s">
        <v>3010</v>
      </c>
      <c r="F662" s="364" t="s">
        <v>3434</v>
      </c>
      <c r="G662" s="365" t="s">
        <v>3435</v>
      </c>
      <c r="H662" s="360" t="str">
        <f t="shared" si="73"/>
        <v>фото</v>
      </c>
      <c r="I662" s="191" t="s">
        <v>3436</v>
      </c>
      <c r="J662" s="192" t="s">
        <v>201</v>
      </c>
      <c r="K662" s="235">
        <v>1</v>
      </c>
      <c r="L662" s="283">
        <v>249.29999999999998</v>
      </c>
      <c r="M662" s="336">
        <v>1</v>
      </c>
      <c r="N662" s="163"/>
      <c r="O662" s="160">
        <f t="shared" si="71"/>
        <v>0</v>
      </c>
      <c r="P662" s="389">
        <v>4607109969700</v>
      </c>
      <c r="Q662" s="195"/>
      <c r="R662" s="195" t="str">
        <f t="shared" si="74"/>
        <v>фото</v>
      </c>
      <c r="S662" s="194" t="s">
        <v>3291</v>
      </c>
    </row>
    <row r="663" spans="1:19" ht="44.25" customHeight="1">
      <c r="A663" s="166">
        <v>655</v>
      </c>
      <c r="B663" s="363">
        <v>3859</v>
      </c>
      <c r="C663" s="285" t="s">
        <v>3437</v>
      </c>
      <c r="D663" s="285"/>
      <c r="E663" s="370" t="s">
        <v>3010</v>
      </c>
      <c r="F663" s="364" t="s">
        <v>3438</v>
      </c>
      <c r="G663" s="365" t="s">
        <v>3439</v>
      </c>
      <c r="H663" s="360" t="str">
        <f t="shared" si="73"/>
        <v>фото</v>
      </c>
      <c r="I663" s="191" t="s">
        <v>3440</v>
      </c>
      <c r="J663" s="192" t="s">
        <v>201</v>
      </c>
      <c r="K663" s="235">
        <v>1</v>
      </c>
      <c r="L663" s="283">
        <v>315.3</v>
      </c>
      <c r="M663" s="336">
        <v>1</v>
      </c>
      <c r="N663" s="163"/>
      <c r="O663" s="160">
        <f t="shared" si="71"/>
        <v>0</v>
      </c>
      <c r="P663" s="389">
        <v>4607109980774</v>
      </c>
      <c r="Q663" s="195"/>
      <c r="R663" s="195" t="str">
        <f t="shared" si="74"/>
        <v>фото</v>
      </c>
      <c r="S663" s="194" t="s">
        <v>3291</v>
      </c>
    </row>
    <row r="664" spans="1:19" ht="36.6" customHeight="1">
      <c r="A664" s="166">
        <v>656</v>
      </c>
      <c r="B664" s="363">
        <v>12871</v>
      </c>
      <c r="C664" s="285" t="s">
        <v>11598</v>
      </c>
      <c r="D664" s="285"/>
      <c r="E664" s="371" t="s">
        <v>3010</v>
      </c>
      <c r="F664" s="366" t="s">
        <v>11493</v>
      </c>
      <c r="G664" s="367" t="s">
        <v>11526</v>
      </c>
      <c r="H664" s="360" t="str">
        <f t="shared" si="73"/>
        <v>фото</v>
      </c>
      <c r="I664" s="191" t="s">
        <v>11560</v>
      </c>
      <c r="J664" s="192" t="s">
        <v>201</v>
      </c>
      <c r="K664" s="235">
        <v>1</v>
      </c>
      <c r="L664" s="283">
        <v>284.40000000000003</v>
      </c>
      <c r="M664" s="336">
        <v>1</v>
      </c>
      <c r="N664" s="163"/>
      <c r="O664" s="160">
        <f t="shared" si="71"/>
        <v>0</v>
      </c>
      <c r="P664" s="389">
        <v>4607105139848</v>
      </c>
      <c r="Q664" s="167" t="s">
        <v>222</v>
      </c>
      <c r="R664" s="473" t="str">
        <f t="shared" si="74"/>
        <v>фото</v>
      </c>
      <c r="S664" s="194" t="s">
        <v>3291</v>
      </c>
    </row>
    <row r="665" spans="1:19" ht="38.65" customHeight="1">
      <c r="A665" s="166">
        <v>657</v>
      </c>
      <c r="B665" s="363">
        <v>10119</v>
      </c>
      <c r="C665" s="285" t="s">
        <v>11599</v>
      </c>
      <c r="D665" s="285"/>
      <c r="E665" s="371" t="s">
        <v>3010</v>
      </c>
      <c r="F665" s="366" t="s">
        <v>11494</v>
      </c>
      <c r="G665" s="367" t="s">
        <v>11527</v>
      </c>
      <c r="H665" s="360" t="str">
        <f t="shared" si="73"/>
        <v>фото</v>
      </c>
      <c r="I665" s="191" t="s">
        <v>11561</v>
      </c>
      <c r="J665" s="192" t="s">
        <v>201</v>
      </c>
      <c r="K665" s="235">
        <v>1</v>
      </c>
      <c r="L665" s="283">
        <v>315.3</v>
      </c>
      <c r="M665" s="336">
        <v>1</v>
      </c>
      <c r="N665" s="163"/>
      <c r="O665" s="160">
        <f t="shared" si="71"/>
        <v>0</v>
      </c>
      <c r="P665" s="389">
        <v>4607105140455</v>
      </c>
      <c r="Q665" s="167" t="s">
        <v>222</v>
      </c>
      <c r="R665" s="473" t="str">
        <f t="shared" si="74"/>
        <v>фото</v>
      </c>
      <c r="S665" s="194" t="s">
        <v>3291</v>
      </c>
    </row>
    <row r="666" spans="1:19" ht="44.25" customHeight="1">
      <c r="A666" s="166">
        <v>658</v>
      </c>
      <c r="B666" s="363">
        <v>14452</v>
      </c>
      <c r="C666" s="285" t="s">
        <v>9865</v>
      </c>
      <c r="D666" s="285"/>
      <c r="E666" s="370" t="s">
        <v>3010</v>
      </c>
      <c r="F666" s="364" t="s">
        <v>9866</v>
      </c>
      <c r="G666" s="365" t="s">
        <v>9867</v>
      </c>
      <c r="H666" s="360" t="str">
        <f t="shared" si="73"/>
        <v>фото</v>
      </c>
      <c r="I666" s="191" t="s">
        <v>9868</v>
      </c>
      <c r="J666" s="192" t="s">
        <v>201</v>
      </c>
      <c r="K666" s="235">
        <v>1</v>
      </c>
      <c r="L666" s="283">
        <v>315.3</v>
      </c>
      <c r="M666" s="336">
        <v>1</v>
      </c>
      <c r="N666" s="163"/>
      <c r="O666" s="160">
        <f t="shared" si="71"/>
        <v>0</v>
      </c>
      <c r="P666" s="389">
        <v>4607109987018</v>
      </c>
      <c r="Q666" s="195"/>
      <c r="R666" s="195" t="str">
        <f t="shared" si="74"/>
        <v>фото</v>
      </c>
      <c r="S666" s="194" t="s">
        <v>3291</v>
      </c>
    </row>
    <row r="667" spans="1:19" ht="44.25" customHeight="1">
      <c r="A667" s="166">
        <v>659</v>
      </c>
      <c r="B667" s="363">
        <v>13859</v>
      </c>
      <c r="C667" s="285" t="s">
        <v>3441</v>
      </c>
      <c r="D667" s="285"/>
      <c r="E667" s="370" t="s">
        <v>3010</v>
      </c>
      <c r="F667" s="364" t="s">
        <v>3442</v>
      </c>
      <c r="G667" s="365" t="s">
        <v>3443</v>
      </c>
      <c r="H667" s="360" t="str">
        <f t="shared" si="73"/>
        <v>фото</v>
      </c>
      <c r="I667" s="191" t="s">
        <v>3444</v>
      </c>
      <c r="J667" s="192" t="s">
        <v>201</v>
      </c>
      <c r="K667" s="235">
        <v>1</v>
      </c>
      <c r="L667" s="283">
        <v>321</v>
      </c>
      <c r="M667" s="336">
        <v>1</v>
      </c>
      <c r="N667" s="163"/>
      <c r="O667" s="160">
        <f t="shared" si="71"/>
        <v>0</v>
      </c>
      <c r="P667" s="389">
        <v>4607109918968</v>
      </c>
      <c r="Q667" s="195"/>
      <c r="R667" s="195" t="str">
        <f t="shared" si="74"/>
        <v>фото</v>
      </c>
      <c r="S667" s="194" t="s">
        <v>3291</v>
      </c>
    </row>
    <row r="668" spans="1:19" ht="44.25" customHeight="1">
      <c r="A668" s="166">
        <v>660</v>
      </c>
      <c r="B668" s="363">
        <v>8231</v>
      </c>
      <c r="C668" s="285" t="s">
        <v>3445</v>
      </c>
      <c r="D668" s="285"/>
      <c r="E668" s="370" t="s">
        <v>3010</v>
      </c>
      <c r="F668" s="364" t="s">
        <v>3446</v>
      </c>
      <c r="G668" s="365" t="s">
        <v>3447</v>
      </c>
      <c r="H668" s="360" t="str">
        <f t="shared" si="73"/>
        <v>фото</v>
      </c>
      <c r="I668" s="191" t="s">
        <v>3448</v>
      </c>
      <c r="J668" s="192" t="s">
        <v>201</v>
      </c>
      <c r="K668" s="235">
        <v>1</v>
      </c>
      <c r="L668" s="283">
        <v>271.70000000000005</v>
      </c>
      <c r="M668" s="336">
        <v>1</v>
      </c>
      <c r="N668" s="163"/>
      <c r="O668" s="160">
        <f t="shared" si="71"/>
        <v>0</v>
      </c>
      <c r="P668" s="389">
        <v>4607109974018</v>
      </c>
      <c r="Q668" s="167"/>
      <c r="R668" s="473" t="str">
        <f t="shared" si="74"/>
        <v>фото</v>
      </c>
      <c r="S668" s="194" t="s">
        <v>3291</v>
      </c>
    </row>
    <row r="669" spans="1:19" ht="44.25" customHeight="1">
      <c r="A669" s="166">
        <v>661</v>
      </c>
      <c r="B669" s="363">
        <v>3623</v>
      </c>
      <c r="C669" s="285" t="s">
        <v>3449</v>
      </c>
      <c r="D669" s="285"/>
      <c r="E669" s="370" t="s">
        <v>3010</v>
      </c>
      <c r="F669" s="364" t="s">
        <v>3450</v>
      </c>
      <c r="G669" s="365" t="s">
        <v>3451</v>
      </c>
      <c r="H669" s="360" t="str">
        <f t="shared" si="73"/>
        <v>фото</v>
      </c>
      <c r="I669" s="191" t="s">
        <v>3452</v>
      </c>
      <c r="J669" s="192" t="s">
        <v>201</v>
      </c>
      <c r="K669" s="235">
        <v>1</v>
      </c>
      <c r="L669" s="283">
        <v>249.29999999999998</v>
      </c>
      <c r="M669" s="336">
        <v>1</v>
      </c>
      <c r="N669" s="163"/>
      <c r="O669" s="160">
        <f t="shared" si="71"/>
        <v>0</v>
      </c>
      <c r="P669" s="389">
        <v>4607109972922</v>
      </c>
      <c r="Q669" s="167"/>
      <c r="R669" s="473" t="str">
        <f t="shared" si="74"/>
        <v>фото</v>
      </c>
      <c r="S669" s="194" t="s">
        <v>3291</v>
      </c>
    </row>
    <row r="670" spans="1:19" ht="15.75">
      <c r="A670" s="166">
        <v>662</v>
      </c>
      <c r="B670" s="151"/>
      <c r="C670" s="151"/>
      <c r="D670" s="151"/>
      <c r="E670" s="369" t="s">
        <v>3113</v>
      </c>
      <c r="F670" s="148"/>
      <c r="G670" s="151"/>
      <c r="H670" s="151"/>
      <c r="I670" s="281"/>
      <c r="J670" s="151"/>
      <c r="K670" s="460"/>
      <c r="L670" s="151"/>
      <c r="M670" s="151"/>
      <c r="N670" s="151"/>
      <c r="O670" s="151"/>
      <c r="P670" s="402"/>
      <c r="Q670" s="151"/>
      <c r="R670" s="489"/>
      <c r="S670" s="248"/>
    </row>
    <row r="671" spans="1:19" ht="44.25" customHeight="1">
      <c r="A671" s="166">
        <v>663</v>
      </c>
      <c r="B671" s="363">
        <v>6222</v>
      </c>
      <c r="C671" s="285" t="s">
        <v>3114</v>
      </c>
      <c r="D671" s="285"/>
      <c r="E671" s="370" t="s">
        <v>3010</v>
      </c>
      <c r="F671" s="364" t="s">
        <v>3115</v>
      </c>
      <c r="G671" s="365" t="s">
        <v>3116</v>
      </c>
      <c r="H671" s="360" t="str">
        <f t="shared" ref="H671:H733" si="75">HYPERLINK("https://www.gardenbulbs.ru/images/Dahlia_CL/thumbnails/"&amp;C671&amp;".jpg","фото")</f>
        <v>фото</v>
      </c>
      <c r="I671" s="191" t="s">
        <v>3117</v>
      </c>
      <c r="J671" s="192" t="s">
        <v>201</v>
      </c>
      <c r="K671" s="235">
        <v>1</v>
      </c>
      <c r="L671" s="283">
        <v>315.3</v>
      </c>
      <c r="M671" s="336">
        <v>1</v>
      </c>
      <c r="N671" s="163"/>
      <c r="O671" s="160">
        <f t="shared" ref="O671:O733" si="76">IF(ISERROR(L671*N671),0,L671*N671)</f>
        <v>0</v>
      </c>
      <c r="P671" s="389">
        <v>4607109934074</v>
      </c>
      <c r="Q671" s="195"/>
      <c r="R671" s="195" t="str">
        <f t="shared" ref="R671:R702" si="77">HYPERLINK("https://www.gardenbulbs.ru/images/Dahlia_CL/thumbnails/"&amp;C671&amp;".jpg","фото")</f>
        <v>фото</v>
      </c>
      <c r="S671" s="194" t="s">
        <v>3113</v>
      </c>
    </row>
    <row r="672" spans="1:19" ht="44.25" customHeight="1">
      <c r="A672" s="166">
        <v>664</v>
      </c>
      <c r="B672" s="363">
        <v>4291</v>
      </c>
      <c r="C672" s="285" t="s">
        <v>11600</v>
      </c>
      <c r="D672" s="285"/>
      <c r="E672" s="370" t="s">
        <v>3010</v>
      </c>
      <c r="F672" s="364" t="s">
        <v>11495</v>
      </c>
      <c r="G672" s="365" t="s">
        <v>11528</v>
      </c>
      <c r="H672" s="360" t="str">
        <f t="shared" si="75"/>
        <v>фото</v>
      </c>
      <c r="I672" s="191" t="s">
        <v>11562</v>
      </c>
      <c r="J672" s="192" t="s">
        <v>201</v>
      </c>
      <c r="K672" s="235">
        <v>1</v>
      </c>
      <c r="L672" s="283">
        <v>315.3</v>
      </c>
      <c r="M672" s="336">
        <v>1</v>
      </c>
      <c r="N672" s="163"/>
      <c r="O672" s="160">
        <f t="shared" si="76"/>
        <v>0</v>
      </c>
      <c r="P672" s="389">
        <v>4607109987124</v>
      </c>
      <c r="Q672" s="195"/>
      <c r="R672" s="195" t="str">
        <f t="shared" si="77"/>
        <v>фото</v>
      </c>
      <c r="S672" s="194" t="s">
        <v>3113</v>
      </c>
    </row>
    <row r="673" spans="1:19" ht="44.25" customHeight="1">
      <c r="A673" s="166">
        <v>665</v>
      </c>
      <c r="B673" s="363">
        <v>3497</v>
      </c>
      <c r="C673" s="285" t="s">
        <v>3120</v>
      </c>
      <c r="D673" s="285"/>
      <c r="E673" s="370" t="s">
        <v>3010</v>
      </c>
      <c r="F673" s="364" t="s">
        <v>3121</v>
      </c>
      <c r="G673" s="365" t="s">
        <v>3122</v>
      </c>
      <c r="H673" s="360" t="str">
        <f t="shared" si="75"/>
        <v>фото</v>
      </c>
      <c r="I673" s="191" t="s">
        <v>3123</v>
      </c>
      <c r="J673" s="192" t="s">
        <v>201</v>
      </c>
      <c r="K673" s="235">
        <v>1</v>
      </c>
      <c r="L673" s="283">
        <v>252</v>
      </c>
      <c r="M673" s="336">
        <v>1</v>
      </c>
      <c r="N673" s="163"/>
      <c r="O673" s="160">
        <f t="shared" si="76"/>
        <v>0</v>
      </c>
      <c r="P673" s="389">
        <v>4607109972373</v>
      </c>
      <c r="Q673" s="195"/>
      <c r="R673" s="195" t="str">
        <f t="shared" si="77"/>
        <v>фото</v>
      </c>
      <c r="S673" s="194" t="s">
        <v>3113</v>
      </c>
    </row>
    <row r="674" spans="1:19" ht="36.6" customHeight="1">
      <c r="A674" s="166">
        <v>666</v>
      </c>
      <c r="B674" s="363">
        <v>4286</v>
      </c>
      <c r="C674" s="285" t="s">
        <v>11601</v>
      </c>
      <c r="D674" s="285"/>
      <c r="E674" s="371" t="s">
        <v>3010</v>
      </c>
      <c r="F674" s="366" t="s">
        <v>11496</v>
      </c>
      <c r="G674" s="367" t="s">
        <v>11529</v>
      </c>
      <c r="H674" s="360" t="str">
        <f t="shared" si="75"/>
        <v>фото</v>
      </c>
      <c r="I674" s="191" t="s">
        <v>11563</v>
      </c>
      <c r="J674" s="192" t="s">
        <v>201</v>
      </c>
      <c r="K674" s="235">
        <v>1</v>
      </c>
      <c r="L674" s="283">
        <v>315.3</v>
      </c>
      <c r="M674" s="336">
        <v>1</v>
      </c>
      <c r="N674" s="163"/>
      <c r="O674" s="160">
        <f t="shared" si="76"/>
        <v>0</v>
      </c>
      <c r="P674" s="389">
        <v>4607109987070</v>
      </c>
      <c r="Q674" s="167" t="s">
        <v>222</v>
      </c>
      <c r="R674" s="473" t="str">
        <f t="shared" si="77"/>
        <v>фото</v>
      </c>
      <c r="S674" s="194" t="s">
        <v>3113</v>
      </c>
    </row>
    <row r="675" spans="1:19" ht="44.25" customHeight="1">
      <c r="A675" s="166">
        <v>667</v>
      </c>
      <c r="B675" s="363">
        <v>1785</v>
      </c>
      <c r="C675" s="285" t="s">
        <v>3124</v>
      </c>
      <c r="D675" s="285"/>
      <c r="E675" s="370" t="s">
        <v>3010</v>
      </c>
      <c r="F675" s="364" t="s">
        <v>3125</v>
      </c>
      <c r="G675" s="365" t="s">
        <v>3126</v>
      </c>
      <c r="H675" s="360" t="str">
        <f t="shared" si="75"/>
        <v>фото</v>
      </c>
      <c r="I675" s="191" t="s">
        <v>3127</v>
      </c>
      <c r="J675" s="192" t="s">
        <v>201</v>
      </c>
      <c r="K675" s="235">
        <v>1</v>
      </c>
      <c r="L675" s="283">
        <v>318.3</v>
      </c>
      <c r="M675" s="336">
        <v>1</v>
      </c>
      <c r="N675" s="163"/>
      <c r="O675" s="160">
        <f t="shared" si="76"/>
        <v>0</v>
      </c>
      <c r="P675" s="389">
        <v>4607109986448</v>
      </c>
      <c r="Q675" s="167"/>
      <c r="R675" s="473" t="str">
        <f t="shared" si="77"/>
        <v>фото</v>
      </c>
      <c r="S675" s="194" t="s">
        <v>3113</v>
      </c>
    </row>
    <row r="676" spans="1:19" ht="44.25" customHeight="1">
      <c r="A676" s="166">
        <v>668</v>
      </c>
      <c r="B676" s="363">
        <v>4287</v>
      </c>
      <c r="C676" s="285" t="s">
        <v>3128</v>
      </c>
      <c r="D676" s="285"/>
      <c r="E676" s="370" t="s">
        <v>3010</v>
      </c>
      <c r="F676" s="364" t="s">
        <v>3129</v>
      </c>
      <c r="G676" s="365" t="s">
        <v>3130</v>
      </c>
      <c r="H676" s="360" t="str">
        <f t="shared" si="75"/>
        <v>фото</v>
      </c>
      <c r="I676" s="191" t="s">
        <v>3131</v>
      </c>
      <c r="J676" s="192" t="s">
        <v>201</v>
      </c>
      <c r="K676" s="235">
        <v>1</v>
      </c>
      <c r="L676" s="283">
        <v>318</v>
      </c>
      <c r="M676" s="336">
        <v>1</v>
      </c>
      <c r="N676" s="163"/>
      <c r="O676" s="160">
        <f t="shared" si="76"/>
        <v>0</v>
      </c>
      <c r="P676" s="389">
        <v>4607109987087</v>
      </c>
      <c r="Q676" s="167"/>
      <c r="R676" s="473" t="str">
        <f t="shared" si="77"/>
        <v>фото</v>
      </c>
      <c r="S676" s="194" t="s">
        <v>3113</v>
      </c>
    </row>
    <row r="677" spans="1:19" ht="44.25" customHeight="1">
      <c r="A677" s="166">
        <v>669</v>
      </c>
      <c r="B677" s="363">
        <v>2130</v>
      </c>
      <c r="C677" s="285" t="s">
        <v>4283</v>
      </c>
      <c r="D677" s="285"/>
      <c r="E677" s="370" t="s">
        <v>3010</v>
      </c>
      <c r="F677" s="364" t="s">
        <v>3132</v>
      </c>
      <c r="G677" s="365" t="s">
        <v>3133</v>
      </c>
      <c r="H677" s="360" t="str">
        <f t="shared" si="75"/>
        <v>фото</v>
      </c>
      <c r="I677" s="191" t="s">
        <v>3134</v>
      </c>
      <c r="J677" s="192" t="s">
        <v>201</v>
      </c>
      <c r="K677" s="235">
        <v>1</v>
      </c>
      <c r="L677" s="283">
        <v>321.20000000000005</v>
      </c>
      <c r="M677" s="336">
        <v>1</v>
      </c>
      <c r="N677" s="163"/>
      <c r="O677" s="160">
        <f t="shared" si="76"/>
        <v>0</v>
      </c>
      <c r="P677" s="389">
        <v>4607109952191</v>
      </c>
      <c r="Q677" s="195"/>
      <c r="R677" s="195" t="str">
        <f t="shared" si="77"/>
        <v>фото</v>
      </c>
      <c r="S677" s="194" t="s">
        <v>3113</v>
      </c>
    </row>
    <row r="678" spans="1:19" ht="44.25" customHeight="1">
      <c r="A678" s="166">
        <v>670</v>
      </c>
      <c r="B678" s="363">
        <v>5327</v>
      </c>
      <c r="C678" s="285" t="s">
        <v>10122</v>
      </c>
      <c r="D678" s="285"/>
      <c r="E678" s="370" t="s">
        <v>3010</v>
      </c>
      <c r="F678" s="364" t="s">
        <v>10110</v>
      </c>
      <c r="G678" s="365" t="s">
        <v>10135</v>
      </c>
      <c r="H678" s="360" t="str">
        <f t="shared" si="75"/>
        <v>фото</v>
      </c>
      <c r="I678" s="191" t="s">
        <v>10148</v>
      </c>
      <c r="J678" s="192" t="s">
        <v>201</v>
      </c>
      <c r="K678" s="235">
        <v>1</v>
      </c>
      <c r="L678" s="283">
        <v>300.10000000000002</v>
      </c>
      <c r="M678" s="336">
        <v>1</v>
      </c>
      <c r="N678" s="163"/>
      <c r="O678" s="160">
        <f t="shared" si="76"/>
        <v>0</v>
      </c>
      <c r="P678" s="389">
        <v>4607109986899</v>
      </c>
      <c r="Q678" s="195">
        <v>2024</v>
      </c>
      <c r="R678" s="195" t="str">
        <f t="shared" si="77"/>
        <v>фото</v>
      </c>
      <c r="S678" s="194" t="s">
        <v>3113</v>
      </c>
    </row>
    <row r="679" spans="1:19" ht="44.25" customHeight="1">
      <c r="A679" s="166">
        <v>671</v>
      </c>
      <c r="B679" s="363">
        <v>3510</v>
      </c>
      <c r="C679" s="285" t="s">
        <v>3325</v>
      </c>
      <c r="D679" s="285"/>
      <c r="E679" s="370" t="s">
        <v>3010</v>
      </c>
      <c r="F679" s="364" t="s">
        <v>3326</v>
      </c>
      <c r="G679" s="365" t="s">
        <v>3327</v>
      </c>
      <c r="H679" s="360" t="str">
        <f t="shared" si="75"/>
        <v>фото</v>
      </c>
      <c r="I679" s="191" t="s">
        <v>3328</v>
      </c>
      <c r="J679" s="192" t="s">
        <v>201</v>
      </c>
      <c r="K679" s="235">
        <v>1</v>
      </c>
      <c r="L679" s="283">
        <v>315.3</v>
      </c>
      <c r="M679" s="336">
        <v>1</v>
      </c>
      <c r="N679" s="163"/>
      <c r="O679" s="160">
        <f t="shared" si="76"/>
        <v>0</v>
      </c>
      <c r="P679" s="389">
        <v>4607109972557</v>
      </c>
      <c r="Q679" s="195"/>
      <c r="R679" s="195" t="str">
        <f t="shared" si="77"/>
        <v>фото</v>
      </c>
      <c r="S679" s="194" t="s">
        <v>3113</v>
      </c>
    </row>
    <row r="680" spans="1:19" ht="44.25" customHeight="1">
      <c r="A680" s="166">
        <v>672</v>
      </c>
      <c r="B680" s="363">
        <v>16081</v>
      </c>
      <c r="C680" s="285" t="s">
        <v>3135</v>
      </c>
      <c r="D680" s="285"/>
      <c r="E680" s="370" t="s">
        <v>3010</v>
      </c>
      <c r="F680" s="364" t="s">
        <v>3136</v>
      </c>
      <c r="G680" s="365" t="s">
        <v>3137</v>
      </c>
      <c r="H680" s="360" t="str">
        <f t="shared" si="75"/>
        <v>фото</v>
      </c>
      <c r="I680" s="191" t="s">
        <v>3138</v>
      </c>
      <c r="J680" s="192" t="s">
        <v>201</v>
      </c>
      <c r="K680" s="235">
        <v>1</v>
      </c>
      <c r="L680" s="283">
        <v>271.70000000000005</v>
      </c>
      <c r="M680" s="336">
        <v>1</v>
      </c>
      <c r="N680" s="163"/>
      <c r="O680" s="160">
        <f t="shared" si="76"/>
        <v>0</v>
      </c>
      <c r="P680" s="389">
        <v>4607109914847</v>
      </c>
      <c r="Q680" s="195"/>
      <c r="R680" s="195" t="str">
        <f t="shared" si="77"/>
        <v>фото</v>
      </c>
      <c r="S680" s="194" t="s">
        <v>3113</v>
      </c>
    </row>
    <row r="681" spans="1:19" ht="41.1" customHeight="1">
      <c r="A681" s="166">
        <v>673</v>
      </c>
      <c r="B681" s="363">
        <v>13844</v>
      </c>
      <c r="C681" s="285" t="s">
        <v>11602</v>
      </c>
      <c r="D681" s="285"/>
      <c r="E681" s="371" t="s">
        <v>3010</v>
      </c>
      <c r="F681" s="366" t="s">
        <v>11497</v>
      </c>
      <c r="G681" s="367" t="s">
        <v>11530</v>
      </c>
      <c r="H681" s="360" t="str">
        <f t="shared" si="75"/>
        <v>фото</v>
      </c>
      <c r="I681" s="191" t="s">
        <v>11564</v>
      </c>
      <c r="J681" s="192" t="s">
        <v>201</v>
      </c>
      <c r="K681" s="235">
        <v>1</v>
      </c>
      <c r="L681" s="283">
        <v>312.10000000000002</v>
      </c>
      <c r="M681" s="336">
        <v>1</v>
      </c>
      <c r="N681" s="163"/>
      <c r="O681" s="160">
        <f t="shared" si="76"/>
        <v>0</v>
      </c>
      <c r="P681" s="389">
        <v>4607109919118</v>
      </c>
      <c r="Q681" s="167" t="s">
        <v>222</v>
      </c>
      <c r="R681" s="473" t="str">
        <f t="shared" si="77"/>
        <v>фото</v>
      </c>
      <c r="S681" s="194" t="s">
        <v>3113</v>
      </c>
    </row>
    <row r="682" spans="1:19" ht="36.6" customHeight="1">
      <c r="A682" s="166">
        <v>674</v>
      </c>
      <c r="B682" s="363">
        <v>14458</v>
      </c>
      <c r="C682" s="285" t="s">
        <v>11603</v>
      </c>
      <c r="D682" s="285"/>
      <c r="E682" s="371" t="s">
        <v>3010</v>
      </c>
      <c r="F682" s="366" t="s">
        <v>11498</v>
      </c>
      <c r="G682" s="367" t="s">
        <v>11531</v>
      </c>
      <c r="H682" s="360" t="str">
        <f t="shared" si="75"/>
        <v>фото</v>
      </c>
      <c r="I682" s="191" t="s">
        <v>11565</v>
      </c>
      <c r="J682" s="192" t="s">
        <v>201</v>
      </c>
      <c r="K682" s="235">
        <v>1</v>
      </c>
      <c r="L682" s="283">
        <v>312.10000000000002</v>
      </c>
      <c r="M682" s="336">
        <v>1</v>
      </c>
      <c r="N682" s="163"/>
      <c r="O682" s="160">
        <f t="shared" si="76"/>
        <v>0</v>
      </c>
      <c r="P682" s="389">
        <v>4607105139497</v>
      </c>
      <c r="Q682" s="167" t="s">
        <v>222</v>
      </c>
      <c r="R682" s="473" t="str">
        <f t="shared" si="77"/>
        <v>фото</v>
      </c>
      <c r="S682" s="194" t="s">
        <v>3113</v>
      </c>
    </row>
    <row r="683" spans="1:19" ht="41.1" customHeight="1">
      <c r="A683" s="166">
        <v>675</v>
      </c>
      <c r="B683" s="363">
        <v>12860</v>
      </c>
      <c r="C683" s="285" t="s">
        <v>11604</v>
      </c>
      <c r="D683" s="285"/>
      <c r="E683" s="371" t="s">
        <v>3010</v>
      </c>
      <c r="F683" s="366" t="s">
        <v>11499</v>
      </c>
      <c r="G683" s="367" t="s">
        <v>11532</v>
      </c>
      <c r="H683" s="360" t="str">
        <f t="shared" si="75"/>
        <v>фото</v>
      </c>
      <c r="I683" s="191" t="s">
        <v>11566</v>
      </c>
      <c r="J683" s="192" t="s">
        <v>201</v>
      </c>
      <c r="K683" s="235">
        <v>1</v>
      </c>
      <c r="L683" s="283">
        <v>312.10000000000002</v>
      </c>
      <c r="M683" s="336">
        <v>1</v>
      </c>
      <c r="N683" s="163"/>
      <c r="O683" s="160">
        <f t="shared" si="76"/>
        <v>0</v>
      </c>
      <c r="P683" s="389">
        <v>4607105139466</v>
      </c>
      <c r="Q683" s="167" t="s">
        <v>222</v>
      </c>
      <c r="R683" s="473" t="str">
        <f t="shared" si="77"/>
        <v>фото</v>
      </c>
      <c r="S683" s="194" t="s">
        <v>3113</v>
      </c>
    </row>
    <row r="684" spans="1:19" ht="41.1" customHeight="1">
      <c r="A684" s="166">
        <v>676</v>
      </c>
      <c r="B684" s="363">
        <v>6418</v>
      </c>
      <c r="C684" s="285" t="s">
        <v>11605</v>
      </c>
      <c r="D684" s="285"/>
      <c r="E684" s="371" t="s">
        <v>3010</v>
      </c>
      <c r="F684" s="366" t="s">
        <v>11500</v>
      </c>
      <c r="G684" s="367" t="s">
        <v>11533</v>
      </c>
      <c r="H684" s="360" t="str">
        <f t="shared" si="75"/>
        <v>фото</v>
      </c>
      <c r="I684" s="191" t="s">
        <v>11567</v>
      </c>
      <c r="J684" s="192" t="s">
        <v>201</v>
      </c>
      <c r="K684" s="235">
        <v>1</v>
      </c>
      <c r="L684" s="283">
        <v>312.10000000000002</v>
      </c>
      <c r="M684" s="336">
        <v>1</v>
      </c>
      <c r="N684" s="163"/>
      <c r="O684" s="160">
        <f t="shared" si="76"/>
        <v>0</v>
      </c>
      <c r="P684" s="389">
        <v>4607105139428</v>
      </c>
      <c r="Q684" s="167" t="s">
        <v>222</v>
      </c>
      <c r="R684" s="473" t="str">
        <f t="shared" si="77"/>
        <v>фото</v>
      </c>
      <c r="S684" s="194" t="s">
        <v>3113</v>
      </c>
    </row>
    <row r="685" spans="1:19" ht="44.25" customHeight="1">
      <c r="A685" s="166">
        <v>677</v>
      </c>
      <c r="B685" s="363">
        <v>3512</v>
      </c>
      <c r="C685" s="285" t="s">
        <v>3139</v>
      </c>
      <c r="D685" s="285"/>
      <c r="E685" s="370" t="s">
        <v>3010</v>
      </c>
      <c r="F685" s="364" t="s">
        <v>3140</v>
      </c>
      <c r="G685" s="365" t="s">
        <v>3141</v>
      </c>
      <c r="H685" s="360" t="str">
        <f t="shared" si="75"/>
        <v>фото</v>
      </c>
      <c r="I685" s="191" t="s">
        <v>3142</v>
      </c>
      <c r="J685" s="192" t="s">
        <v>201</v>
      </c>
      <c r="K685" s="235">
        <v>1</v>
      </c>
      <c r="L685" s="283">
        <v>312.10000000000002</v>
      </c>
      <c r="M685" s="336">
        <v>1</v>
      </c>
      <c r="N685" s="163"/>
      <c r="O685" s="160">
        <f t="shared" si="76"/>
        <v>0</v>
      </c>
      <c r="P685" s="389">
        <v>4607109972380</v>
      </c>
      <c r="Q685" s="195"/>
      <c r="R685" s="195" t="str">
        <f t="shared" si="77"/>
        <v>фото</v>
      </c>
      <c r="S685" s="194" t="s">
        <v>3113</v>
      </c>
    </row>
    <row r="686" spans="1:19" ht="44.25" customHeight="1">
      <c r="A686" s="166">
        <v>678</v>
      </c>
      <c r="B686" s="363">
        <v>10728</v>
      </c>
      <c r="C686" s="285" t="s">
        <v>3143</v>
      </c>
      <c r="D686" s="285"/>
      <c r="E686" s="370" t="s">
        <v>3010</v>
      </c>
      <c r="F686" s="364" t="s">
        <v>3144</v>
      </c>
      <c r="G686" s="365" t="s">
        <v>3145</v>
      </c>
      <c r="H686" s="360" t="str">
        <f t="shared" si="75"/>
        <v>фото</v>
      </c>
      <c r="I686" s="191" t="s">
        <v>3146</v>
      </c>
      <c r="J686" s="192" t="s">
        <v>201</v>
      </c>
      <c r="K686" s="235">
        <v>1</v>
      </c>
      <c r="L686" s="283">
        <v>312.10000000000002</v>
      </c>
      <c r="M686" s="336">
        <v>1</v>
      </c>
      <c r="N686" s="163"/>
      <c r="O686" s="160">
        <f t="shared" si="76"/>
        <v>0</v>
      </c>
      <c r="P686" s="389">
        <v>4607109926062</v>
      </c>
      <c r="Q686" s="195"/>
      <c r="R686" s="195" t="str">
        <f t="shared" si="77"/>
        <v>фото</v>
      </c>
      <c r="S686" s="194" t="s">
        <v>3113</v>
      </c>
    </row>
    <row r="687" spans="1:19" ht="44.25" customHeight="1">
      <c r="A687" s="166">
        <v>679</v>
      </c>
      <c r="B687" s="363">
        <v>14410</v>
      </c>
      <c r="C687" s="285" t="s">
        <v>9869</v>
      </c>
      <c r="D687" s="285"/>
      <c r="E687" s="370" t="s">
        <v>3010</v>
      </c>
      <c r="F687" s="364" t="s">
        <v>9870</v>
      </c>
      <c r="G687" s="365" t="s">
        <v>9871</v>
      </c>
      <c r="H687" s="360" t="str">
        <f t="shared" si="75"/>
        <v>фото</v>
      </c>
      <c r="I687" s="191" t="s">
        <v>9872</v>
      </c>
      <c r="J687" s="192" t="s">
        <v>201</v>
      </c>
      <c r="K687" s="235">
        <v>1</v>
      </c>
      <c r="L687" s="283">
        <v>312.10000000000002</v>
      </c>
      <c r="M687" s="336">
        <v>1</v>
      </c>
      <c r="N687" s="163"/>
      <c r="O687" s="160">
        <f t="shared" si="76"/>
        <v>0</v>
      </c>
      <c r="P687" s="389">
        <v>4607109973042</v>
      </c>
      <c r="Q687" s="167"/>
      <c r="R687" s="473" t="str">
        <f t="shared" si="77"/>
        <v>фото</v>
      </c>
      <c r="S687" s="194" t="s">
        <v>3113</v>
      </c>
    </row>
    <row r="688" spans="1:19" ht="44.25" customHeight="1">
      <c r="A688" s="166">
        <v>680</v>
      </c>
      <c r="B688" s="363">
        <v>3514</v>
      </c>
      <c r="C688" s="285" t="s">
        <v>3147</v>
      </c>
      <c r="D688" s="285"/>
      <c r="E688" s="370" t="s">
        <v>3010</v>
      </c>
      <c r="F688" s="364" t="s">
        <v>3148</v>
      </c>
      <c r="G688" s="365" t="s">
        <v>3149</v>
      </c>
      <c r="H688" s="360" t="str">
        <f t="shared" si="75"/>
        <v>фото</v>
      </c>
      <c r="I688" s="191" t="s">
        <v>3150</v>
      </c>
      <c r="J688" s="192" t="s">
        <v>201</v>
      </c>
      <c r="K688" s="235">
        <v>1</v>
      </c>
      <c r="L688" s="283">
        <v>281.40000000000003</v>
      </c>
      <c r="M688" s="336">
        <v>1</v>
      </c>
      <c r="N688" s="163"/>
      <c r="O688" s="160">
        <f t="shared" si="76"/>
        <v>0</v>
      </c>
      <c r="P688" s="389">
        <v>4607109972403</v>
      </c>
      <c r="Q688" s="195"/>
      <c r="R688" s="195" t="str">
        <f t="shared" si="77"/>
        <v>фото</v>
      </c>
      <c r="S688" s="194" t="s">
        <v>3113</v>
      </c>
    </row>
    <row r="689" spans="1:19" ht="44.25" customHeight="1">
      <c r="A689" s="166">
        <v>681</v>
      </c>
      <c r="B689" s="363">
        <v>4295</v>
      </c>
      <c r="C689" s="285" t="s">
        <v>11606</v>
      </c>
      <c r="D689" s="285"/>
      <c r="E689" s="370" t="s">
        <v>3010</v>
      </c>
      <c r="F689" s="364" t="s">
        <v>11501</v>
      </c>
      <c r="G689" s="365" t="s">
        <v>11534</v>
      </c>
      <c r="H689" s="360" t="str">
        <f t="shared" si="75"/>
        <v>фото</v>
      </c>
      <c r="I689" s="191" t="s">
        <v>11568</v>
      </c>
      <c r="J689" s="192" t="s">
        <v>201</v>
      </c>
      <c r="K689" s="235">
        <v>1</v>
      </c>
      <c r="L689" s="283">
        <v>315.3</v>
      </c>
      <c r="M689" s="336">
        <v>1</v>
      </c>
      <c r="N689" s="163"/>
      <c r="O689" s="160">
        <f t="shared" si="76"/>
        <v>0</v>
      </c>
      <c r="P689" s="389">
        <v>4607109987162</v>
      </c>
      <c r="Q689" s="167"/>
      <c r="R689" s="473" t="str">
        <f t="shared" si="77"/>
        <v>фото</v>
      </c>
      <c r="S689" s="194" t="s">
        <v>3113</v>
      </c>
    </row>
    <row r="690" spans="1:19" ht="44.25" customHeight="1">
      <c r="A690" s="166">
        <v>682</v>
      </c>
      <c r="B690" s="363">
        <v>2803</v>
      </c>
      <c r="C690" s="285" t="s">
        <v>3337</v>
      </c>
      <c r="D690" s="285"/>
      <c r="E690" s="370" t="s">
        <v>3010</v>
      </c>
      <c r="F690" s="364" t="s">
        <v>3338</v>
      </c>
      <c r="G690" s="365" t="s">
        <v>3339</v>
      </c>
      <c r="H690" s="360" t="str">
        <f t="shared" si="75"/>
        <v>фото</v>
      </c>
      <c r="I690" s="191" t="s">
        <v>3340</v>
      </c>
      <c r="J690" s="192" t="s">
        <v>201</v>
      </c>
      <c r="K690" s="235">
        <v>1</v>
      </c>
      <c r="L690" s="283">
        <v>318.3</v>
      </c>
      <c r="M690" s="336">
        <v>1</v>
      </c>
      <c r="N690" s="163"/>
      <c r="O690" s="160">
        <f t="shared" si="76"/>
        <v>0</v>
      </c>
      <c r="P690" s="389">
        <v>4607109929346</v>
      </c>
      <c r="Q690" s="195"/>
      <c r="R690" s="195" t="str">
        <f t="shared" si="77"/>
        <v>фото</v>
      </c>
      <c r="S690" s="194" t="s">
        <v>3113</v>
      </c>
    </row>
    <row r="691" spans="1:19" ht="44.25" customHeight="1">
      <c r="A691" s="166">
        <v>683</v>
      </c>
      <c r="B691" s="363">
        <v>3519</v>
      </c>
      <c r="C691" s="285" t="s">
        <v>3151</v>
      </c>
      <c r="D691" s="285"/>
      <c r="E691" s="370" t="s">
        <v>3010</v>
      </c>
      <c r="F691" s="364" t="s">
        <v>3152</v>
      </c>
      <c r="G691" s="365" t="s">
        <v>3153</v>
      </c>
      <c r="H691" s="360" t="str">
        <f t="shared" si="75"/>
        <v>фото</v>
      </c>
      <c r="I691" s="191" t="s">
        <v>3154</v>
      </c>
      <c r="J691" s="192" t="s">
        <v>201</v>
      </c>
      <c r="K691" s="235">
        <v>1</v>
      </c>
      <c r="L691" s="283">
        <v>318</v>
      </c>
      <c r="M691" s="336">
        <v>1</v>
      </c>
      <c r="N691" s="163"/>
      <c r="O691" s="160">
        <f t="shared" si="76"/>
        <v>0</v>
      </c>
      <c r="P691" s="389">
        <v>4607109972410</v>
      </c>
      <c r="Q691" s="195"/>
      <c r="R691" s="195" t="str">
        <f t="shared" si="77"/>
        <v>фото</v>
      </c>
      <c r="S691" s="194" t="s">
        <v>3113</v>
      </c>
    </row>
    <row r="692" spans="1:19" ht="44.25" customHeight="1">
      <c r="A692" s="166">
        <v>684</v>
      </c>
      <c r="B692" s="363">
        <v>3520</v>
      </c>
      <c r="C692" s="285" t="s">
        <v>3155</v>
      </c>
      <c r="D692" s="285"/>
      <c r="E692" s="370" t="s">
        <v>3010</v>
      </c>
      <c r="F692" s="364" t="s">
        <v>3156</v>
      </c>
      <c r="G692" s="365" t="s">
        <v>3157</v>
      </c>
      <c r="H692" s="360" t="str">
        <f t="shared" si="75"/>
        <v>фото</v>
      </c>
      <c r="I692" s="191" t="s">
        <v>3158</v>
      </c>
      <c r="J692" s="192" t="s">
        <v>201</v>
      </c>
      <c r="K692" s="235">
        <v>1</v>
      </c>
      <c r="L692" s="283">
        <v>271.70000000000005</v>
      </c>
      <c r="M692" s="336">
        <v>1</v>
      </c>
      <c r="N692" s="163"/>
      <c r="O692" s="160">
        <f t="shared" si="76"/>
        <v>0</v>
      </c>
      <c r="P692" s="389">
        <v>4607109972427</v>
      </c>
      <c r="Q692" s="195"/>
      <c r="R692" s="195" t="str">
        <f t="shared" si="77"/>
        <v>фото</v>
      </c>
      <c r="S692" s="194" t="s">
        <v>3113</v>
      </c>
    </row>
    <row r="693" spans="1:19" ht="44.25" customHeight="1">
      <c r="A693" s="166">
        <v>685</v>
      </c>
      <c r="B693" s="363">
        <v>16082</v>
      </c>
      <c r="C693" s="285" t="s">
        <v>3159</v>
      </c>
      <c r="D693" s="285"/>
      <c r="E693" s="370" t="s">
        <v>3010</v>
      </c>
      <c r="F693" s="364" t="s">
        <v>3160</v>
      </c>
      <c r="G693" s="365" t="s">
        <v>3161</v>
      </c>
      <c r="H693" s="360" t="str">
        <f t="shared" si="75"/>
        <v>фото</v>
      </c>
      <c r="I693" s="191" t="s">
        <v>3162</v>
      </c>
      <c r="J693" s="192" t="s">
        <v>201</v>
      </c>
      <c r="K693" s="235">
        <v>1</v>
      </c>
      <c r="L693" s="283">
        <v>282.5</v>
      </c>
      <c r="M693" s="336">
        <v>1</v>
      </c>
      <c r="N693" s="163"/>
      <c r="O693" s="160">
        <f t="shared" si="76"/>
        <v>0</v>
      </c>
      <c r="P693" s="389">
        <v>4607109914830</v>
      </c>
      <c r="Q693" s="195"/>
      <c r="R693" s="195" t="str">
        <f t="shared" si="77"/>
        <v>фото</v>
      </c>
      <c r="S693" s="194" t="s">
        <v>3113</v>
      </c>
    </row>
    <row r="694" spans="1:19" ht="44.25" customHeight="1">
      <c r="A694" s="166">
        <v>686</v>
      </c>
      <c r="B694" s="363">
        <v>8452</v>
      </c>
      <c r="C694" s="285" t="s">
        <v>3163</v>
      </c>
      <c r="D694" s="285"/>
      <c r="E694" s="370" t="s">
        <v>3010</v>
      </c>
      <c r="F694" s="364" t="s">
        <v>3164</v>
      </c>
      <c r="G694" s="365" t="s">
        <v>3165</v>
      </c>
      <c r="H694" s="360" t="str">
        <f t="shared" si="75"/>
        <v>фото</v>
      </c>
      <c r="I694" s="191" t="s">
        <v>3166</v>
      </c>
      <c r="J694" s="192" t="s">
        <v>201</v>
      </c>
      <c r="K694" s="235">
        <v>1</v>
      </c>
      <c r="L694" s="283">
        <v>299.60000000000002</v>
      </c>
      <c r="M694" s="336">
        <v>1</v>
      </c>
      <c r="N694" s="163"/>
      <c r="O694" s="160">
        <f t="shared" si="76"/>
        <v>0</v>
      </c>
      <c r="P694" s="389">
        <v>4607109973820</v>
      </c>
      <c r="Q694" s="195"/>
      <c r="R694" s="195" t="str">
        <f t="shared" si="77"/>
        <v>фото</v>
      </c>
      <c r="S694" s="194" t="s">
        <v>3113</v>
      </c>
    </row>
    <row r="695" spans="1:19" ht="44.25" customHeight="1">
      <c r="A695" s="166">
        <v>687</v>
      </c>
      <c r="B695" s="363">
        <v>13855</v>
      </c>
      <c r="C695" s="285" t="s">
        <v>3167</v>
      </c>
      <c r="D695" s="285"/>
      <c r="E695" s="370" t="s">
        <v>3010</v>
      </c>
      <c r="F695" s="364" t="s">
        <v>3168</v>
      </c>
      <c r="G695" s="365" t="s">
        <v>3169</v>
      </c>
      <c r="H695" s="360" t="str">
        <f t="shared" si="75"/>
        <v>фото</v>
      </c>
      <c r="I695" s="191" t="s">
        <v>3170</v>
      </c>
      <c r="J695" s="192" t="s">
        <v>201</v>
      </c>
      <c r="K695" s="235">
        <v>1</v>
      </c>
      <c r="L695" s="283">
        <v>262</v>
      </c>
      <c r="M695" s="336">
        <v>1</v>
      </c>
      <c r="N695" s="163"/>
      <c r="O695" s="160">
        <f t="shared" si="76"/>
        <v>0</v>
      </c>
      <c r="P695" s="389">
        <v>4607109919002</v>
      </c>
      <c r="Q695" s="195"/>
      <c r="R695" s="195" t="str">
        <f t="shared" si="77"/>
        <v>фото</v>
      </c>
      <c r="S695" s="194" t="s">
        <v>3113</v>
      </c>
    </row>
    <row r="696" spans="1:19" ht="44.25" customHeight="1">
      <c r="A696" s="166">
        <v>688</v>
      </c>
      <c r="B696" s="363">
        <v>589</v>
      </c>
      <c r="C696" s="285" t="s">
        <v>3171</v>
      </c>
      <c r="D696" s="285"/>
      <c r="E696" s="370" t="s">
        <v>3010</v>
      </c>
      <c r="F696" s="364" t="s">
        <v>3172</v>
      </c>
      <c r="G696" s="365" t="s">
        <v>3173</v>
      </c>
      <c r="H696" s="360" t="str">
        <f t="shared" si="75"/>
        <v>фото</v>
      </c>
      <c r="I696" s="191" t="s">
        <v>3174</v>
      </c>
      <c r="J696" s="192" t="s">
        <v>201</v>
      </c>
      <c r="K696" s="235">
        <v>1</v>
      </c>
      <c r="L696" s="283">
        <v>305.8</v>
      </c>
      <c r="M696" s="336">
        <v>1</v>
      </c>
      <c r="N696" s="163"/>
      <c r="O696" s="160">
        <f t="shared" si="76"/>
        <v>0</v>
      </c>
      <c r="P696" s="389">
        <v>4607109974131</v>
      </c>
      <c r="Q696" s="195"/>
      <c r="R696" s="195" t="str">
        <f t="shared" si="77"/>
        <v>фото</v>
      </c>
      <c r="S696" s="194" t="s">
        <v>3113</v>
      </c>
    </row>
    <row r="697" spans="1:19" ht="44.25" customHeight="1">
      <c r="A697" s="166">
        <v>689</v>
      </c>
      <c r="B697" s="363">
        <v>6229</v>
      </c>
      <c r="C697" s="285" t="s">
        <v>3175</v>
      </c>
      <c r="D697" s="285"/>
      <c r="E697" s="370" t="s">
        <v>3010</v>
      </c>
      <c r="F697" s="364" t="s">
        <v>3176</v>
      </c>
      <c r="G697" s="365" t="s">
        <v>3177</v>
      </c>
      <c r="H697" s="360" t="str">
        <f t="shared" si="75"/>
        <v>фото</v>
      </c>
      <c r="I697" s="191" t="s">
        <v>3178</v>
      </c>
      <c r="J697" s="192" t="s">
        <v>201</v>
      </c>
      <c r="K697" s="235">
        <v>1</v>
      </c>
      <c r="L697" s="283">
        <v>252.29999999999998</v>
      </c>
      <c r="M697" s="336">
        <v>1</v>
      </c>
      <c r="N697" s="163"/>
      <c r="O697" s="160">
        <f t="shared" si="76"/>
        <v>0</v>
      </c>
      <c r="P697" s="389">
        <v>4607109934036</v>
      </c>
      <c r="Q697" s="195"/>
      <c r="R697" s="195" t="str">
        <f t="shared" si="77"/>
        <v>фото</v>
      </c>
      <c r="S697" s="194" t="s">
        <v>3113</v>
      </c>
    </row>
    <row r="698" spans="1:19" ht="41.1" customHeight="1">
      <c r="A698" s="166">
        <v>690</v>
      </c>
      <c r="B698" s="363">
        <v>3541</v>
      </c>
      <c r="C698" s="285" t="s">
        <v>3179</v>
      </c>
      <c r="D698" s="285"/>
      <c r="E698" s="370" t="s">
        <v>3010</v>
      </c>
      <c r="F698" s="364" t="s">
        <v>3180</v>
      </c>
      <c r="G698" s="365" t="s">
        <v>3181</v>
      </c>
      <c r="H698" s="360" t="str">
        <f t="shared" si="75"/>
        <v>фото</v>
      </c>
      <c r="I698" s="191" t="s">
        <v>3182</v>
      </c>
      <c r="J698" s="192" t="s">
        <v>201</v>
      </c>
      <c r="K698" s="235">
        <v>1</v>
      </c>
      <c r="L698" s="283">
        <v>282.5</v>
      </c>
      <c r="M698" s="336">
        <v>1</v>
      </c>
      <c r="N698" s="163"/>
      <c r="O698" s="160">
        <f t="shared" si="76"/>
        <v>0</v>
      </c>
      <c r="P698" s="389">
        <v>4607109972434</v>
      </c>
      <c r="Q698" s="195"/>
      <c r="R698" s="195" t="str">
        <f t="shared" si="77"/>
        <v>фото</v>
      </c>
      <c r="S698" s="194" t="s">
        <v>3113</v>
      </c>
    </row>
    <row r="699" spans="1:19" ht="36.6" customHeight="1">
      <c r="A699" s="166">
        <v>691</v>
      </c>
      <c r="B699" s="363">
        <v>7017</v>
      </c>
      <c r="C699" s="285" t="s">
        <v>11607</v>
      </c>
      <c r="D699" s="285"/>
      <c r="E699" s="371" t="s">
        <v>3010</v>
      </c>
      <c r="F699" s="366" t="s">
        <v>11502</v>
      </c>
      <c r="G699" s="367" t="s">
        <v>11535</v>
      </c>
      <c r="H699" s="360" t="str">
        <f t="shared" si="75"/>
        <v>фото</v>
      </c>
      <c r="I699" s="191" t="s">
        <v>11569</v>
      </c>
      <c r="J699" s="192" t="s">
        <v>201</v>
      </c>
      <c r="K699" s="235">
        <v>1</v>
      </c>
      <c r="L699" s="283">
        <v>302.8</v>
      </c>
      <c r="M699" s="336">
        <v>1</v>
      </c>
      <c r="N699" s="163"/>
      <c r="O699" s="160">
        <f t="shared" si="76"/>
        <v>0</v>
      </c>
      <c r="P699" s="389">
        <v>4607105140554</v>
      </c>
      <c r="Q699" s="167" t="s">
        <v>222</v>
      </c>
      <c r="R699" s="473" t="str">
        <f t="shared" si="77"/>
        <v>фото</v>
      </c>
      <c r="S699" s="194" t="s">
        <v>3113</v>
      </c>
    </row>
    <row r="700" spans="1:19" ht="44.25" customHeight="1">
      <c r="A700" s="166">
        <v>692</v>
      </c>
      <c r="B700" s="363">
        <v>5299</v>
      </c>
      <c r="C700" s="285" t="s">
        <v>9056</v>
      </c>
      <c r="D700" s="285"/>
      <c r="E700" s="370" t="s">
        <v>3010</v>
      </c>
      <c r="F700" s="364" t="s">
        <v>3183</v>
      </c>
      <c r="G700" s="365" t="s">
        <v>3184</v>
      </c>
      <c r="H700" s="360" t="str">
        <f t="shared" si="75"/>
        <v>фото</v>
      </c>
      <c r="I700" s="191" t="s">
        <v>11570</v>
      </c>
      <c r="J700" s="192" t="s">
        <v>201</v>
      </c>
      <c r="K700" s="235">
        <v>1</v>
      </c>
      <c r="L700" s="283">
        <v>324.20000000000005</v>
      </c>
      <c r="M700" s="336">
        <v>1</v>
      </c>
      <c r="N700" s="163"/>
      <c r="O700" s="160">
        <f t="shared" si="76"/>
        <v>0</v>
      </c>
      <c r="P700" s="389">
        <v>4607109938263</v>
      </c>
      <c r="Q700" s="195"/>
      <c r="R700" s="195" t="str">
        <f t="shared" si="77"/>
        <v>фото</v>
      </c>
      <c r="S700" s="194" t="s">
        <v>3113</v>
      </c>
    </row>
    <row r="701" spans="1:19" ht="36.6" customHeight="1">
      <c r="A701" s="166">
        <v>693</v>
      </c>
      <c r="B701" s="363">
        <v>12867</v>
      </c>
      <c r="C701" s="285" t="s">
        <v>11608</v>
      </c>
      <c r="D701" s="285"/>
      <c r="E701" s="371" t="s">
        <v>3010</v>
      </c>
      <c r="F701" s="366" t="s">
        <v>11503</v>
      </c>
      <c r="G701" s="367" t="s">
        <v>11536</v>
      </c>
      <c r="H701" s="360" t="str">
        <f t="shared" si="75"/>
        <v>фото</v>
      </c>
      <c r="I701" s="191" t="s">
        <v>11571</v>
      </c>
      <c r="J701" s="192" t="s">
        <v>201</v>
      </c>
      <c r="K701" s="235">
        <v>1</v>
      </c>
      <c r="L701" s="283">
        <v>379</v>
      </c>
      <c r="M701" s="336">
        <v>1</v>
      </c>
      <c r="N701" s="163"/>
      <c r="O701" s="160">
        <f t="shared" si="76"/>
        <v>0</v>
      </c>
      <c r="P701" s="389">
        <v>4607105139633</v>
      </c>
      <c r="Q701" s="167" t="s">
        <v>222</v>
      </c>
      <c r="R701" s="473" t="str">
        <f t="shared" si="77"/>
        <v>фото</v>
      </c>
      <c r="S701" s="194" t="s">
        <v>3113</v>
      </c>
    </row>
    <row r="702" spans="1:19" ht="36.6" customHeight="1">
      <c r="A702" s="166">
        <v>694</v>
      </c>
      <c r="B702" s="363">
        <v>14459</v>
      </c>
      <c r="C702" s="285" t="s">
        <v>11609</v>
      </c>
      <c r="D702" s="285"/>
      <c r="E702" s="371" t="s">
        <v>3010</v>
      </c>
      <c r="F702" s="366" t="s">
        <v>11504</v>
      </c>
      <c r="G702" s="367" t="s">
        <v>11537</v>
      </c>
      <c r="H702" s="360" t="str">
        <f t="shared" si="75"/>
        <v>фото</v>
      </c>
      <c r="I702" s="191" t="s">
        <v>11572</v>
      </c>
      <c r="J702" s="192" t="s">
        <v>201</v>
      </c>
      <c r="K702" s="235">
        <v>1</v>
      </c>
      <c r="L702" s="283">
        <v>379</v>
      </c>
      <c r="M702" s="336">
        <v>1</v>
      </c>
      <c r="N702" s="163"/>
      <c r="O702" s="160">
        <f t="shared" si="76"/>
        <v>0</v>
      </c>
      <c r="P702" s="389">
        <v>4607105139688</v>
      </c>
      <c r="Q702" s="167" t="s">
        <v>222</v>
      </c>
      <c r="R702" s="473" t="str">
        <f t="shared" si="77"/>
        <v>фото</v>
      </c>
      <c r="S702" s="194" t="s">
        <v>3113</v>
      </c>
    </row>
    <row r="703" spans="1:19" ht="36.6" customHeight="1">
      <c r="A703" s="166">
        <v>695</v>
      </c>
      <c r="B703" s="363">
        <v>8665</v>
      </c>
      <c r="C703" s="285" t="s">
        <v>3185</v>
      </c>
      <c r="D703" s="285"/>
      <c r="E703" s="370" t="s">
        <v>3010</v>
      </c>
      <c r="F703" s="364" t="s">
        <v>3186</v>
      </c>
      <c r="G703" s="365" t="s">
        <v>3187</v>
      </c>
      <c r="H703" s="360" t="str">
        <f t="shared" si="75"/>
        <v>фото</v>
      </c>
      <c r="I703" s="191" t="s">
        <v>3188</v>
      </c>
      <c r="J703" s="192" t="s">
        <v>201</v>
      </c>
      <c r="K703" s="235">
        <v>1</v>
      </c>
      <c r="L703" s="283">
        <v>315.3</v>
      </c>
      <c r="M703" s="336">
        <v>1</v>
      </c>
      <c r="N703" s="163"/>
      <c r="O703" s="160">
        <f t="shared" si="76"/>
        <v>0</v>
      </c>
      <c r="P703" s="389">
        <v>4607109952306</v>
      </c>
      <c r="Q703" s="167"/>
      <c r="R703" s="473" t="str">
        <f t="shared" ref="R703:R733" si="78">HYPERLINK("https://www.gardenbulbs.ru/images/Dahlia_CL/thumbnails/"&amp;C703&amp;".jpg","фото")</f>
        <v>фото</v>
      </c>
      <c r="S703" s="194" t="s">
        <v>3113</v>
      </c>
    </row>
    <row r="704" spans="1:19" ht="44.25" customHeight="1">
      <c r="A704" s="166">
        <v>696</v>
      </c>
      <c r="B704" s="363">
        <v>7011</v>
      </c>
      <c r="C704" s="285" t="s">
        <v>3189</v>
      </c>
      <c r="D704" s="285"/>
      <c r="E704" s="370" t="s">
        <v>3010</v>
      </c>
      <c r="F704" s="364" t="s">
        <v>3190</v>
      </c>
      <c r="G704" s="365" t="s">
        <v>3191</v>
      </c>
      <c r="H704" s="360" t="str">
        <f t="shared" si="75"/>
        <v>фото</v>
      </c>
      <c r="I704" s="191" t="s">
        <v>3192</v>
      </c>
      <c r="J704" s="192" t="s">
        <v>201</v>
      </c>
      <c r="K704" s="235">
        <v>1</v>
      </c>
      <c r="L704" s="283">
        <v>277</v>
      </c>
      <c r="M704" s="336">
        <v>1</v>
      </c>
      <c r="N704" s="163"/>
      <c r="O704" s="160">
        <f t="shared" si="76"/>
        <v>0</v>
      </c>
      <c r="P704" s="389">
        <v>4607109946558</v>
      </c>
      <c r="Q704" s="195"/>
      <c r="R704" s="195" t="str">
        <f t="shared" si="78"/>
        <v>фото</v>
      </c>
      <c r="S704" s="194" t="s">
        <v>3113</v>
      </c>
    </row>
    <row r="705" spans="1:19" ht="44.25" customHeight="1">
      <c r="A705" s="166">
        <v>697</v>
      </c>
      <c r="B705" s="363">
        <v>16088</v>
      </c>
      <c r="C705" s="285" t="s">
        <v>3193</v>
      </c>
      <c r="D705" s="285"/>
      <c r="E705" s="370" t="s">
        <v>3010</v>
      </c>
      <c r="F705" s="364" t="s">
        <v>3194</v>
      </c>
      <c r="G705" s="365" t="s">
        <v>3195</v>
      </c>
      <c r="H705" s="360" t="str">
        <f t="shared" si="75"/>
        <v>фото</v>
      </c>
      <c r="I705" s="191" t="s">
        <v>3196</v>
      </c>
      <c r="J705" s="192" t="s">
        <v>201</v>
      </c>
      <c r="K705" s="235">
        <v>1</v>
      </c>
      <c r="L705" s="283">
        <v>277</v>
      </c>
      <c r="M705" s="336">
        <v>1</v>
      </c>
      <c r="N705" s="163"/>
      <c r="O705" s="160">
        <f t="shared" si="76"/>
        <v>0</v>
      </c>
      <c r="P705" s="389">
        <v>4607109914779</v>
      </c>
      <c r="Q705" s="195"/>
      <c r="R705" s="195" t="str">
        <f t="shared" si="78"/>
        <v>фото</v>
      </c>
      <c r="S705" s="194" t="s">
        <v>3113</v>
      </c>
    </row>
    <row r="706" spans="1:19" ht="44.25" customHeight="1">
      <c r="A706" s="166">
        <v>698</v>
      </c>
      <c r="B706" s="363">
        <v>3550</v>
      </c>
      <c r="C706" s="285" t="s">
        <v>3197</v>
      </c>
      <c r="D706" s="285"/>
      <c r="E706" s="370" t="s">
        <v>3010</v>
      </c>
      <c r="F706" s="364" t="s">
        <v>3198</v>
      </c>
      <c r="G706" s="365" t="s">
        <v>3199</v>
      </c>
      <c r="H706" s="360" t="str">
        <f t="shared" si="75"/>
        <v>фото</v>
      </c>
      <c r="I706" s="191" t="s">
        <v>3200</v>
      </c>
      <c r="J706" s="192" t="s">
        <v>201</v>
      </c>
      <c r="K706" s="235">
        <v>1</v>
      </c>
      <c r="L706" s="283">
        <v>262</v>
      </c>
      <c r="M706" s="336">
        <v>1</v>
      </c>
      <c r="N706" s="163"/>
      <c r="O706" s="160">
        <f t="shared" si="76"/>
        <v>0</v>
      </c>
      <c r="P706" s="389">
        <v>4607109972441</v>
      </c>
      <c r="Q706" s="195"/>
      <c r="R706" s="195" t="str">
        <f t="shared" si="78"/>
        <v>фото</v>
      </c>
      <c r="S706" s="194" t="s">
        <v>3113</v>
      </c>
    </row>
    <row r="707" spans="1:19" ht="44.25" customHeight="1">
      <c r="A707" s="166">
        <v>699</v>
      </c>
      <c r="B707" s="363">
        <v>3551</v>
      </c>
      <c r="C707" s="285" t="s">
        <v>3201</v>
      </c>
      <c r="D707" s="285"/>
      <c r="E707" s="370" t="s">
        <v>3010</v>
      </c>
      <c r="F707" s="364" t="s">
        <v>3202</v>
      </c>
      <c r="G707" s="365" t="s">
        <v>3203</v>
      </c>
      <c r="H707" s="360" t="str">
        <f t="shared" si="75"/>
        <v>фото</v>
      </c>
      <c r="I707" s="191" t="s">
        <v>3204</v>
      </c>
      <c r="J707" s="192" t="s">
        <v>201</v>
      </c>
      <c r="K707" s="235">
        <v>1</v>
      </c>
      <c r="L707" s="283">
        <v>291.20000000000005</v>
      </c>
      <c r="M707" s="336">
        <v>1</v>
      </c>
      <c r="N707" s="163"/>
      <c r="O707" s="160">
        <f t="shared" si="76"/>
        <v>0</v>
      </c>
      <c r="P707" s="389">
        <v>4607109972700</v>
      </c>
      <c r="Q707" s="195"/>
      <c r="R707" s="195" t="str">
        <f t="shared" si="78"/>
        <v>фото</v>
      </c>
      <c r="S707" s="194" t="s">
        <v>3113</v>
      </c>
    </row>
    <row r="708" spans="1:19" ht="44.25" customHeight="1">
      <c r="A708" s="166">
        <v>700</v>
      </c>
      <c r="B708" s="363">
        <v>4270</v>
      </c>
      <c r="C708" s="285" t="s">
        <v>3205</v>
      </c>
      <c r="D708" s="285"/>
      <c r="E708" s="370" t="s">
        <v>3010</v>
      </c>
      <c r="F708" s="364" t="s">
        <v>3206</v>
      </c>
      <c r="G708" s="365" t="s">
        <v>3207</v>
      </c>
      <c r="H708" s="360" t="str">
        <f t="shared" si="75"/>
        <v>фото</v>
      </c>
      <c r="I708" s="191" t="s">
        <v>3208</v>
      </c>
      <c r="J708" s="192" t="s">
        <v>201</v>
      </c>
      <c r="K708" s="235">
        <v>1</v>
      </c>
      <c r="L708" s="283">
        <v>315.3</v>
      </c>
      <c r="M708" s="336">
        <v>1</v>
      </c>
      <c r="N708" s="163"/>
      <c r="O708" s="160">
        <f t="shared" si="76"/>
        <v>0</v>
      </c>
      <c r="P708" s="389">
        <v>4607109986912</v>
      </c>
      <c r="Q708" s="195"/>
      <c r="R708" s="195" t="str">
        <f t="shared" si="78"/>
        <v>фото</v>
      </c>
      <c r="S708" s="194" t="s">
        <v>3113</v>
      </c>
    </row>
    <row r="709" spans="1:19" ht="44.25" customHeight="1">
      <c r="A709" s="166">
        <v>701</v>
      </c>
      <c r="B709" s="363">
        <v>2480</v>
      </c>
      <c r="C709" s="285" t="s">
        <v>3209</v>
      </c>
      <c r="D709" s="285"/>
      <c r="E709" s="370" t="s">
        <v>3010</v>
      </c>
      <c r="F709" s="364" t="s">
        <v>3210</v>
      </c>
      <c r="G709" s="365" t="s">
        <v>3211</v>
      </c>
      <c r="H709" s="360" t="str">
        <f t="shared" si="75"/>
        <v>фото</v>
      </c>
      <c r="I709" s="191" t="s">
        <v>3212</v>
      </c>
      <c r="J709" s="192" t="s">
        <v>201</v>
      </c>
      <c r="K709" s="235">
        <v>1</v>
      </c>
      <c r="L709" s="283">
        <v>302.8</v>
      </c>
      <c r="M709" s="336">
        <v>1</v>
      </c>
      <c r="N709" s="163"/>
      <c r="O709" s="160">
        <f t="shared" si="76"/>
        <v>0</v>
      </c>
      <c r="P709" s="389">
        <v>4607109952290</v>
      </c>
      <c r="Q709" s="195"/>
      <c r="R709" s="195" t="str">
        <f t="shared" si="78"/>
        <v>фото</v>
      </c>
      <c r="S709" s="194" t="s">
        <v>3113</v>
      </c>
    </row>
    <row r="710" spans="1:19" ht="44.25" customHeight="1">
      <c r="A710" s="166">
        <v>702</v>
      </c>
      <c r="B710" s="363">
        <v>3558</v>
      </c>
      <c r="C710" s="285" t="s">
        <v>9873</v>
      </c>
      <c r="D710" s="285"/>
      <c r="E710" s="370" t="s">
        <v>3010</v>
      </c>
      <c r="F710" s="364" t="s">
        <v>9874</v>
      </c>
      <c r="G710" s="365" t="s">
        <v>9875</v>
      </c>
      <c r="H710" s="360" t="str">
        <f t="shared" si="75"/>
        <v>фото</v>
      </c>
      <c r="I710" s="191" t="s">
        <v>9876</v>
      </c>
      <c r="J710" s="192" t="s">
        <v>201</v>
      </c>
      <c r="K710" s="235">
        <v>1</v>
      </c>
      <c r="L710" s="283">
        <v>315.3</v>
      </c>
      <c r="M710" s="336">
        <v>1</v>
      </c>
      <c r="N710" s="163"/>
      <c r="O710" s="160">
        <f t="shared" si="76"/>
        <v>0</v>
      </c>
      <c r="P710" s="389">
        <v>4607109972724</v>
      </c>
      <c r="Q710" s="195"/>
      <c r="R710" s="195" t="str">
        <f t="shared" si="78"/>
        <v>фото</v>
      </c>
      <c r="S710" s="194" t="s">
        <v>3113</v>
      </c>
    </row>
    <row r="711" spans="1:19" ht="44.25" customHeight="1">
      <c r="A711" s="166">
        <v>703</v>
      </c>
      <c r="B711" s="363">
        <v>3865</v>
      </c>
      <c r="C711" s="285" t="s">
        <v>3396</v>
      </c>
      <c r="D711" s="285"/>
      <c r="E711" s="370" t="s">
        <v>3010</v>
      </c>
      <c r="F711" s="364" t="s">
        <v>3397</v>
      </c>
      <c r="G711" s="365" t="s">
        <v>3398</v>
      </c>
      <c r="H711" s="360" t="str">
        <f t="shared" si="75"/>
        <v>фото</v>
      </c>
      <c r="I711" s="191" t="s">
        <v>3399</v>
      </c>
      <c r="J711" s="192" t="s">
        <v>201</v>
      </c>
      <c r="K711" s="235">
        <v>1</v>
      </c>
      <c r="L711" s="283">
        <v>271.70000000000005</v>
      </c>
      <c r="M711" s="336">
        <v>1</v>
      </c>
      <c r="N711" s="163"/>
      <c r="O711" s="160">
        <f t="shared" si="76"/>
        <v>0</v>
      </c>
      <c r="P711" s="389">
        <v>4607109980835</v>
      </c>
      <c r="Q711" s="195"/>
      <c r="R711" s="195" t="str">
        <f t="shared" si="78"/>
        <v>фото</v>
      </c>
      <c r="S711" s="194" t="s">
        <v>3113</v>
      </c>
    </row>
    <row r="712" spans="1:19" ht="44.25" customHeight="1">
      <c r="A712" s="166">
        <v>704</v>
      </c>
      <c r="B712" s="363">
        <v>3565</v>
      </c>
      <c r="C712" s="285" t="s">
        <v>3213</v>
      </c>
      <c r="D712" s="285"/>
      <c r="E712" s="370" t="s">
        <v>3010</v>
      </c>
      <c r="F712" s="364" t="s">
        <v>3214</v>
      </c>
      <c r="G712" s="365" t="s">
        <v>3215</v>
      </c>
      <c r="H712" s="360" t="str">
        <f t="shared" si="75"/>
        <v>фото</v>
      </c>
      <c r="I712" s="191" t="s">
        <v>9877</v>
      </c>
      <c r="J712" s="192" t="s">
        <v>201</v>
      </c>
      <c r="K712" s="235">
        <v>1</v>
      </c>
      <c r="L712" s="283">
        <v>249.29999999999998</v>
      </c>
      <c r="M712" s="336">
        <v>1</v>
      </c>
      <c r="N712" s="163"/>
      <c r="O712" s="160">
        <f t="shared" si="76"/>
        <v>0</v>
      </c>
      <c r="P712" s="389">
        <v>4607109972748</v>
      </c>
      <c r="Q712" s="195"/>
      <c r="R712" s="195" t="str">
        <f t="shared" si="78"/>
        <v>фото</v>
      </c>
      <c r="S712" s="194" t="s">
        <v>3113</v>
      </c>
    </row>
    <row r="713" spans="1:19" ht="44.25" customHeight="1">
      <c r="A713" s="166">
        <v>705</v>
      </c>
      <c r="B713" s="363">
        <v>3875</v>
      </c>
      <c r="C713" s="285" t="s">
        <v>3216</v>
      </c>
      <c r="D713" s="285"/>
      <c r="E713" s="370" t="s">
        <v>3010</v>
      </c>
      <c r="F713" s="364" t="s">
        <v>3217</v>
      </c>
      <c r="G713" s="365" t="s">
        <v>3218</v>
      </c>
      <c r="H713" s="360" t="str">
        <f t="shared" si="75"/>
        <v>фото</v>
      </c>
      <c r="I713" s="191" t="s">
        <v>3219</v>
      </c>
      <c r="J713" s="192" t="s">
        <v>201</v>
      </c>
      <c r="K713" s="235">
        <v>1</v>
      </c>
      <c r="L713" s="283">
        <v>291.20000000000005</v>
      </c>
      <c r="M713" s="336">
        <v>1</v>
      </c>
      <c r="N713" s="163"/>
      <c r="O713" s="160">
        <f t="shared" si="76"/>
        <v>0</v>
      </c>
      <c r="P713" s="389">
        <v>4607109980934</v>
      </c>
      <c r="Q713" s="195"/>
      <c r="R713" s="195" t="str">
        <f t="shared" si="78"/>
        <v>фото</v>
      </c>
      <c r="S713" s="194" t="s">
        <v>3113</v>
      </c>
    </row>
    <row r="714" spans="1:19" ht="44.25" customHeight="1">
      <c r="A714" s="166">
        <v>706</v>
      </c>
      <c r="B714" s="363">
        <v>133</v>
      </c>
      <c r="C714" s="285" t="s">
        <v>3220</v>
      </c>
      <c r="D714" s="285"/>
      <c r="E714" s="370" t="s">
        <v>3010</v>
      </c>
      <c r="F714" s="364" t="s">
        <v>3221</v>
      </c>
      <c r="G714" s="365" t="s">
        <v>3222</v>
      </c>
      <c r="H714" s="360" t="str">
        <f t="shared" si="75"/>
        <v>фото</v>
      </c>
      <c r="I714" s="191" t="s">
        <v>3223</v>
      </c>
      <c r="J714" s="192" t="s">
        <v>201</v>
      </c>
      <c r="K714" s="235">
        <v>1</v>
      </c>
      <c r="L714" s="283">
        <v>315.3</v>
      </c>
      <c r="M714" s="336">
        <v>1</v>
      </c>
      <c r="N714" s="163"/>
      <c r="O714" s="160">
        <f t="shared" si="76"/>
        <v>0</v>
      </c>
      <c r="P714" s="389">
        <v>4607109969663</v>
      </c>
      <c r="Q714" s="195"/>
      <c r="R714" s="195" t="str">
        <f t="shared" si="78"/>
        <v>фото</v>
      </c>
      <c r="S714" s="194" t="s">
        <v>3113</v>
      </c>
    </row>
    <row r="715" spans="1:19" ht="44.25" customHeight="1">
      <c r="A715" s="166">
        <v>707</v>
      </c>
      <c r="B715" s="363">
        <v>4313</v>
      </c>
      <c r="C715" s="285" t="s">
        <v>9878</v>
      </c>
      <c r="D715" s="285"/>
      <c r="E715" s="370" t="s">
        <v>3010</v>
      </c>
      <c r="F715" s="364" t="s">
        <v>9879</v>
      </c>
      <c r="G715" s="365" t="s">
        <v>9880</v>
      </c>
      <c r="H715" s="360" t="str">
        <f t="shared" si="75"/>
        <v>фото</v>
      </c>
      <c r="I715" s="191" t="s">
        <v>9881</v>
      </c>
      <c r="J715" s="192" t="s">
        <v>201</v>
      </c>
      <c r="K715" s="235">
        <v>1</v>
      </c>
      <c r="L715" s="283">
        <v>291.20000000000005</v>
      </c>
      <c r="M715" s="336">
        <v>1</v>
      </c>
      <c r="N715" s="163"/>
      <c r="O715" s="160">
        <f t="shared" si="76"/>
        <v>0</v>
      </c>
      <c r="P715" s="389">
        <v>4607109987278</v>
      </c>
      <c r="Q715" s="195"/>
      <c r="R715" s="195" t="str">
        <f t="shared" si="78"/>
        <v>фото</v>
      </c>
      <c r="S715" s="194" t="s">
        <v>3113</v>
      </c>
    </row>
    <row r="716" spans="1:19" ht="44.25" customHeight="1">
      <c r="A716" s="166">
        <v>708</v>
      </c>
      <c r="B716" s="363">
        <v>3876</v>
      </c>
      <c r="C716" s="285" t="s">
        <v>3224</v>
      </c>
      <c r="D716" s="285"/>
      <c r="E716" s="370" t="s">
        <v>3010</v>
      </c>
      <c r="F716" s="364" t="s">
        <v>3225</v>
      </c>
      <c r="G716" s="365" t="s">
        <v>3226</v>
      </c>
      <c r="H716" s="360" t="str">
        <f t="shared" si="75"/>
        <v>фото</v>
      </c>
      <c r="I716" s="191" t="s">
        <v>3227</v>
      </c>
      <c r="J716" s="192" t="s">
        <v>201</v>
      </c>
      <c r="K716" s="235">
        <v>1</v>
      </c>
      <c r="L716" s="283">
        <v>315.3</v>
      </c>
      <c r="M716" s="336">
        <v>1</v>
      </c>
      <c r="N716" s="163"/>
      <c r="O716" s="160">
        <f t="shared" si="76"/>
        <v>0</v>
      </c>
      <c r="P716" s="389">
        <v>4607109980941</v>
      </c>
      <c r="Q716" s="195"/>
      <c r="R716" s="195" t="str">
        <f t="shared" si="78"/>
        <v>фото</v>
      </c>
      <c r="S716" s="194" t="s">
        <v>3113</v>
      </c>
    </row>
    <row r="717" spans="1:19" ht="41.1" customHeight="1">
      <c r="A717" s="166">
        <v>709</v>
      </c>
      <c r="B717" s="363">
        <v>3893</v>
      </c>
      <c r="C717" s="285" t="s">
        <v>11610</v>
      </c>
      <c r="D717" s="285"/>
      <c r="E717" s="370" t="s">
        <v>3010</v>
      </c>
      <c r="F717" s="364" t="s">
        <v>11505</v>
      </c>
      <c r="G717" s="365" t="s">
        <v>11538</v>
      </c>
      <c r="H717" s="360" t="str">
        <f t="shared" si="75"/>
        <v>фото</v>
      </c>
      <c r="I717" s="191" t="s">
        <v>11573</v>
      </c>
      <c r="J717" s="192" t="s">
        <v>201</v>
      </c>
      <c r="K717" s="235">
        <v>1</v>
      </c>
      <c r="L717" s="283">
        <v>315.3</v>
      </c>
      <c r="M717" s="336">
        <v>1</v>
      </c>
      <c r="N717" s="163"/>
      <c r="O717" s="160">
        <f t="shared" si="76"/>
        <v>0</v>
      </c>
      <c r="P717" s="389">
        <v>4607109973592</v>
      </c>
      <c r="Q717" s="167" t="s">
        <v>222</v>
      </c>
      <c r="R717" s="473" t="str">
        <f t="shared" si="78"/>
        <v>фото</v>
      </c>
      <c r="S717" s="194" t="s">
        <v>3113</v>
      </c>
    </row>
    <row r="718" spans="1:19" ht="44.25" customHeight="1">
      <c r="A718" s="166">
        <v>710</v>
      </c>
      <c r="B718" s="363">
        <v>13885</v>
      </c>
      <c r="C718" s="285" t="s">
        <v>3228</v>
      </c>
      <c r="D718" s="285"/>
      <c r="E718" s="370" t="s">
        <v>3010</v>
      </c>
      <c r="F718" s="364" t="s">
        <v>3229</v>
      </c>
      <c r="G718" s="365" t="s">
        <v>3230</v>
      </c>
      <c r="H718" s="360" t="str">
        <f t="shared" si="75"/>
        <v>фото</v>
      </c>
      <c r="I718" s="191" t="s">
        <v>3231</v>
      </c>
      <c r="J718" s="192" t="s">
        <v>201</v>
      </c>
      <c r="K718" s="235">
        <v>1</v>
      </c>
      <c r="L718" s="283">
        <v>277</v>
      </c>
      <c r="M718" s="336">
        <v>1</v>
      </c>
      <c r="N718" s="163"/>
      <c r="O718" s="160">
        <f t="shared" si="76"/>
        <v>0</v>
      </c>
      <c r="P718" s="389">
        <v>4607109918708</v>
      </c>
      <c r="Q718" s="195"/>
      <c r="R718" s="195" t="str">
        <f t="shared" si="78"/>
        <v>фото</v>
      </c>
      <c r="S718" s="194" t="s">
        <v>3113</v>
      </c>
    </row>
    <row r="719" spans="1:19" ht="44.25" customHeight="1">
      <c r="A719" s="166">
        <v>711</v>
      </c>
      <c r="B719" s="363">
        <v>13891</v>
      </c>
      <c r="C719" s="285" t="s">
        <v>3232</v>
      </c>
      <c r="D719" s="285"/>
      <c r="E719" s="370" t="s">
        <v>3010</v>
      </c>
      <c r="F719" s="364" t="s">
        <v>3233</v>
      </c>
      <c r="G719" s="365" t="s">
        <v>3234</v>
      </c>
      <c r="H719" s="360" t="str">
        <f t="shared" si="75"/>
        <v>фото</v>
      </c>
      <c r="I719" s="191" t="s">
        <v>3235</v>
      </c>
      <c r="J719" s="192" t="s">
        <v>201</v>
      </c>
      <c r="K719" s="235">
        <v>1</v>
      </c>
      <c r="L719" s="283">
        <v>260.3</v>
      </c>
      <c r="M719" s="336">
        <v>1</v>
      </c>
      <c r="N719" s="163"/>
      <c r="O719" s="160">
        <f t="shared" si="76"/>
        <v>0</v>
      </c>
      <c r="P719" s="389">
        <v>4607109918647</v>
      </c>
      <c r="Q719" s="195"/>
      <c r="R719" s="195" t="str">
        <f t="shared" si="78"/>
        <v>фото</v>
      </c>
      <c r="S719" s="194" t="s">
        <v>3113</v>
      </c>
    </row>
    <row r="720" spans="1:19" ht="44.25" customHeight="1">
      <c r="A720" s="166">
        <v>712</v>
      </c>
      <c r="B720" s="363">
        <v>5323</v>
      </c>
      <c r="C720" s="285" t="s">
        <v>3236</v>
      </c>
      <c r="D720" s="285"/>
      <c r="E720" s="370" t="s">
        <v>3010</v>
      </c>
      <c r="F720" s="364" t="s">
        <v>3237</v>
      </c>
      <c r="G720" s="365" t="s">
        <v>3238</v>
      </c>
      <c r="H720" s="360" t="str">
        <f t="shared" si="75"/>
        <v>фото</v>
      </c>
      <c r="I720" s="191" t="s">
        <v>3239</v>
      </c>
      <c r="J720" s="192" t="s">
        <v>201</v>
      </c>
      <c r="K720" s="235">
        <v>1</v>
      </c>
      <c r="L720" s="283">
        <v>315.3</v>
      </c>
      <c r="M720" s="336">
        <v>1</v>
      </c>
      <c r="N720" s="163"/>
      <c r="O720" s="160">
        <f t="shared" si="76"/>
        <v>0</v>
      </c>
      <c r="P720" s="389">
        <v>4607109938034</v>
      </c>
      <c r="Q720" s="195"/>
      <c r="R720" s="195" t="str">
        <f t="shared" si="78"/>
        <v>фото</v>
      </c>
      <c r="S720" s="194" t="s">
        <v>3113</v>
      </c>
    </row>
    <row r="721" spans="1:19" ht="44.25" customHeight="1">
      <c r="A721" s="166">
        <v>713</v>
      </c>
      <c r="B721" s="363">
        <v>3594</v>
      </c>
      <c r="C721" s="285" t="s">
        <v>3240</v>
      </c>
      <c r="D721" s="285"/>
      <c r="E721" s="370" t="s">
        <v>3010</v>
      </c>
      <c r="F721" s="364" t="s">
        <v>3241</v>
      </c>
      <c r="G721" s="365" t="s">
        <v>3242</v>
      </c>
      <c r="H721" s="360" t="str">
        <f t="shared" si="75"/>
        <v>фото</v>
      </c>
      <c r="I721" s="191" t="s">
        <v>3243</v>
      </c>
      <c r="J721" s="192" t="s">
        <v>201</v>
      </c>
      <c r="K721" s="235">
        <v>1</v>
      </c>
      <c r="L721" s="283">
        <v>291.20000000000005</v>
      </c>
      <c r="M721" s="336">
        <v>1</v>
      </c>
      <c r="N721" s="163"/>
      <c r="O721" s="160">
        <f t="shared" si="76"/>
        <v>0</v>
      </c>
      <c r="P721" s="389">
        <v>4607109972458</v>
      </c>
      <c r="Q721" s="195"/>
      <c r="R721" s="195" t="str">
        <f t="shared" si="78"/>
        <v>фото</v>
      </c>
      <c r="S721" s="194" t="s">
        <v>3113</v>
      </c>
    </row>
    <row r="722" spans="1:19" ht="44.25" customHeight="1">
      <c r="A722" s="166">
        <v>714</v>
      </c>
      <c r="B722" s="363">
        <v>4281</v>
      </c>
      <c r="C722" s="285" t="s">
        <v>3244</v>
      </c>
      <c r="D722" s="285"/>
      <c r="E722" s="370" t="s">
        <v>3010</v>
      </c>
      <c r="F722" s="364" t="s">
        <v>3245</v>
      </c>
      <c r="G722" s="365" t="s">
        <v>3246</v>
      </c>
      <c r="H722" s="360" t="str">
        <f t="shared" si="75"/>
        <v>фото</v>
      </c>
      <c r="I722" s="191" t="s">
        <v>3247</v>
      </c>
      <c r="J722" s="192" t="s">
        <v>201</v>
      </c>
      <c r="K722" s="235">
        <v>1</v>
      </c>
      <c r="L722" s="283">
        <v>315.3</v>
      </c>
      <c r="M722" s="336">
        <v>1</v>
      </c>
      <c r="N722" s="163"/>
      <c r="O722" s="160">
        <f t="shared" si="76"/>
        <v>0</v>
      </c>
      <c r="P722" s="389">
        <v>4607109987025</v>
      </c>
      <c r="Q722" s="195"/>
      <c r="R722" s="195" t="str">
        <f t="shared" si="78"/>
        <v>фото</v>
      </c>
      <c r="S722" s="194" t="s">
        <v>3113</v>
      </c>
    </row>
    <row r="723" spans="1:19" ht="44.25" customHeight="1">
      <c r="A723" s="166">
        <v>715</v>
      </c>
      <c r="B723" s="363">
        <v>3595</v>
      </c>
      <c r="C723" s="285" t="s">
        <v>3248</v>
      </c>
      <c r="D723" s="285"/>
      <c r="E723" s="370" t="s">
        <v>3010</v>
      </c>
      <c r="F723" s="364" t="s">
        <v>3249</v>
      </c>
      <c r="G723" s="365" t="s">
        <v>3250</v>
      </c>
      <c r="H723" s="360" t="str">
        <f t="shared" si="75"/>
        <v>фото</v>
      </c>
      <c r="I723" s="191" t="s">
        <v>3251</v>
      </c>
      <c r="J723" s="192" t="s">
        <v>201</v>
      </c>
      <c r="K723" s="235">
        <v>1</v>
      </c>
      <c r="L723" s="283">
        <v>324.20000000000005</v>
      </c>
      <c r="M723" s="336">
        <v>1</v>
      </c>
      <c r="N723" s="163"/>
      <c r="O723" s="160">
        <f t="shared" si="76"/>
        <v>0</v>
      </c>
      <c r="P723" s="389">
        <v>4607109972854</v>
      </c>
      <c r="Q723" s="195"/>
      <c r="R723" s="195" t="str">
        <f t="shared" si="78"/>
        <v>фото</v>
      </c>
      <c r="S723" s="194" t="s">
        <v>3113</v>
      </c>
    </row>
    <row r="724" spans="1:19" ht="44.25" customHeight="1">
      <c r="A724" s="166">
        <v>716</v>
      </c>
      <c r="B724" s="363">
        <v>3596</v>
      </c>
      <c r="C724" s="285" t="s">
        <v>3252</v>
      </c>
      <c r="D724" s="285"/>
      <c r="E724" s="370" t="s">
        <v>3010</v>
      </c>
      <c r="F724" s="364" t="s">
        <v>3253</v>
      </c>
      <c r="G724" s="365" t="s">
        <v>3254</v>
      </c>
      <c r="H724" s="360" t="str">
        <f t="shared" si="75"/>
        <v>фото</v>
      </c>
      <c r="I724" s="191" t="s">
        <v>3255</v>
      </c>
      <c r="J724" s="192" t="s">
        <v>201</v>
      </c>
      <c r="K724" s="235">
        <v>1</v>
      </c>
      <c r="L724" s="283">
        <v>267.5</v>
      </c>
      <c r="M724" s="336">
        <v>1</v>
      </c>
      <c r="N724" s="163"/>
      <c r="O724" s="160">
        <f t="shared" si="76"/>
        <v>0</v>
      </c>
      <c r="P724" s="389">
        <v>4607109972465</v>
      </c>
      <c r="Q724" s="195"/>
      <c r="R724" s="195" t="str">
        <f t="shared" si="78"/>
        <v>фото</v>
      </c>
      <c r="S724" s="194" t="s">
        <v>3113</v>
      </c>
    </row>
    <row r="725" spans="1:19" ht="44.25" customHeight="1">
      <c r="A725" s="166">
        <v>717</v>
      </c>
      <c r="B725" s="363">
        <v>3601</v>
      </c>
      <c r="C725" s="285" t="s">
        <v>3256</v>
      </c>
      <c r="D725" s="285"/>
      <c r="E725" s="370" t="s">
        <v>3010</v>
      </c>
      <c r="F725" s="364" t="s">
        <v>3257</v>
      </c>
      <c r="G725" s="365" t="s">
        <v>3258</v>
      </c>
      <c r="H725" s="360" t="str">
        <f t="shared" si="75"/>
        <v>фото</v>
      </c>
      <c r="I725" s="191" t="s">
        <v>3259</v>
      </c>
      <c r="J725" s="192" t="s">
        <v>201</v>
      </c>
      <c r="K725" s="235">
        <v>1</v>
      </c>
      <c r="L725" s="283">
        <v>271.70000000000005</v>
      </c>
      <c r="M725" s="336">
        <v>1</v>
      </c>
      <c r="N725" s="163"/>
      <c r="O725" s="160">
        <f t="shared" si="76"/>
        <v>0</v>
      </c>
      <c r="P725" s="389">
        <v>4607109972472</v>
      </c>
      <c r="Q725" s="195"/>
      <c r="R725" s="195" t="str">
        <f t="shared" si="78"/>
        <v>фото</v>
      </c>
      <c r="S725" s="194" t="s">
        <v>3113</v>
      </c>
    </row>
    <row r="726" spans="1:19" ht="44.25" customHeight="1">
      <c r="A726" s="166">
        <v>718</v>
      </c>
      <c r="B726" s="363">
        <v>3607</v>
      </c>
      <c r="C726" s="285" t="s">
        <v>3260</v>
      </c>
      <c r="D726" s="285"/>
      <c r="E726" s="370" t="s">
        <v>3010</v>
      </c>
      <c r="F726" s="364" t="s">
        <v>3261</v>
      </c>
      <c r="G726" s="365" t="s">
        <v>3262</v>
      </c>
      <c r="H726" s="360" t="str">
        <f t="shared" si="75"/>
        <v>фото</v>
      </c>
      <c r="I726" s="191" t="s">
        <v>3263</v>
      </c>
      <c r="J726" s="192" t="s">
        <v>201</v>
      </c>
      <c r="K726" s="235">
        <v>1</v>
      </c>
      <c r="L726" s="283">
        <v>315.3</v>
      </c>
      <c r="M726" s="336">
        <v>1</v>
      </c>
      <c r="N726" s="163"/>
      <c r="O726" s="160">
        <f t="shared" si="76"/>
        <v>0</v>
      </c>
      <c r="P726" s="389">
        <v>4607109972489</v>
      </c>
      <c r="Q726" s="195"/>
      <c r="R726" s="195" t="str">
        <f t="shared" si="78"/>
        <v>фото</v>
      </c>
      <c r="S726" s="194" t="s">
        <v>3113</v>
      </c>
    </row>
    <row r="727" spans="1:19" ht="36.6" customHeight="1">
      <c r="A727" s="166">
        <v>719</v>
      </c>
      <c r="B727" s="363">
        <v>4290</v>
      </c>
      <c r="C727" s="285" t="s">
        <v>3264</v>
      </c>
      <c r="D727" s="285"/>
      <c r="E727" s="370" t="s">
        <v>3010</v>
      </c>
      <c r="F727" s="364" t="s">
        <v>3265</v>
      </c>
      <c r="G727" s="365" t="s">
        <v>3266</v>
      </c>
      <c r="H727" s="360" t="str">
        <f t="shared" si="75"/>
        <v>фото</v>
      </c>
      <c r="I727" s="191" t="s">
        <v>3267</v>
      </c>
      <c r="J727" s="192" t="s">
        <v>201</v>
      </c>
      <c r="K727" s="235">
        <v>1</v>
      </c>
      <c r="L727" s="283">
        <v>315.3</v>
      </c>
      <c r="M727" s="336">
        <v>1</v>
      </c>
      <c r="N727" s="163"/>
      <c r="O727" s="160">
        <f t="shared" si="76"/>
        <v>0</v>
      </c>
      <c r="P727" s="389">
        <v>4607109987117</v>
      </c>
      <c r="Q727" s="195"/>
      <c r="R727" s="195" t="str">
        <f t="shared" si="78"/>
        <v>фото</v>
      </c>
      <c r="S727" s="194" t="s">
        <v>3113</v>
      </c>
    </row>
    <row r="728" spans="1:19" ht="44.25" customHeight="1">
      <c r="A728" s="166">
        <v>720</v>
      </c>
      <c r="B728" s="363">
        <v>5306</v>
      </c>
      <c r="C728" s="285" t="s">
        <v>4284</v>
      </c>
      <c r="D728" s="285"/>
      <c r="E728" s="370" t="s">
        <v>3010</v>
      </c>
      <c r="F728" s="364" t="s">
        <v>3268</v>
      </c>
      <c r="G728" s="365" t="s">
        <v>3269</v>
      </c>
      <c r="H728" s="360" t="str">
        <f t="shared" si="75"/>
        <v>фото</v>
      </c>
      <c r="I728" s="191" t="s">
        <v>3270</v>
      </c>
      <c r="J728" s="192" t="s">
        <v>201</v>
      </c>
      <c r="K728" s="235">
        <v>1</v>
      </c>
      <c r="L728" s="283">
        <v>271.70000000000005</v>
      </c>
      <c r="M728" s="336">
        <v>1</v>
      </c>
      <c r="N728" s="163"/>
      <c r="O728" s="160">
        <f t="shared" si="76"/>
        <v>0</v>
      </c>
      <c r="P728" s="389">
        <v>4607109938195</v>
      </c>
      <c r="Q728" s="195"/>
      <c r="R728" s="195" t="str">
        <f t="shared" si="78"/>
        <v>фото</v>
      </c>
      <c r="S728" s="194" t="s">
        <v>3113</v>
      </c>
    </row>
    <row r="729" spans="1:19" ht="44.25" customHeight="1">
      <c r="A729" s="166">
        <v>721</v>
      </c>
      <c r="B729" s="363">
        <v>6228</v>
      </c>
      <c r="C729" s="285" t="s">
        <v>3271</v>
      </c>
      <c r="D729" s="285"/>
      <c r="E729" s="370" t="s">
        <v>3010</v>
      </c>
      <c r="F729" s="364" t="s">
        <v>3272</v>
      </c>
      <c r="G729" s="365" t="s">
        <v>3273</v>
      </c>
      <c r="H729" s="360" t="str">
        <f t="shared" si="75"/>
        <v>фото</v>
      </c>
      <c r="I729" s="191" t="s">
        <v>3274</v>
      </c>
      <c r="J729" s="192" t="s">
        <v>201</v>
      </c>
      <c r="K729" s="235">
        <v>1</v>
      </c>
      <c r="L729" s="283">
        <v>318.3</v>
      </c>
      <c r="M729" s="336">
        <v>1</v>
      </c>
      <c r="N729" s="163"/>
      <c r="O729" s="160">
        <f t="shared" si="76"/>
        <v>0</v>
      </c>
      <c r="P729" s="389">
        <v>4607109934043</v>
      </c>
      <c r="Q729" s="195"/>
      <c r="R729" s="195" t="str">
        <f t="shared" si="78"/>
        <v>фото</v>
      </c>
      <c r="S729" s="194" t="s">
        <v>3113</v>
      </c>
    </row>
    <row r="730" spans="1:19" ht="44.25" customHeight="1">
      <c r="A730" s="166">
        <v>722</v>
      </c>
      <c r="B730" s="363">
        <v>2769</v>
      </c>
      <c r="C730" s="285" t="s">
        <v>3275</v>
      </c>
      <c r="D730" s="285"/>
      <c r="E730" s="370" t="s">
        <v>3010</v>
      </c>
      <c r="F730" s="364" t="s">
        <v>3276</v>
      </c>
      <c r="G730" s="365" t="s">
        <v>3277</v>
      </c>
      <c r="H730" s="360" t="str">
        <f t="shared" si="75"/>
        <v>фото</v>
      </c>
      <c r="I730" s="191" t="s">
        <v>3278</v>
      </c>
      <c r="J730" s="192" t="s">
        <v>201</v>
      </c>
      <c r="K730" s="235">
        <v>1</v>
      </c>
      <c r="L730" s="283">
        <v>315.3</v>
      </c>
      <c r="M730" s="336">
        <v>1</v>
      </c>
      <c r="N730" s="163"/>
      <c r="O730" s="160">
        <f t="shared" si="76"/>
        <v>0</v>
      </c>
      <c r="P730" s="389">
        <v>4607109929247</v>
      </c>
      <c r="Q730" s="195"/>
      <c r="R730" s="195" t="str">
        <f t="shared" si="78"/>
        <v>фото</v>
      </c>
      <c r="S730" s="194" t="s">
        <v>3113</v>
      </c>
    </row>
    <row r="731" spans="1:19" ht="44.25" customHeight="1">
      <c r="A731" s="166">
        <v>723</v>
      </c>
      <c r="B731" s="363">
        <v>6220</v>
      </c>
      <c r="C731" s="285" t="s">
        <v>3279</v>
      </c>
      <c r="D731" s="285"/>
      <c r="E731" s="370" t="s">
        <v>3010</v>
      </c>
      <c r="F731" s="364" t="s">
        <v>3280</v>
      </c>
      <c r="G731" s="365" t="s">
        <v>3281</v>
      </c>
      <c r="H731" s="360" t="str">
        <f t="shared" si="75"/>
        <v>фото</v>
      </c>
      <c r="I731" s="191" t="s">
        <v>3282</v>
      </c>
      <c r="J731" s="192" t="s">
        <v>201</v>
      </c>
      <c r="K731" s="235">
        <v>1</v>
      </c>
      <c r="L731" s="283">
        <v>321</v>
      </c>
      <c r="M731" s="336">
        <v>1</v>
      </c>
      <c r="N731" s="163"/>
      <c r="O731" s="160">
        <f t="shared" si="76"/>
        <v>0</v>
      </c>
      <c r="P731" s="389">
        <v>4607109934081</v>
      </c>
      <c r="Q731" s="195"/>
      <c r="R731" s="195" t="str">
        <f t="shared" si="78"/>
        <v>фото</v>
      </c>
      <c r="S731" s="194" t="s">
        <v>3113</v>
      </c>
    </row>
    <row r="732" spans="1:19" ht="44.25" customHeight="1">
      <c r="A732" s="166">
        <v>724</v>
      </c>
      <c r="B732" s="363">
        <v>10729</v>
      </c>
      <c r="C732" s="285" t="s">
        <v>3283</v>
      </c>
      <c r="D732" s="285"/>
      <c r="E732" s="370" t="s">
        <v>3010</v>
      </c>
      <c r="F732" s="364" t="s">
        <v>3284</v>
      </c>
      <c r="G732" s="365" t="s">
        <v>3285</v>
      </c>
      <c r="H732" s="360" t="str">
        <f t="shared" si="75"/>
        <v>фото</v>
      </c>
      <c r="I732" s="191" t="s">
        <v>3286</v>
      </c>
      <c r="J732" s="192" t="s">
        <v>201</v>
      </c>
      <c r="K732" s="235">
        <v>1</v>
      </c>
      <c r="L732" s="283">
        <v>311.90000000000003</v>
      </c>
      <c r="M732" s="336">
        <v>1</v>
      </c>
      <c r="N732" s="163"/>
      <c r="O732" s="160">
        <f t="shared" si="76"/>
        <v>0</v>
      </c>
      <c r="P732" s="389">
        <v>4607109926055</v>
      </c>
      <c r="Q732" s="195"/>
      <c r="R732" s="195" t="str">
        <f t="shared" si="78"/>
        <v>фото</v>
      </c>
      <c r="S732" s="194" t="s">
        <v>3113</v>
      </c>
    </row>
    <row r="733" spans="1:19" ht="44.25" customHeight="1">
      <c r="A733" s="166">
        <v>725</v>
      </c>
      <c r="B733" s="363">
        <v>13857</v>
      </c>
      <c r="C733" s="285" t="s">
        <v>3287</v>
      </c>
      <c r="D733" s="285"/>
      <c r="E733" s="370" t="s">
        <v>3010</v>
      </c>
      <c r="F733" s="364" t="s">
        <v>3288</v>
      </c>
      <c r="G733" s="365" t="s">
        <v>3289</v>
      </c>
      <c r="H733" s="360" t="str">
        <f t="shared" si="75"/>
        <v>фото</v>
      </c>
      <c r="I733" s="191" t="s">
        <v>3290</v>
      </c>
      <c r="J733" s="192" t="s">
        <v>201</v>
      </c>
      <c r="K733" s="235">
        <v>1</v>
      </c>
      <c r="L733" s="283">
        <v>315.3</v>
      </c>
      <c r="M733" s="336">
        <v>1</v>
      </c>
      <c r="N733" s="163"/>
      <c r="O733" s="160">
        <f t="shared" si="76"/>
        <v>0</v>
      </c>
      <c r="P733" s="389">
        <v>4607109918982</v>
      </c>
      <c r="Q733" s="195"/>
      <c r="R733" s="195" t="str">
        <f t="shared" si="78"/>
        <v>фото</v>
      </c>
      <c r="S733" s="194" t="s">
        <v>3113</v>
      </c>
    </row>
    <row r="734" spans="1:19" ht="15.75">
      <c r="A734" s="166">
        <v>726</v>
      </c>
      <c r="B734" s="151"/>
      <c r="C734" s="151"/>
      <c r="D734" s="151"/>
      <c r="E734" s="369" t="s">
        <v>3517</v>
      </c>
      <c r="F734" s="148"/>
      <c r="G734" s="151"/>
      <c r="H734" s="151"/>
      <c r="I734" s="281"/>
      <c r="J734" s="151"/>
      <c r="K734" s="460"/>
      <c r="L734" s="151"/>
      <c r="M734" s="151"/>
      <c r="N734" s="151"/>
      <c r="O734" s="151"/>
      <c r="P734" s="402"/>
      <c r="Q734" s="151"/>
      <c r="R734" s="489"/>
      <c r="S734" s="248"/>
    </row>
    <row r="735" spans="1:19" ht="44.25" customHeight="1">
      <c r="A735" s="166">
        <v>727</v>
      </c>
      <c r="B735" s="363">
        <v>10711</v>
      </c>
      <c r="C735" s="285" t="s">
        <v>3030</v>
      </c>
      <c r="D735" s="285"/>
      <c r="E735" s="370" t="s">
        <v>3010</v>
      </c>
      <c r="F735" s="364" t="s">
        <v>1542</v>
      </c>
      <c r="G735" s="365" t="s">
        <v>1541</v>
      </c>
      <c r="H735" s="360" t="str">
        <f t="shared" ref="H735:H764" si="79">HYPERLINK("https://www.gardenbulbs.ru/images/Dahlia_CL/thumbnails/"&amp;C735&amp;".jpg","фото")</f>
        <v>фото</v>
      </c>
      <c r="I735" s="191" t="s">
        <v>3031</v>
      </c>
      <c r="J735" s="192" t="s">
        <v>201</v>
      </c>
      <c r="K735" s="235">
        <v>1</v>
      </c>
      <c r="L735" s="283">
        <v>271.70000000000005</v>
      </c>
      <c r="M735" s="336">
        <v>1</v>
      </c>
      <c r="N735" s="163"/>
      <c r="O735" s="160">
        <f t="shared" ref="O735:O764" si="80">IF(ISERROR(L735*N735),0,L735*N735)</f>
        <v>0</v>
      </c>
      <c r="P735" s="389">
        <v>4607109926239</v>
      </c>
      <c r="Q735" s="195"/>
      <c r="R735" s="195" t="str">
        <f t="shared" ref="R735:R764" si="81">HYPERLINK("https://www.gardenbulbs.ru/images/Dahlia_CL/thumbnails/"&amp;C735&amp;".jpg","фото")</f>
        <v>фото</v>
      </c>
      <c r="S735" s="194" t="s">
        <v>3025</v>
      </c>
    </row>
    <row r="736" spans="1:19" ht="41.1" customHeight="1">
      <c r="A736" s="166">
        <v>728</v>
      </c>
      <c r="B736" s="363">
        <v>3878</v>
      </c>
      <c r="C736" s="285" t="s">
        <v>3518</v>
      </c>
      <c r="D736" s="285"/>
      <c r="E736" s="370" t="s">
        <v>3010</v>
      </c>
      <c r="F736" s="364" t="s">
        <v>3519</v>
      </c>
      <c r="G736" s="365" t="s">
        <v>3520</v>
      </c>
      <c r="H736" s="360" t="str">
        <f t="shared" si="79"/>
        <v>фото</v>
      </c>
      <c r="I736" s="191" t="s">
        <v>3521</v>
      </c>
      <c r="J736" s="192" t="s">
        <v>201</v>
      </c>
      <c r="K736" s="235">
        <v>1</v>
      </c>
      <c r="L736" s="283">
        <v>309.20000000000005</v>
      </c>
      <c r="M736" s="336">
        <v>1</v>
      </c>
      <c r="N736" s="163"/>
      <c r="O736" s="160">
        <f t="shared" si="80"/>
        <v>0</v>
      </c>
      <c r="P736" s="389">
        <v>4607109980965</v>
      </c>
      <c r="Q736" s="195"/>
      <c r="R736" s="195" t="str">
        <f t="shared" si="81"/>
        <v>фото</v>
      </c>
      <c r="S736" s="194" t="s">
        <v>3517</v>
      </c>
    </row>
    <row r="737" spans="1:19" ht="44.25" customHeight="1">
      <c r="A737" s="166">
        <v>729</v>
      </c>
      <c r="B737" s="363">
        <v>3498</v>
      </c>
      <c r="C737" s="285" t="s">
        <v>3522</v>
      </c>
      <c r="D737" s="285"/>
      <c r="E737" s="370" t="s">
        <v>3010</v>
      </c>
      <c r="F737" s="364" t="s">
        <v>3523</v>
      </c>
      <c r="G737" s="365" t="s">
        <v>3524</v>
      </c>
      <c r="H737" s="360" t="str">
        <f t="shared" si="79"/>
        <v>фото</v>
      </c>
      <c r="I737" s="191" t="s">
        <v>3525</v>
      </c>
      <c r="J737" s="192" t="s">
        <v>201</v>
      </c>
      <c r="K737" s="235">
        <v>1</v>
      </c>
      <c r="L737" s="283">
        <v>271.70000000000005</v>
      </c>
      <c r="M737" s="336">
        <v>1</v>
      </c>
      <c r="N737" s="163"/>
      <c r="O737" s="160">
        <f t="shared" si="80"/>
        <v>0</v>
      </c>
      <c r="P737" s="389">
        <v>4607109973097</v>
      </c>
      <c r="Q737" s="167"/>
      <c r="R737" s="473" t="str">
        <f t="shared" si="81"/>
        <v>фото</v>
      </c>
      <c r="S737" s="194" t="s">
        <v>3517</v>
      </c>
    </row>
    <row r="738" spans="1:19" ht="44.25" customHeight="1">
      <c r="A738" s="166">
        <v>730</v>
      </c>
      <c r="B738" s="363">
        <v>4298</v>
      </c>
      <c r="C738" s="285" t="s">
        <v>3526</v>
      </c>
      <c r="D738" s="285"/>
      <c r="E738" s="370" t="s">
        <v>3010</v>
      </c>
      <c r="F738" s="364" t="s">
        <v>3527</v>
      </c>
      <c r="G738" s="365" t="s">
        <v>3528</v>
      </c>
      <c r="H738" s="360" t="str">
        <f t="shared" si="79"/>
        <v>фото</v>
      </c>
      <c r="I738" s="191" t="s">
        <v>3529</v>
      </c>
      <c r="J738" s="192" t="s">
        <v>201</v>
      </c>
      <c r="K738" s="235">
        <v>1</v>
      </c>
      <c r="L738" s="283">
        <v>305.8</v>
      </c>
      <c r="M738" s="336">
        <v>1</v>
      </c>
      <c r="N738" s="163"/>
      <c r="O738" s="160">
        <f t="shared" si="80"/>
        <v>0</v>
      </c>
      <c r="P738" s="389">
        <v>4607109987193</v>
      </c>
      <c r="Q738" s="195"/>
      <c r="R738" s="195" t="str">
        <f t="shared" si="81"/>
        <v>фото</v>
      </c>
      <c r="S738" s="194" t="s">
        <v>3517</v>
      </c>
    </row>
    <row r="739" spans="1:19" ht="44.25" customHeight="1">
      <c r="A739" s="166">
        <v>731</v>
      </c>
      <c r="B739" s="363">
        <v>6282</v>
      </c>
      <c r="C739" s="285" t="s">
        <v>11611</v>
      </c>
      <c r="D739" s="285"/>
      <c r="E739" s="371" t="s">
        <v>3010</v>
      </c>
      <c r="F739" s="366" t="s">
        <v>36</v>
      </c>
      <c r="G739" s="367" t="s">
        <v>37</v>
      </c>
      <c r="H739" s="360" t="str">
        <f t="shared" si="79"/>
        <v>фото</v>
      </c>
      <c r="I739" s="191" t="s">
        <v>11574</v>
      </c>
      <c r="J739" s="192" t="s">
        <v>201</v>
      </c>
      <c r="K739" s="235">
        <v>1</v>
      </c>
      <c r="L739" s="283">
        <v>354.90000000000003</v>
      </c>
      <c r="M739" s="336">
        <v>1</v>
      </c>
      <c r="N739" s="163"/>
      <c r="O739" s="160">
        <f t="shared" si="80"/>
        <v>0</v>
      </c>
      <c r="P739" s="389">
        <v>4607109933800</v>
      </c>
      <c r="Q739" s="167" t="s">
        <v>222</v>
      </c>
      <c r="R739" s="473" t="str">
        <f t="shared" si="81"/>
        <v>фото</v>
      </c>
      <c r="S739" s="194" t="s">
        <v>3517</v>
      </c>
    </row>
    <row r="740" spans="1:19" ht="44.25" customHeight="1">
      <c r="A740" s="166">
        <v>732</v>
      </c>
      <c r="B740" s="363">
        <v>3507</v>
      </c>
      <c r="C740" s="285" t="s">
        <v>3530</v>
      </c>
      <c r="D740" s="285"/>
      <c r="E740" s="370" t="s">
        <v>3010</v>
      </c>
      <c r="F740" s="364" t="s">
        <v>3531</v>
      </c>
      <c r="G740" s="365" t="s">
        <v>3532</v>
      </c>
      <c r="H740" s="360" t="str">
        <f t="shared" si="79"/>
        <v>фото</v>
      </c>
      <c r="I740" s="191" t="s">
        <v>3533</v>
      </c>
      <c r="J740" s="192" t="s">
        <v>201</v>
      </c>
      <c r="K740" s="235">
        <v>1</v>
      </c>
      <c r="L740" s="283">
        <v>315.3</v>
      </c>
      <c r="M740" s="336">
        <v>1</v>
      </c>
      <c r="N740" s="163"/>
      <c r="O740" s="160">
        <f t="shared" si="80"/>
        <v>0</v>
      </c>
      <c r="P740" s="389">
        <v>4607109973134</v>
      </c>
      <c r="Q740" s="195"/>
      <c r="R740" s="195" t="str">
        <f t="shared" si="81"/>
        <v>фото</v>
      </c>
      <c r="S740" s="194" t="s">
        <v>3517</v>
      </c>
    </row>
    <row r="741" spans="1:19" ht="44.25" customHeight="1">
      <c r="A741" s="166">
        <v>733</v>
      </c>
      <c r="B741" s="363">
        <v>3515</v>
      </c>
      <c r="C741" s="285" t="s">
        <v>3534</v>
      </c>
      <c r="D741" s="285"/>
      <c r="E741" s="370" t="s">
        <v>3010</v>
      </c>
      <c r="F741" s="364" t="s">
        <v>3535</v>
      </c>
      <c r="G741" s="365" t="s">
        <v>3536</v>
      </c>
      <c r="H741" s="360" t="str">
        <f t="shared" si="79"/>
        <v>фото</v>
      </c>
      <c r="I741" s="191" t="s">
        <v>3537</v>
      </c>
      <c r="J741" s="192" t="s">
        <v>201</v>
      </c>
      <c r="K741" s="235">
        <v>1</v>
      </c>
      <c r="L741" s="283">
        <v>270.70000000000005</v>
      </c>
      <c r="M741" s="336">
        <v>1</v>
      </c>
      <c r="N741" s="163"/>
      <c r="O741" s="160">
        <f t="shared" si="80"/>
        <v>0</v>
      </c>
      <c r="P741" s="389">
        <v>4607109973325</v>
      </c>
      <c r="Q741" s="195"/>
      <c r="R741" s="195" t="str">
        <f t="shared" si="81"/>
        <v>фото</v>
      </c>
      <c r="S741" s="194" t="s">
        <v>3517</v>
      </c>
    </row>
    <row r="742" spans="1:19" ht="44.25" customHeight="1">
      <c r="A742" s="166">
        <v>734</v>
      </c>
      <c r="B742" s="363">
        <v>7793</v>
      </c>
      <c r="C742" s="285" t="s">
        <v>3538</v>
      </c>
      <c r="D742" s="285"/>
      <c r="E742" s="370" t="s">
        <v>3010</v>
      </c>
      <c r="F742" s="364" t="s">
        <v>3539</v>
      </c>
      <c r="G742" s="365" t="s">
        <v>3540</v>
      </c>
      <c r="H742" s="360" t="str">
        <f t="shared" si="79"/>
        <v>фото</v>
      </c>
      <c r="I742" s="191" t="s">
        <v>3541</v>
      </c>
      <c r="J742" s="192" t="s">
        <v>201</v>
      </c>
      <c r="K742" s="235">
        <v>1</v>
      </c>
      <c r="L742" s="283">
        <v>324.40000000000003</v>
      </c>
      <c r="M742" s="336">
        <v>1</v>
      </c>
      <c r="N742" s="163"/>
      <c r="O742" s="160">
        <f t="shared" si="80"/>
        <v>0</v>
      </c>
      <c r="P742" s="389">
        <v>4607109954508</v>
      </c>
      <c r="Q742" s="195"/>
      <c r="R742" s="195" t="str">
        <f t="shared" si="81"/>
        <v>фото</v>
      </c>
      <c r="S742" s="194" t="s">
        <v>3517</v>
      </c>
    </row>
    <row r="743" spans="1:19" ht="44.25" customHeight="1">
      <c r="A743" s="166">
        <v>735</v>
      </c>
      <c r="B743" s="363">
        <v>3535</v>
      </c>
      <c r="C743" s="285" t="s">
        <v>3542</v>
      </c>
      <c r="D743" s="285"/>
      <c r="E743" s="370" t="s">
        <v>3010</v>
      </c>
      <c r="F743" s="364" t="s">
        <v>2548</v>
      </c>
      <c r="G743" s="365" t="s">
        <v>2549</v>
      </c>
      <c r="H743" s="360" t="str">
        <f t="shared" si="79"/>
        <v>фото</v>
      </c>
      <c r="I743" s="191" t="s">
        <v>3543</v>
      </c>
      <c r="J743" s="192" t="s">
        <v>201</v>
      </c>
      <c r="K743" s="235">
        <v>1</v>
      </c>
      <c r="L743" s="283">
        <v>272.60000000000002</v>
      </c>
      <c r="M743" s="336">
        <v>1</v>
      </c>
      <c r="N743" s="163"/>
      <c r="O743" s="160">
        <f t="shared" si="80"/>
        <v>0</v>
      </c>
      <c r="P743" s="389">
        <v>4607109973196</v>
      </c>
      <c r="Q743" s="195"/>
      <c r="R743" s="195" t="str">
        <f t="shared" si="81"/>
        <v>фото</v>
      </c>
      <c r="S743" s="194" t="s">
        <v>3517</v>
      </c>
    </row>
    <row r="744" spans="1:19" ht="44.25" customHeight="1">
      <c r="A744" s="166">
        <v>736</v>
      </c>
      <c r="B744" s="363">
        <v>3879</v>
      </c>
      <c r="C744" s="285" t="s">
        <v>3544</v>
      </c>
      <c r="D744" s="285"/>
      <c r="E744" s="370" t="s">
        <v>3010</v>
      </c>
      <c r="F744" s="364" t="s">
        <v>3545</v>
      </c>
      <c r="G744" s="365" t="s">
        <v>3546</v>
      </c>
      <c r="H744" s="360" t="str">
        <f t="shared" si="79"/>
        <v>фото</v>
      </c>
      <c r="I744" s="191" t="s">
        <v>3547</v>
      </c>
      <c r="J744" s="192" t="s">
        <v>201</v>
      </c>
      <c r="K744" s="235">
        <v>1</v>
      </c>
      <c r="L744" s="283">
        <v>315.3</v>
      </c>
      <c r="M744" s="336">
        <v>1</v>
      </c>
      <c r="N744" s="163"/>
      <c r="O744" s="160">
        <f t="shared" si="80"/>
        <v>0</v>
      </c>
      <c r="P744" s="389">
        <v>4607109980972</v>
      </c>
      <c r="Q744" s="195"/>
      <c r="R744" s="195" t="str">
        <f t="shared" si="81"/>
        <v>фото</v>
      </c>
      <c r="S744" s="194" t="s">
        <v>3517</v>
      </c>
    </row>
    <row r="745" spans="1:19" ht="44.25" customHeight="1">
      <c r="A745" s="166">
        <v>737</v>
      </c>
      <c r="B745" s="363">
        <v>13873</v>
      </c>
      <c r="C745" s="285" t="s">
        <v>3548</v>
      </c>
      <c r="D745" s="285"/>
      <c r="E745" s="370" t="s">
        <v>3010</v>
      </c>
      <c r="F745" s="364" t="s">
        <v>3549</v>
      </c>
      <c r="G745" s="365" t="s">
        <v>3550</v>
      </c>
      <c r="H745" s="360" t="str">
        <f t="shared" si="79"/>
        <v>фото</v>
      </c>
      <c r="I745" s="191" t="s">
        <v>3551</v>
      </c>
      <c r="J745" s="192" t="s">
        <v>201</v>
      </c>
      <c r="K745" s="235">
        <v>1</v>
      </c>
      <c r="L745" s="283">
        <v>252</v>
      </c>
      <c r="M745" s="336">
        <v>1</v>
      </c>
      <c r="N745" s="163"/>
      <c r="O745" s="160">
        <f t="shared" si="80"/>
        <v>0</v>
      </c>
      <c r="P745" s="389">
        <v>4607109918821</v>
      </c>
      <c r="Q745" s="195"/>
      <c r="R745" s="195" t="str">
        <f t="shared" si="81"/>
        <v>фото</v>
      </c>
      <c r="S745" s="194" t="s">
        <v>3517</v>
      </c>
    </row>
    <row r="746" spans="1:19" ht="44.25" customHeight="1">
      <c r="A746" s="166">
        <v>738</v>
      </c>
      <c r="B746" s="363">
        <v>3543</v>
      </c>
      <c r="C746" s="285" t="s">
        <v>3556</v>
      </c>
      <c r="D746" s="285"/>
      <c r="E746" s="370" t="s">
        <v>3010</v>
      </c>
      <c r="F746" s="364" t="s">
        <v>3557</v>
      </c>
      <c r="G746" s="365" t="s">
        <v>3558</v>
      </c>
      <c r="H746" s="360" t="str">
        <f t="shared" si="79"/>
        <v>фото</v>
      </c>
      <c r="I746" s="191" t="s">
        <v>3559</v>
      </c>
      <c r="J746" s="192" t="s">
        <v>201</v>
      </c>
      <c r="K746" s="235">
        <v>1</v>
      </c>
      <c r="L746" s="283">
        <v>312.10000000000002</v>
      </c>
      <c r="M746" s="336">
        <v>1</v>
      </c>
      <c r="N746" s="163"/>
      <c r="O746" s="160">
        <f t="shared" si="80"/>
        <v>0</v>
      </c>
      <c r="P746" s="389">
        <v>4607109973202</v>
      </c>
      <c r="Q746" s="195"/>
      <c r="R746" s="195" t="str">
        <f t="shared" si="81"/>
        <v>фото</v>
      </c>
      <c r="S746" s="194" t="s">
        <v>3517</v>
      </c>
    </row>
    <row r="747" spans="1:19" ht="44.25" customHeight="1">
      <c r="A747" s="166">
        <v>739</v>
      </c>
      <c r="B747" s="363">
        <v>3547</v>
      </c>
      <c r="C747" s="285" t="s">
        <v>3560</v>
      </c>
      <c r="D747" s="285"/>
      <c r="E747" s="370" t="s">
        <v>3010</v>
      </c>
      <c r="F747" s="364" t="s">
        <v>3561</v>
      </c>
      <c r="G747" s="365" t="s">
        <v>3562</v>
      </c>
      <c r="H747" s="360" t="str">
        <f t="shared" si="79"/>
        <v>фото</v>
      </c>
      <c r="I747" s="191" t="s">
        <v>3563</v>
      </c>
      <c r="J747" s="192" t="s">
        <v>201</v>
      </c>
      <c r="K747" s="235">
        <v>1</v>
      </c>
      <c r="L747" s="283">
        <v>249.29999999999998</v>
      </c>
      <c r="M747" s="336">
        <v>1</v>
      </c>
      <c r="N747" s="163"/>
      <c r="O747" s="160">
        <f t="shared" si="80"/>
        <v>0</v>
      </c>
      <c r="P747" s="389">
        <v>4607109973219</v>
      </c>
      <c r="Q747" s="195"/>
      <c r="R747" s="195" t="str">
        <f t="shared" si="81"/>
        <v>фото</v>
      </c>
      <c r="S747" s="194" t="s">
        <v>3517</v>
      </c>
    </row>
    <row r="748" spans="1:19" ht="36.6" customHeight="1">
      <c r="A748" s="166">
        <v>740</v>
      </c>
      <c r="B748" s="363">
        <v>12886</v>
      </c>
      <c r="C748" s="285" t="s">
        <v>11612</v>
      </c>
      <c r="D748" s="285"/>
      <c r="E748" s="371" t="s">
        <v>3010</v>
      </c>
      <c r="F748" s="366" t="s">
        <v>11506</v>
      </c>
      <c r="G748" s="367" t="s">
        <v>11539</v>
      </c>
      <c r="H748" s="360" t="str">
        <f t="shared" si="79"/>
        <v>фото</v>
      </c>
      <c r="I748" s="191" t="s">
        <v>11575</v>
      </c>
      <c r="J748" s="192" t="s">
        <v>201</v>
      </c>
      <c r="K748" s="235">
        <v>1</v>
      </c>
      <c r="L748" s="283">
        <v>315.3</v>
      </c>
      <c r="M748" s="336">
        <v>1</v>
      </c>
      <c r="N748" s="163"/>
      <c r="O748" s="160">
        <f t="shared" si="80"/>
        <v>0</v>
      </c>
      <c r="P748" s="389">
        <v>4607105140325</v>
      </c>
      <c r="Q748" s="167" t="s">
        <v>222</v>
      </c>
      <c r="R748" s="473" t="str">
        <f t="shared" si="81"/>
        <v>фото</v>
      </c>
      <c r="S748" s="194" t="s">
        <v>3517</v>
      </c>
    </row>
    <row r="749" spans="1:19" ht="44.25" customHeight="1">
      <c r="A749" s="166">
        <v>741</v>
      </c>
      <c r="B749" s="363">
        <v>7667</v>
      </c>
      <c r="C749" s="285" t="s">
        <v>3564</v>
      </c>
      <c r="D749" s="285"/>
      <c r="E749" s="370" t="s">
        <v>3010</v>
      </c>
      <c r="F749" s="364" t="s">
        <v>2363</v>
      </c>
      <c r="G749" s="365" t="s">
        <v>2364</v>
      </c>
      <c r="H749" s="360" t="str">
        <f t="shared" si="79"/>
        <v>фото</v>
      </c>
      <c r="I749" s="191" t="s">
        <v>3565</v>
      </c>
      <c r="J749" s="192" t="s">
        <v>201</v>
      </c>
      <c r="K749" s="235">
        <v>1</v>
      </c>
      <c r="L749" s="283">
        <v>262</v>
      </c>
      <c r="M749" s="336">
        <v>1</v>
      </c>
      <c r="N749" s="163"/>
      <c r="O749" s="160">
        <f t="shared" si="80"/>
        <v>0</v>
      </c>
      <c r="P749" s="389">
        <v>4607109954270</v>
      </c>
      <c r="Q749" s="195"/>
      <c r="R749" s="195" t="str">
        <f t="shared" si="81"/>
        <v>фото</v>
      </c>
      <c r="S749" s="194" t="s">
        <v>3517</v>
      </c>
    </row>
    <row r="750" spans="1:19" ht="44.25" customHeight="1">
      <c r="A750" s="166">
        <v>742</v>
      </c>
      <c r="B750" s="363">
        <v>3882</v>
      </c>
      <c r="C750" s="285" t="s">
        <v>3566</v>
      </c>
      <c r="D750" s="285"/>
      <c r="E750" s="370" t="s">
        <v>3010</v>
      </c>
      <c r="F750" s="364" t="s">
        <v>3567</v>
      </c>
      <c r="G750" s="365" t="s">
        <v>3568</v>
      </c>
      <c r="H750" s="360" t="str">
        <f t="shared" si="79"/>
        <v>фото</v>
      </c>
      <c r="I750" s="191" t="s">
        <v>3569</v>
      </c>
      <c r="J750" s="192" t="s">
        <v>201</v>
      </c>
      <c r="K750" s="235">
        <v>1</v>
      </c>
      <c r="L750" s="283">
        <v>282.5</v>
      </c>
      <c r="M750" s="336">
        <v>1</v>
      </c>
      <c r="N750" s="163"/>
      <c r="O750" s="160">
        <f t="shared" si="80"/>
        <v>0</v>
      </c>
      <c r="P750" s="389">
        <v>4607109981009</v>
      </c>
      <c r="Q750" s="195"/>
      <c r="R750" s="195" t="str">
        <f t="shared" si="81"/>
        <v>фото</v>
      </c>
      <c r="S750" s="194" t="s">
        <v>3517</v>
      </c>
    </row>
    <row r="751" spans="1:19" ht="36.6" customHeight="1">
      <c r="A751" s="166">
        <v>743</v>
      </c>
      <c r="B751" s="363">
        <v>13877</v>
      </c>
      <c r="C751" s="285" t="s">
        <v>3570</v>
      </c>
      <c r="D751" s="285"/>
      <c r="E751" s="370" t="s">
        <v>3010</v>
      </c>
      <c r="F751" s="364" t="s">
        <v>3571</v>
      </c>
      <c r="G751" s="365" t="s">
        <v>3572</v>
      </c>
      <c r="H751" s="360" t="str">
        <f t="shared" si="79"/>
        <v>фото</v>
      </c>
      <c r="I751" s="191" t="s">
        <v>3573</v>
      </c>
      <c r="J751" s="192" t="s">
        <v>201</v>
      </c>
      <c r="K751" s="235">
        <v>1</v>
      </c>
      <c r="L751" s="283">
        <v>351.90000000000003</v>
      </c>
      <c r="M751" s="336">
        <v>1</v>
      </c>
      <c r="N751" s="163"/>
      <c r="O751" s="160">
        <f t="shared" si="80"/>
        <v>0</v>
      </c>
      <c r="P751" s="389">
        <v>4607109918784</v>
      </c>
      <c r="Q751" s="195"/>
      <c r="R751" s="195" t="str">
        <f t="shared" si="81"/>
        <v>фото</v>
      </c>
      <c r="S751" s="194" t="s">
        <v>3517</v>
      </c>
    </row>
    <row r="752" spans="1:19" ht="44.25" customHeight="1">
      <c r="A752" s="166">
        <v>744</v>
      </c>
      <c r="B752" s="363">
        <v>16093</v>
      </c>
      <c r="C752" s="285" t="s">
        <v>3574</v>
      </c>
      <c r="D752" s="285"/>
      <c r="E752" s="370" t="s">
        <v>3010</v>
      </c>
      <c r="F752" s="364" t="s">
        <v>3575</v>
      </c>
      <c r="G752" s="365" t="s">
        <v>3576</v>
      </c>
      <c r="H752" s="360" t="str">
        <f t="shared" si="79"/>
        <v>фото</v>
      </c>
      <c r="I752" s="191" t="s">
        <v>3577</v>
      </c>
      <c r="J752" s="192" t="s">
        <v>201</v>
      </c>
      <c r="K752" s="235">
        <v>1</v>
      </c>
      <c r="L752" s="283">
        <v>281.40000000000003</v>
      </c>
      <c r="M752" s="336">
        <v>1</v>
      </c>
      <c r="N752" s="163"/>
      <c r="O752" s="160">
        <f t="shared" si="80"/>
        <v>0</v>
      </c>
      <c r="P752" s="389">
        <v>4607109914724</v>
      </c>
      <c r="Q752" s="195"/>
      <c r="R752" s="195" t="str">
        <f t="shared" si="81"/>
        <v>фото</v>
      </c>
      <c r="S752" s="194" t="s">
        <v>3517</v>
      </c>
    </row>
    <row r="753" spans="1:19" ht="44.25" customHeight="1">
      <c r="A753" s="166">
        <v>745</v>
      </c>
      <c r="B753" s="363">
        <v>6273</v>
      </c>
      <c r="C753" s="285" t="s">
        <v>10123</v>
      </c>
      <c r="D753" s="285"/>
      <c r="E753" s="370" t="s">
        <v>3010</v>
      </c>
      <c r="F753" s="364" t="s">
        <v>9142</v>
      </c>
      <c r="G753" s="365" t="s">
        <v>9146</v>
      </c>
      <c r="H753" s="360" t="str">
        <f t="shared" si="79"/>
        <v>фото</v>
      </c>
      <c r="I753" s="191" t="s">
        <v>10149</v>
      </c>
      <c r="J753" s="192" t="s">
        <v>201</v>
      </c>
      <c r="K753" s="235">
        <v>1</v>
      </c>
      <c r="L753" s="283">
        <v>254.79999999999998</v>
      </c>
      <c r="M753" s="336">
        <v>1</v>
      </c>
      <c r="N753" s="163"/>
      <c r="O753" s="160">
        <f t="shared" si="80"/>
        <v>0</v>
      </c>
      <c r="P753" s="389">
        <v>4607109981184</v>
      </c>
      <c r="Q753" s="195">
        <v>2024</v>
      </c>
      <c r="R753" s="195" t="str">
        <f t="shared" si="81"/>
        <v>фото</v>
      </c>
      <c r="S753" s="194" t="s">
        <v>3517</v>
      </c>
    </row>
    <row r="754" spans="1:19" ht="44.25" customHeight="1">
      <c r="A754" s="166">
        <v>746</v>
      </c>
      <c r="B754" s="363">
        <v>3571</v>
      </c>
      <c r="C754" s="285" t="s">
        <v>3578</v>
      </c>
      <c r="D754" s="285"/>
      <c r="E754" s="370" t="s">
        <v>3010</v>
      </c>
      <c r="F754" s="364" t="s">
        <v>3579</v>
      </c>
      <c r="G754" s="365" t="s">
        <v>3580</v>
      </c>
      <c r="H754" s="360" t="str">
        <f t="shared" si="79"/>
        <v>фото</v>
      </c>
      <c r="I754" s="191" t="s">
        <v>3581</v>
      </c>
      <c r="J754" s="192" t="s">
        <v>201</v>
      </c>
      <c r="K754" s="235">
        <v>1</v>
      </c>
      <c r="L754" s="283">
        <v>315.3</v>
      </c>
      <c r="M754" s="336">
        <v>1</v>
      </c>
      <c r="N754" s="163"/>
      <c r="O754" s="160">
        <f t="shared" si="80"/>
        <v>0</v>
      </c>
      <c r="P754" s="389">
        <v>4607109973387</v>
      </c>
      <c r="Q754" s="167"/>
      <c r="R754" s="473" t="str">
        <f t="shared" si="81"/>
        <v>фото</v>
      </c>
      <c r="S754" s="194" t="s">
        <v>3517</v>
      </c>
    </row>
    <row r="755" spans="1:19" ht="36.6" customHeight="1">
      <c r="A755" s="166">
        <v>747</v>
      </c>
      <c r="B755" s="363">
        <v>14233</v>
      </c>
      <c r="C755" s="285" t="s">
        <v>11613</v>
      </c>
      <c r="D755" s="285"/>
      <c r="E755" s="371" t="s">
        <v>3010</v>
      </c>
      <c r="F755" s="366" t="s">
        <v>11507</v>
      </c>
      <c r="G755" s="367" t="s">
        <v>11540</v>
      </c>
      <c r="H755" s="360" t="str">
        <f t="shared" si="79"/>
        <v>фото</v>
      </c>
      <c r="I755" s="191" t="s">
        <v>11576</v>
      </c>
      <c r="J755" s="192" t="s">
        <v>201</v>
      </c>
      <c r="K755" s="235">
        <v>1</v>
      </c>
      <c r="L755" s="283">
        <v>306</v>
      </c>
      <c r="M755" s="336">
        <v>1</v>
      </c>
      <c r="N755" s="163"/>
      <c r="O755" s="160">
        <f t="shared" si="80"/>
        <v>0</v>
      </c>
      <c r="P755" s="389">
        <v>4607105140363</v>
      </c>
      <c r="Q755" s="167" t="s">
        <v>222</v>
      </c>
      <c r="R755" s="473" t="str">
        <f t="shared" si="81"/>
        <v>фото</v>
      </c>
      <c r="S755" s="194" t="s">
        <v>3517</v>
      </c>
    </row>
    <row r="756" spans="1:19" ht="44.25" customHeight="1">
      <c r="A756" s="166">
        <v>748</v>
      </c>
      <c r="B756" s="363">
        <v>3581</v>
      </c>
      <c r="C756" s="285" t="s">
        <v>3582</v>
      </c>
      <c r="D756" s="285"/>
      <c r="E756" s="370" t="s">
        <v>3010</v>
      </c>
      <c r="F756" s="364" t="s">
        <v>3583</v>
      </c>
      <c r="G756" s="365" t="s">
        <v>3584</v>
      </c>
      <c r="H756" s="360" t="str">
        <f t="shared" si="79"/>
        <v>фото</v>
      </c>
      <c r="I756" s="191" t="s">
        <v>3585</v>
      </c>
      <c r="J756" s="192" t="s">
        <v>201</v>
      </c>
      <c r="K756" s="235">
        <v>1</v>
      </c>
      <c r="L756" s="283">
        <v>254.79999999999998</v>
      </c>
      <c r="M756" s="336">
        <v>1</v>
      </c>
      <c r="N756" s="163"/>
      <c r="O756" s="160">
        <f t="shared" si="80"/>
        <v>0</v>
      </c>
      <c r="P756" s="389">
        <v>4607109973257</v>
      </c>
      <c r="Q756" s="195"/>
      <c r="R756" s="195" t="str">
        <f t="shared" si="81"/>
        <v>фото</v>
      </c>
      <c r="S756" s="194" t="s">
        <v>3517</v>
      </c>
    </row>
    <row r="757" spans="1:19" ht="44.25" customHeight="1">
      <c r="A757" s="166">
        <v>749</v>
      </c>
      <c r="B757" s="363">
        <v>3890</v>
      </c>
      <c r="C757" s="285" t="s">
        <v>3586</v>
      </c>
      <c r="D757" s="285"/>
      <c r="E757" s="370" t="s">
        <v>3010</v>
      </c>
      <c r="F757" s="364" t="s">
        <v>3587</v>
      </c>
      <c r="G757" s="365" t="s">
        <v>3588</v>
      </c>
      <c r="H757" s="360" t="str">
        <f t="shared" si="79"/>
        <v>фото</v>
      </c>
      <c r="I757" s="191" t="s">
        <v>3589</v>
      </c>
      <c r="J757" s="192" t="s">
        <v>201</v>
      </c>
      <c r="K757" s="235">
        <v>1</v>
      </c>
      <c r="L757" s="283">
        <v>315.3</v>
      </c>
      <c r="M757" s="336">
        <v>1</v>
      </c>
      <c r="N757" s="163"/>
      <c r="O757" s="160">
        <f t="shared" si="80"/>
        <v>0</v>
      </c>
      <c r="P757" s="389">
        <v>4607109981085</v>
      </c>
      <c r="Q757" s="195"/>
      <c r="R757" s="195" t="str">
        <f t="shared" si="81"/>
        <v>фото</v>
      </c>
      <c r="S757" s="194" t="s">
        <v>3517</v>
      </c>
    </row>
    <row r="758" spans="1:19" ht="44.25" customHeight="1">
      <c r="A758" s="166">
        <v>750</v>
      </c>
      <c r="B758" s="363">
        <v>3602</v>
      </c>
      <c r="C758" s="285" t="s">
        <v>3590</v>
      </c>
      <c r="D758" s="285"/>
      <c r="E758" s="370" t="s">
        <v>3010</v>
      </c>
      <c r="F758" s="364" t="s">
        <v>3591</v>
      </c>
      <c r="G758" s="365" t="s">
        <v>3592</v>
      </c>
      <c r="H758" s="360" t="str">
        <f t="shared" si="79"/>
        <v>фото</v>
      </c>
      <c r="I758" s="191" t="s">
        <v>3593</v>
      </c>
      <c r="J758" s="192" t="s">
        <v>201</v>
      </c>
      <c r="K758" s="235">
        <v>1</v>
      </c>
      <c r="L758" s="283">
        <v>272.60000000000002</v>
      </c>
      <c r="M758" s="336">
        <v>1</v>
      </c>
      <c r="N758" s="163"/>
      <c r="O758" s="160">
        <f t="shared" si="80"/>
        <v>0</v>
      </c>
      <c r="P758" s="389">
        <v>4607109973295</v>
      </c>
      <c r="Q758" s="195"/>
      <c r="R758" s="195" t="str">
        <f t="shared" si="81"/>
        <v>фото</v>
      </c>
      <c r="S758" s="194" t="s">
        <v>3517</v>
      </c>
    </row>
    <row r="759" spans="1:19" ht="44.25" customHeight="1">
      <c r="A759" s="166">
        <v>751</v>
      </c>
      <c r="B759" s="363">
        <v>7787</v>
      </c>
      <c r="C759" s="285" t="s">
        <v>3594</v>
      </c>
      <c r="D759" s="285"/>
      <c r="E759" s="370" t="s">
        <v>3010</v>
      </c>
      <c r="F759" s="364" t="s">
        <v>3595</v>
      </c>
      <c r="G759" s="365" t="s">
        <v>3596</v>
      </c>
      <c r="H759" s="360" t="str">
        <f t="shared" si="79"/>
        <v>фото</v>
      </c>
      <c r="I759" s="191" t="s">
        <v>3597</v>
      </c>
      <c r="J759" s="192" t="s">
        <v>201</v>
      </c>
      <c r="K759" s="235">
        <v>1</v>
      </c>
      <c r="L759" s="283">
        <v>315.3</v>
      </c>
      <c r="M759" s="336">
        <v>1</v>
      </c>
      <c r="N759" s="163"/>
      <c r="O759" s="160">
        <f t="shared" si="80"/>
        <v>0</v>
      </c>
      <c r="P759" s="389">
        <v>4607109988503</v>
      </c>
      <c r="Q759" s="195"/>
      <c r="R759" s="195" t="str">
        <f t="shared" si="81"/>
        <v>фото</v>
      </c>
      <c r="S759" s="194" t="s">
        <v>3517</v>
      </c>
    </row>
    <row r="760" spans="1:19" ht="44.25" customHeight="1">
      <c r="A760" s="166">
        <v>752</v>
      </c>
      <c r="B760" s="363">
        <v>3612</v>
      </c>
      <c r="C760" s="285" t="s">
        <v>3598</v>
      </c>
      <c r="D760" s="285"/>
      <c r="E760" s="370" t="s">
        <v>3010</v>
      </c>
      <c r="F760" s="364" t="s">
        <v>3599</v>
      </c>
      <c r="G760" s="365" t="s">
        <v>3600</v>
      </c>
      <c r="H760" s="360" t="str">
        <f t="shared" si="79"/>
        <v>фото</v>
      </c>
      <c r="I760" s="191" t="s">
        <v>3601</v>
      </c>
      <c r="J760" s="192" t="s">
        <v>201</v>
      </c>
      <c r="K760" s="235">
        <v>1</v>
      </c>
      <c r="L760" s="283">
        <v>262</v>
      </c>
      <c r="M760" s="336">
        <v>1</v>
      </c>
      <c r="N760" s="163"/>
      <c r="O760" s="160">
        <f t="shared" si="80"/>
        <v>0</v>
      </c>
      <c r="P760" s="389">
        <v>4607109973318</v>
      </c>
      <c r="Q760" s="195"/>
      <c r="R760" s="195" t="str">
        <f t="shared" si="81"/>
        <v>фото</v>
      </c>
      <c r="S760" s="194" t="s">
        <v>3517</v>
      </c>
    </row>
    <row r="761" spans="1:19" ht="44.25" customHeight="1">
      <c r="A761" s="166">
        <v>753</v>
      </c>
      <c r="B761" s="363">
        <v>3892</v>
      </c>
      <c r="C761" s="285" t="s">
        <v>3602</v>
      </c>
      <c r="D761" s="285"/>
      <c r="E761" s="370" t="s">
        <v>3010</v>
      </c>
      <c r="F761" s="364" t="s">
        <v>3603</v>
      </c>
      <c r="G761" s="365" t="s">
        <v>3604</v>
      </c>
      <c r="H761" s="360" t="str">
        <f t="shared" si="79"/>
        <v>фото</v>
      </c>
      <c r="I761" s="191" t="s">
        <v>3605</v>
      </c>
      <c r="J761" s="192" t="s">
        <v>201</v>
      </c>
      <c r="K761" s="235">
        <v>1</v>
      </c>
      <c r="L761" s="283">
        <v>262</v>
      </c>
      <c r="M761" s="336">
        <v>1</v>
      </c>
      <c r="N761" s="163"/>
      <c r="O761" s="160">
        <f t="shared" si="80"/>
        <v>0</v>
      </c>
      <c r="P761" s="389">
        <v>4607109981108</v>
      </c>
      <c r="Q761" s="195"/>
      <c r="R761" s="195" t="str">
        <f t="shared" si="81"/>
        <v>фото</v>
      </c>
      <c r="S761" s="194" t="s">
        <v>3517</v>
      </c>
    </row>
    <row r="762" spans="1:19" ht="48">
      <c r="A762" s="166">
        <v>754</v>
      </c>
      <c r="B762" s="363">
        <v>454</v>
      </c>
      <c r="C762" s="285" t="s">
        <v>11614</v>
      </c>
      <c r="D762" s="285"/>
      <c r="E762" s="370" t="s">
        <v>3010</v>
      </c>
      <c r="F762" s="364" t="s">
        <v>11508</v>
      </c>
      <c r="G762" s="365" t="s">
        <v>11541</v>
      </c>
      <c r="H762" s="360" t="str">
        <f t="shared" si="79"/>
        <v>фото</v>
      </c>
      <c r="I762" s="191" t="s">
        <v>11577</v>
      </c>
      <c r="J762" s="192" t="s">
        <v>201</v>
      </c>
      <c r="K762" s="235">
        <v>1</v>
      </c>
      <c r="L762" s="283">
        <v>315.3</v>
      </c>
      <c r="M762" s="336">
        <v>1</v>
      </c>
      <c r="N762" s="163"/>
      <c r="O762" s="160">
        <f t="shared" si="80"/>
        <v>0</v>
      </c>
      <c r="P762" s="389">
        <v>4607109929186</v>
      </c>
      <c r="Q762" s="195"/>
      <c r="R762" s="195" t="str">
        <f t="shared" si="81"/>
        <v>фото</v>
      </c>
      <c r="S762" s="194" t="s">
        <v>3517</v>
      </c>
    </row>
    <row r="763" spans="1:19" ht="44.25" customHeight="1">
      <c r="A763" s="166">
        <v>755</v>
      </c>
      <c r="B763" s="363">
        <v>16087</v>
      </c>
      <c r="C763" s="285" t="s">
        <v>3606</v>
      </c>
      <c r="D763" s="285"/>
      <c r="E763" s="370" t="s">
        <v>3010</v>
      </c>
      <c r="F763" s="364" t="s">
        <v>3607</v>
      </c>
      <c r="G763" s="365" t="s">
        <v>3608</v>
      </c>
      <c r="H763" s="360" t="str">
        <f t="shared" si="79"/>
        <v>фото</v>
      </c>
      <c r="I763" s="191" t="s">
        <v>3609</v>
      </c>
      <c r="J763" s="192" t="s">
        <v>201</v>
      </c>
      <c r="K763" s="235">
        <v>1</v>
      </c>
      <c r="L763" s="283">
        <v>249.29999999999998</v>
      </c>
      <c r="M763" s="336">
        <v>1</v>
      </c>
      <c r="N763" s="163"/>
      <c r="O763" s="160">
        <f t="shared" si="80"/>
        <v>0</v>
      </c>
      <c r="P763" s="389">
        <v>4607109914786</v>
      </c>
      <c r="Q763" s="195"/>
      <c r="R763" s="195" t="str">
        <f t="shared" si="81"/>
        <v>фото</v>
      </c>
      <c r="S763" s="194" t="s">
        <v>3517</v>
      </c>
    </row>
    <row r="764" spans="1:19" ht="44.25" customHeight="1">
      <c r="A764" s="166">
        <v>756</v>
      </c>
      <c r="B764" s="363">
        <v>5329</v>
      </c>
      <c r="C764" s="285" t="s">
        <v>10124</v>
      </c>
      <c r="D764" s="285"/>
      <c r="E764" s="370" t="s">
        <v>3010</v>
      </c>
      <c r="F764" s="364" t="s">
        <v>10111</v>
      </c>
      <c r="G764" s="365" t="s">
        <v>10136</v>
      </c>
      <c r="H764" s="360" t="str">
        <f t="shared" si="79"/>
        <v>фото</v>
      </c>
      <c r="I764" s="191" t="s">
        <v>10150</v>
      </c>
      <c r="J764" s="192" t="s">
        <v>201</v>
      </c>
      <c r="K764" s="235">
        <v>1</v>
      </c>
      <c r="L764" s="283">
        <v>315.3</v>
      </c>
      <c r="M764" s="336">
        <v>1</v>
      </c>
      <c r="N764" s="163"/>
      <c r="O764" s="160">
        <f t="shared" si="80"/>
        <v>0</v>
      </c>
      <c r="P764" s="389">
        <v>4607109987353</v>
      </c>
      <c r="Q764" s="195">
        <v>2024</v>
      </c>
      <c r="R764" s="195" t="str">
        <f t="shared" si="81"/>
        <v>фото</v>
      </c>
      <c r="S764" s="194" t="s">
        <v>3517</v>
      </c>
    </row>
    <row r="765" spans="1:19" ht="15.75">
      <c r="A765" s="166">
        <v>757</v>
      </c>
      <c r="B765" s="151"/>
      <c r="C765" s="151"/>
      <c r="D765" s="151"/>
      <c r="E765" s="369" t="s">
        <v>3610</v>
      </c>
      <c r="F765" s="148"/>
      <c r="G765" s="151"/>
      <c r="H765" s="151"/>
      <c r="I765" s="281"/>
      <c r="J765" s="151"/>
      <c r="K765" s="460"/>
      <c r="L765" s="151"/>
      <c r="M765" s="151"/>
      <c r="N765" s="151"/>
      <c r="O765" s="151"/>
      <c r="P765" s="402"/>
      <c r="Q765" s="151"/>
      <c r="R765" s="489"/>
      <c r="S765" s="248"/>
    </row>
    <row r="766" spans="1:19" ht="41.1" customHeight="1">
      <c r="A766" s="166">
        <v>758</v>
      </c>
      <c r="B766" s="363">
        <v>14220</v>
      </c>
      <c r="C766" s="285" t="s">
        <v>11615</v>
      </c>
      <c r="D766" s="285"/>
      <c r="E766" s="371" t="s">
        <v>3010</v>
      </c>
      <c r="F766" s="366" t="s">
        <v>11509</v>
      </c>
      <c r="G766" s="367" t="s">
        <v>11542</v>
      </c>
      <c r="H766" s="360" t="str">
        <f t="shared" ref="H766:H778" si="82">HYPERLINK("https://www.gardenbulbs.ru/images/Dahlia_CL/thumbnails/"&amp;C766&amp;".jpg","фото")</f>
        <v>фото</v>
      </c>
      <c r="I766" s="191" t="s">
        <v>11578</v>
      </c>
      <c r="J766" s="192" t="s">
        <v>201</v>
      </c>
      <c r="K766" s="235">
        <v>1</v>
      </c>
      <c r="L766" s="283">
        <v>293.90000000000003</v>
      </c>
      <c r="M766" s="336">
        <v>1</v>
      </c>
      <c r="N766" s="163"/>
      <c r="O766" s="160">
        <f t="shared" ref="O766:O778" si="83">IF(ISERROR(L766*N766),0,L766*N766)</f>
        <v>0</v>
      </c>
      <c r="P766" s="389">
        <v>4607105140073</v>
      </c>
      <c r="Q766" s="167" t="s">
        <v>222</v>
      </c>
      <c r="R766" s="473" t="str">
        <f t="shared" ref="R766:R778" si="84">HYPERLINK("https://www.gardenbulbs.ru/images/Dahlia_CL/thumbnails/"&amp;C766&amp;".jpg","фото")</f>
        <v>фото</v>
      </c>
      <c r="S766" s="194" t="s">
        <v>3610</v>
      </c>
    </row>
    <row r="767" spans="1:19" ht="44.25" customHeight="1">
      <c r="A767" s="166">
        <v>759</v>
      </c>
      <c r="B767" s="363">
        <v>3902</v>
      </c>
      <c r="C767" s="285" t="s">
        <v>3611</v>
      </c>
      <c r="D767" s="285"/>
      <c r="E767" s="370" t="s">
        <v>3010</v>
      </c>
      <c r="F767" s="364" t="s">
        <v>3612</v>
      </c>
      <c r="G767" s="365" t="s">
        <v>3613</v>
      </c>
      <c r="H767" s="360" t="str">
        <f t="shared" si="82"/>
        <v>фото</v>
      </c>
      <c r="I767" s="191" t="s">
        <v>9882</v>
      </c>
      <c r="J767" s="192" t="s">
        <v>201</v>
      </c>
      <c r="K767" s="235">
        <v>1</v>
      </c>
      <c r="L767" s="283">
        <v>306</v>
      </c>
      <c r="M767" s="336">
        <v>1</v>
      </c>
      <c r="N767" s="163"/>
      <c r="O767" s="160">
        <f t="shared" si="83"/>
        <v>0</v>
      </c>
      <c r="P767" s="389">
        <v>4607109981207</v>
      </c>
      <c r="Q767" s="195"/>
      <c r="R767" s="195" t="str">
        <f t="shared" si="84"/>
        <v>фото</v>
      </c>
      <c r="S767" s="194" t="s">
        <v>3610</v>
      </c>
    </row>
    <row r="768" spans="1:19" ht="44.25" customHeight="1">
      <c r="A768" s="166">
        <v>760</v>
      </c>
      <c r="B768" s="363">
        <v>13905</v>
      </c>
      <c r="C768" s="285" t="s">
        <v>3614</v>
      </c>
      <c r="D768" s="285"/>
      <c r="E768" s="370" t="s">
        <v>3010</v>
      </c>
      <c r="F768" s="364" t="s">
        <v>3615</v>
      </c>
      <c r="G768" s="365" t="s">
        <v>3616</v>
      </c>
      <c r="H768" s="360" t="str">
        <f t="shared" si="82"/>
        <v>фото</v>
      </c>
      <c r="I768" s="191" t="s">
        <v>3617</v>
      </c>
      <c r="J768" s="192" t="s">
        <v>201</v>
      </c>
      <c r="K768" s="235">
        <v>1</v>
      </c>
      <c r="L768" s="283">
        <v>315.3</v>
      </c>
      <c r="M768" s="336">
        <v>1</v>
      </c>
      <c r="N768" s="163"/>
      <c r="O768" s="160">
        <f t="shared" si="83"/>
        <v>0</v>
      </c>
      <c r="P768" s="389">
        <v>4607109918500</v>
      </c>
      <c r="Q768" s="195"/>
      <c r="R768" s="195" t="str">
        <f t="shared" si="84"/>
        <v>фото</v>
      </c>
      <c r="S768" s="194" t="s">
        <v>3610</v>
      </c>
    </row>
    <row r="769" spans="1:19" ht="36.6" customHeight="1">
      <c r="A769" s="166">
        <v>761</v>
      </c>
      <c r="B769" s="363">
        <v>14219</v>
      </c>
      <c r="C769" s="285" t="s">
        <v>11616</v>
      </c>
      <c r="D769" s="285"/>
      <c r="E769" s="371" t="s">
        <v>3010</v>
      </c>
      <c r="F769" s="366" t="s">
        <v>11510</v>
      </c>
      <c r="G769" s="367" t="s">
        <v>11543</v>
      </c>
      <c r="H769" s="360" t="str">
        <f t="shared" si="82"/>
        <v>фото</v>
      </c>
      <c r="I769" s="191" t="s">
        <v>11579</v>
      </c>
      <c r="J769" s="192" t="s">
        <v>201</v>
      </c>
      <c r="K769" s="235">
        <v>1</v>
      </c>
      <c r="L769" s="283">
        <v>315.3</v>
      </c>
      <c r="M769" s="336">
        <v>1</v>
      </c>
      <c r="N769" s="163"/>
      <c r="O769" s="160">
        <f t="shared" si="83"/>
        <v>0</v>
      </c>
      <c r="P769" s="389">
        <v>4607105139961</v>
      </c>
      <c r="Q769" s="167" t="s">
        <v>222</v>
      </c>
      <c r="R769" s="473" t="str">
        <f t="shared" si="84"/>
        <v>фото</v>
      </c>
      <c r="S769" s="194" t="s">
        <v>3610</v>
      </c>
    </row>
    <row r="770" spans="1:19" ht="44.25" customHeight="1">
      <c r="A770" s="166">
        <v>762</v>
      </c>
      <c r="B770" s="363">
        <v>13874</v>
      </c>
      <c r="C770" s="285" t="s">
        <v>3618</v>
      </c>
      <c r="D770" s="285"/>
      <c r="E770" s="370" t="s">
        <v>3010</v>
      </c>
      <c r="F770" s="364" t="s">
        <v>3619</v>
      </c>
      <c r="G770" s="365" t="s">
        <v>3620</v>
      </c>
      <c r="H770" s="360" t="str">
        <f t="shared" si="82"/>
        <v>фото</v>
      </c>
      <c r="I770" s="191" t="s">
        <v>3621</v>
      </c>
      <c r="J770" s="192" t="s">
        <v>201</v>
      </c>
      <c r="K770" s="235">
        <v>1</v>
      </c>
      <c r="L770" s="283">
        <v>287.8</v>
      </c>
      <c r="M770" s="336">
        <v>1</v>
      </c>
      <c r="N770" s="163"/>
      <c r="O770" s="160">
        <f t="shared" si="83"/>
        <v>0</v>
      </c>
      <c r="P770" s="389">
        <v>4607109918814</v>
      </c>
      <c r="Q770" s="195"/>
      <c r="R770" s="195" t="str">
        <f t="shared" si="84"/>
        <v>фото</v>
      </c>
      <c r="S770" s="194" t="s">
        <v>3610</v>
      </c>
    </row>
    <row r="771" spans="1:19" ht="44.25" customHeight="1">
      <c r="A771" s="166">
        <v>763</v>
      </c>
      <c r="B771" s="363">
        <v>3559</v>
      </c>
      <c r="C771" s="285" t="s">
        <v>3622</v>
      </c>
      <c r="D771" s="285"/>
      <c r="E771" s="370" t="s">
        <v>3010</v>
      </c>
      <c r="F771" s="364" t="s">
        <v>3623</v>
      </c>
      <c r="G771" s="365" t="s">
        <v>3624</v>
      </c>
      <c r="H771" s="360" t="str">
        <f t="shared" si="82"/>
        <v>фото</v>
      </c>
      <c r="I771" s="191" t="s">
        <v>3625</v>
      </c>
      <c r="J771" s="192" t="s">
        <v>201</v>
      </c>
      <c r="K771" s="235">
        <v>1</v>
      </c>
      <c r="L771" s="283">
        <v>248</v>
      </c>
      <c r="M771" s="336">
        <v>1</v>
      </c>
      <c r="N771" s="163"/>
      <c r="O771" s="160">
        <f t="shared" si="83"/>
        <v>0</v>
      </c>
      <c r="P771" s="389">
        <v>4607109973448</v>
      </c>
      <c r="Q771" s="195"/>
      <c r="R771" s="195" t="str">
        <f t="shared" si="84"/>
        <v>фото</v>
      </c>
      <c r="S771" s="194" t="s">
        <v>3610</v>
      </c>
    </row>
    <row r="772" spans="1:19" ht="44.25" customHeight="1">
      <c r="A772" s="166">
        <v>764</v>
      </c>
      <c r="B772" s="363">
        <v>3569</v>
      </c>
      <c r="C772" s="285" t="s">
        <v>3626</v>
      </c>
      <c r="D772" s="285"/>
      <c r="E772" s="370" t="s">
        <v>3010</v>
      </c>
      <c r="F772" s="364" t="s">
        <v>3627</v>
      </c>
      <c r="G772" s="365" t="s">
        <v>3628</v>
      </c>
      <c r="H772" s="360" t="str">
        <f t="shared" si="82"/>
        <v>фото</v>
      </c>
      <c r="I772" s="191" t="s">
        <v>3629</v>
      </c>
      <c r="J772" s="192" t="s">
        <v>201</v>
      </c>
      <c r="K772" s="235">
        <v>1</v>
      </c>
      <c r="L772" s="283">
        <v>287.8</v>
      </c>
      <c r="M772" s="336">
        <v>1</v>
      </c>
      <c r="N772" s="163"/>
      <c r="O772" s="160">
        <f t="shared" si="83"/>
        <v>0</v>
      </c>
      <c r="P772" s="389">
        <v>4607109973455</v>
      </c>
      <c r="Q772" s="195"/>
      <c r="R772" s="195" t="str">
        <f t="shared" si="84"/>
        <v>фото</v>
      </c>
      <c r="S772" s="194" t="s">
        <v>3610</v>
      </c>
    </row>
    <row r="773" spans="1:19" ht="44.25" customHeight="1">
      <c r="A773" s="166">
        <v>765</v>
      </c>
      <c r="B773" s="363">
        <v>13904</v>
      </c>
      <c r="C773" s="285" t="s">
        <v>3634</v>
      </c>
      <c r="D773" s="285"/>
      <c r="E773" s="370" t="s">
        <v>3010</v>
      </c>
      <c r="F773" s="364" t="s">
        <v>3635</v>
      </c>
      <c r="G773" s="365" t="s">
        <v>3636</v>
      </c>
      <c r="H773" s="360" t="str">
        <f t="shared" si="82"/>
        <v>фото</v>
      </c>
      <c r="I773" s="191" t="s">
        <v>3637</v>
      </c>
      <c r="J773" s="192" t="s">
        <v>201</v>
      </c>
      <c r="K773" s="235">
        <v>1</v>
      </c>
      <c r="L773" s="283">
        <v>267.5</v>
      </c>
      <c r="M773" s="336">
        <v>1</v>
      </c>
      <c r="N773" s="163"/>
      <c r="O773" s="160">
        <f t="shared" si="83"/>
        <v>0</v>
      </c>
      <c r="P773" s="389">
        <v>4607109918517</v>
      </c>
      <c r="Q773" s="195"/>
      <c r="R773" s="195" t="str">
        <f t="shared" si="84"/>
        <v>фото</v>
      </c>
      <c r="S773" s="194" t="s">
        <v>3610</v>
      </c>
    </row>
    <row r="774" spans="1:19" ht="44.25" customHeight="1">
      <c r="A774" s="166">
        <v>766</v>
      </c>
      <c r="B774" s="363">
        <v>3903</v>
      </c>
      <c r="C774" s="285" t="s">
        <v>3638</v>
      </c>
      <c r="D774" s="285"/>
      <c r="E774" s="370" t="s">
        <v>3010</v>
      </c>
      <c r="F774" s="364" t="s">
        <v>3639</v>
      </c>
      <c r="G774" s="365" t="s">
        <v>3640</v>
      </c>
      <c r="H774" s="360" t="str">
        <f t="shared" si="82"/>
        <v>фото</v>
      </c>
      <c r="I774" s="191" t="s">
        <v>3641</v>
      </c>
      <c r="J774" s="192" t="s">
        <v>201</v>
      </c>
      <c r="K774" s="235">
        <v>1</v>
      </c>
      <c r="L774" s="283">
        <v>305.8</v>
      </c>
      <c r="M774" s="336">
        <v>1</v>
      </c>
      <c r="N774" s="163"/>
      <c r="O774" s="160">
        <f t="shared" si="83"/>
        <v>0</v>
      </c>
      <c r="P774" s="389">
        <v>4607109981214</v>
      </c>
      <c r="Q774" s="195"/>
      <c r="R774" s="195" t="str">
        <f t="shared" si="84"/>
        <v>фото</v>
      </c>
      <c r="S774" s="194" t="s">
        <v>3610</v>
      </c>
    </row>
    <row r="775" spans="1:19" ht="41.1" customHeight="1">
      <c r="A775" s="166">
        <v>767</v>
      </c>
      <c r="B775" s="363">
        <v>14482</v>
      </c>
      <c r="C775" s="285" t="s">
        <v>11617</v>
      </c>
      <c r="D775" s="285"/>
      <c r="E775" s="371" t="s">
        <v>3010</v>
      </c>
      <c r="F775" s="366" t="s">
        <v>11511</v>
      </c>
      <c r="G775" s="367" t="s">
        <v>11544</v>
      </c>
      <c r="H775" s="360" t="str">
        <f t="shared" si="82"/>
        <v>фото</v>
      </c>
      <c r="I775" s="191" t="s">
        <v>11580</v>
      </c>
      <c r="J775" s="192" t="s">
        <v>201</v>
      </c>
      <c r="K775" s="235">
        <v>1</v>
      </c>
      <c r="L775" s="283">
        <v>315.3</v>
      </c>
      <c r="M775" s="336">
        <v>1</v>
      </c>
      <c r="N775" s="163"/>
      <c r="O775" s="160">
        <f t="shared" si="83"/>
        <v>0</v>
      </c>
      <c r="P775" s="389">
        <v>4607105140424</v>
      </c>
      <c r="Q775" s="167" t="s">
        <v>222</v>
      </c>
      <c r="R775" s="473" t="str">
        <f t="shared" si="84"/>
        <v>фото</v>
      </c>
      <c r="S775" s="194" t="s">
        <v>3610</v>
      </c>
    </row>
    <row r="776" spans="1:19" ht="44.25" customHeight="1">
      <c r="A776" s="166">
        <v>768</v>
      </c>
      <c r="B776" s="363">
        <v>6271</v>
      </c>
      <c r="C776" s="285" t="s">
        <v>10125</v>
      </c>
      <c r="D776" s="285"/>
      <c r="E776" s="370" t="s">
        <v>3010</v>
      </c>
      <c r="F776" s="364" t="s">
        <v>10112</v>
      </c>
      <c r="G776" s="365" t="s">
        <v>10137</v>
      </c>
      <c r="H776" s="360" t="str">
        <f t="shared" si="82"/>
        <v>фото</v>
      </c>
      <c r="I776" s="191" t="s">
        <v>10151</v>
      </c>
      <c r="J776" s="192" t="s">
        <v>201</v>
      </c>
      <c r="K776" s="235">
        <v>1</v>
      </c>
      <c r="L776" s="283">
        <v>287.60000000000002</v>
      </c>
      <c r="M776" s="336">
        <v>1</v>
      </c>
      <c r="N776" s="163"/>
      <c r="O776" s="160">
        <f t="shared" si="83"/>
        <v>0</v>
      </c>
      <c r="P776" s="389">
        <v>4607109987285</v>
      </c>
      <c r="Q776" s="195">
        <v>2024</v>
      </c>
      <c r="R776" s="195" t="str">
        <f t="shared" si="84"/>
        <v>фото</v>
      </c>
      <c r="S776" s="194" t="s">
        <v>3610</v>
      </c>
    </row>
    <row r="777" spans="1:19" ht="44.25" customHeight="1">
      <c r="A777" s="166">
        <v>769</v>
      </c>
      <c r="B777" s="363">
        <v>3592</v>
      </c>
      <c r="C777" s="285" t="s">
        <v>3642</v>
      </c>
      <c r="D777" s="285"/>
      <c r="E777" s="370" t="s">
        <v>3010</v>
      </c>
      <c r="F777" s="364" t="s">
        <v>3643</v>
      </c>
      <c r="G777" s="365" t="s">
        <v>3644</v>
      </c>
      <c r="H777" s="360" t="str">
        <f t="shared" si="82"/>
        <v>фото</v>
      </c>
      <c r="I777" s="191" t="s">
        <v>3645</v>
      </c>
      <c r="J777" s="192" t="s">
        <v>201</v>
      </c>
      <c r="K777" s="235">
        <v>1</v>
      </c>
      <c r="L777" s="283">
        <v>262</v>
      </c>
      <c r="M777" s="336">
        <v>1</v>
      </c>
      <c r="N777" s="163"/>
      <c r="O777" s="160">
        <f t="shared" si="83"/>
        <v>0</v>
      </c>
      <c r="P777" s="389">
        <v>4607109973479</v>
      </c>
      <c r="Q777" s="195"/>
      <c r="R777" s="195" t="str">
        <f t="shared" si="84"/>
        <v>фото</v>
      </c>
      <c r="S777" s="194" t="s">
        <v>3610</v>
      </c>
    </row>
    <row r="778" spans="1:19" ht="44.25" customHeight="1">
      <c r="A778" s="166">
        <v>770</v>
      </c>
      <c r="B778" s="363">
        <v>6296</v>
      </c>
      <c r="C778" s="285" t="s">
        <v>3646</v>
      </c>
      <c r="D778" s="285"/>
      <c r="E778" s="370" t="s">
        <v>3010</v>
      </c>
      <c r="F778" s="364" t="s">
        <v>3647</v>
      </c>
      <c r="G778" s="365" t="s">
        <v>3648</v>
      </c>
      <c r="H778" s="360" t="str">
        <f t="shared" si="82"/>
        <v>фото</v>
      </c>
      <c r="I778" s="191" t="s">
        <v>3649</v>
      </c>
      <c r="J778" s="192" t="s">
        <v>201</v>
      </c>
      <c r="K778" s="235">
        <v>1</v>
      </c>
      <c r="L778" s="283">
        <v>262</v>
      </c>
      <c r="M778" s="336">
        <v>1</v>
      </c>
      <c r="N778" s="163"/>
      <c r="O778" s="160">
        <f t="shared" si="83"/>
        <v>0</v>
      </c>
      <c r="P778" s="389">
        <v>4607109933688</v>
      </c>
      <c r="Q778" s="195"/>
      <c r="R778" s="195" t="str">
        <f t="shared" si="84"/>
        <v>фото</v>
      </c>
      <c r="S778" s="194" t="s">
        <v>3610</v>
      </c>
    </row>
    <row r="779" spans="1:19" ht="15.75">
      <c r="A779" s="166">
        <v>771</v>
      </c>
      <c r="B779" s="151"/>
      <c r="C779" s="151"/>
      <c r="D779" s="151"/>
      <c r="E779" s="369" t="s">
        <v>3650</v>
      </c>
      <c r="F779" s="148"/>
      <c r="G779" s="151"/>
      <c r="H779" s="151"/>
      <c r="I779" s="281"/>
      <c r="J779" s="151"/>
      <c r="K779" s="460"/>
      <c r="L779" s="151"/>
      <c r="M779" s="151"/>
      <c r="N779" s="151"/>
      <c r="O779" s="151"/>
      <c r="P779" s="402"/>
      <c r="Q779" s="151"/>
      <c r="R779" s="489"/>
      <c r="S779" s="248"/>
    </row>
    <row r="780" spans="1:19" ht="44.25" customHeight="1">
      <c r="A780" s="166">
        <v>772</v>
      </c>
      <c r="B780" s="363">
        <v>3910</v>
      </c>
      <c r="C780" s="285" t="s">
        <v>3651</v>
      </c>
      <c r="D780" s="285"/>
      <c r="E780" s="370" t="s">
        <v>3010</v>
      </c>
      <c r="F780" s="364" t="s">
        <v>3652</v>
      </c>
      <c r="G780" s="365" t="s">
        <v>3653</v>
      </c>
      <c r="H780" s="360" t="str">
        <f t="shared" ref="H780:H788" si="85">HYPERLINK("https://www.gardenbulbs.ru/images/Dahlia_CL/thumbnails/"&amp;C780&amp;".jpg","фото")</f>
        <v>фото</v>
      </c>
      <c r="I780" s="191" t="s">
        <v>3654</v>
      </c>
      <c r="J780" s="192" t="s">
        <v>201</v>
      </c>
      <c r="K780" s="235">
        <v>1</v>
      </c>
      <c r="L780" s="283">
        <v>312.10000000000002</v>
      </c>
      <c r="M780" s="336">
        <v>1</v>
      </c>
      <c r="N780" s="163"/>
      <c r="O780" s="160">
        <f t="shared" ref="O780:O788" si="86">IF(ISERROR(L780*N780),0,L780*N780)</f>
        <v>0</v>
      </c>
      <c r="P780" s="389">
        <v>4607109981283</v>
      </c>
      <c r="Q780" s="195"/>
      <c r="R780" s="195" t="str">
        <f t="shared" ref="R780:R788" si="87">HYPERLINK("https://www.gardenbulbs.ru/images/Dahlia_CL/thumbnails/"&amp;C780&amp;".jpg","фото")</f>
        <v>фото</v>
      </c>
      <c r="S780" s="194" t="s">
        <v>3650</v>
      </c>
    </row>
    <row r="781" spans="1:19" ht="44.25" customHeight="1">
      <c r="A781" s="166">
        <v>773</v>
      </c>
      <c r="B781" s="363">
        <v>3522</v>
      </c>
      <c r="C781" s="285" t="s">
        <v>3655</v>
      </c>
      <c r="D781" s="285"/>
      <c r="E781" s="370" t="s">
        <v>3010</v>
      </c>
      <c r="F781" s="364" t="s">
        <v>3656</v>
      </c>
      <c r="G781" s="365" t="s">
        <v>3657</v>
      </c>
      <c r="H781" s="360" t="str">
        <f t="shared" si="85"/>
        <v>фото</v>
      </c>
      <c r="I781" s="191" t="s">
        <v>3658</v>
      </c>
      <c r="J781" s="192" t="s">
        <v>201</v>
      </c>
      <c r="K781" s="235">
        <v>1</v>
      </c>
      <c r="L781" s="283">
        <v>271.70000000000005</v>
      </c>
      <c r="M781" s="336">
        <v>1</v>
      </c>
      <c r="N781" s="163"/>
      <c r="O781" s="160">
        <f t="shared" si="86"/>
        <v>0</v>
      </c>
      <c r="P781" s="389">
        <v>4607109973486</v>
      </c>
      <c r="Q781" s="195"/>
      <c r="R781" s="195" t="str">
        <f t="shared" si="87"/>
        <v>фото</v>
      </c>
      <c r="S781" s="194" t="s">
        <v>3650</v>
      </c>
    </row>
    <row r="782" spans="1:19" ht="44.25" customHeight="1">
      <c r="A782" s="166">
        <v>774</v>
      </c>
      <c r="B782" s="363">
        <v>3908</v>
      </c>
      <c r="C782" s="285" t="s">
        <v>9067</v>
      </c>
      <c r="D782" s="285"/>
      <c r="E782" s="370" t="s">
        <v>3010</v>
      </c>
      <c r="F782" s="364" t="s">
        <v>9068</v>
      </c>
      <c r="G782" s="365" t="s">
        <v>9069</v>
      </c>
      <c r="H782" s="360" t="str">
        <f t="shared" si="85"/>
        <v>фото</v>
      </c>
      <c r="I782" s="191" t="s">
        <v>9070</v>
      </c>
      <c r="J782" s="192" t="s">
        <v>201</v>
      </c>
      <c r="K782" s="235">
        <v>1</v>
      </c>
      <c r="L782" s="283">
        <v>300.10000000000002</v>
      </c>
      <c r="M782" s="336">
        <v>1</v>
      </c>
      <c r="N782" s="163"/>
      <c r="O782" s="160">
        <f t="shared" si="86"/>
        <v>0</v>
      </c>
      <c r="P782" s="389">
        <v>4607109981269</v>
      </c>
      <c r="Q782" s="195"/>
      <c r="R782" s="195" t="str">
        <f t="shared" si="87"/>
        <v>фото</v>
      </c>
      <c r="S782" s="194" t="s">
        <v>3650</v>
      </c>
    </row>
    <row r="783" spans="1:19" ht="44.25" customHeight="1">
      <c r="A783" s="166">
        <v>775</v>
      </c>
      <c r="B783" s="363">
        <v>3528</v>
      </c>
      <c r="C783" s="285" t="s">
        <v>11618</v>
      </c>
      <c r="D783" s="285"/>
      <c r="E783" s="371" t="s">
        <v>3010</v>
      </c>
      <c r="F783" s="366" t="s">
        <v>11512</v>
      </c>
      <c r="G783" s="367" t="s">
        <v>11545</v>
      </c>
      <c r="H783" s="360" t="str">
        <f t="shared" si="85"/>
        <v>фото</v>
      </c>
      <c r="I783" s="191" t="s">
        <v>11581</v>
      </c>
      <c r="J783" s="192" t="s">
        <v>201</v>
      </c>
      <c r="K783" s="235">
        <v>1</v>
      </c>
      <c r="L783" s="283">
        <v>275.5</v>
      </c>
      <c r="M783" s="336">
        <v>1</v>
      </c>
      <c r="N783" s="163"/>
      <c r="O783" s="160">
        <f t="shared" si="86"/>
        <v>0</v>
      </c>
      <c r="P783" s="389">
        <v>4607109973509</v>
      </c>
      <c r="Q783" s="167" t="s">
        <v>222</v>
      </c>
      <c r="R783" s="473" t="str">
        <f t="shared" si="87"/>
        <v>фото</v>
      </c>
      <c r="S783" s="194" t="s">
        <v>3650</v>
      </c>
    </row>
    <row r="784" spans="1:19" ht="44.25" customHeight="1">
      <c r="A784" s="166">
        <v>776</v>
      </c>
      <c r="B784" s="363">
        <v>3909</v>
      </c>
      <c r="C784" s="285" t="s">
        <v>3659</v>
      </c>
      <c r="D784" s="285"/>
      <c r="E784" s="370" t="s">
        <v>3010</v>
      </c>
      <c r="F784" s="364" t="s">
        <v>3660</v>
      </c>
      <c r="G784" s="365" t="s">
        <v>3661</v>
      </c>
      <c r="H784" s="360" t="str">
        <f t="shared" si="85"/>
        <v>фото</v>
      </c>
      <c r="I784" s="191" t="s">
        <v>3662</v>
      </c>
      <c r="J784" s="192" t="s">
        <v>201</v>
      </c>
      <c r="K784" s="235">
        <v>1</v>
      </c>
      <c r="L784" s="283">
        <v>262</v>
      </c>
      <c r="M784" s="336">
        <v>1</v>
      </c>
      <c r="N784" s="163"/>
      <c r="O784" s="160">
        <f t="shared" si="86"/>
        <v>0</v>
      </c>
      <c r="P784" s="389">
        <v>4607109981276</v>
      </c>
      <c r="Q784" s="195"/>
      <c r="R784" s="195" t="str">
        <f t="shared" si="87"/>
        <v>фото</v>
      </c>
      <c r="S784" s="194" t="s">
        <v>3650</v>
      </c>
    </row>
    <row r="785" spans="1:19" ht="44.25" customHeight="1">
      <c r="A785" s="166">
        <v>777</v>
      </c>
      <c r="B785" s="363">
        <v>7026</v>
      </c>
      <c r="C785" s="285" t="s">
        <v>10126</v>
      </c>
      <c r="D785" s="285"/>
      <c r="E785" s="370" t="s">
        <v>3010</v>
      </c>
      <c r="F785" s="364" t="s">
        <v>10113</v>
      </c>
      <c r="G785" s="365" t="s">
        <v>10138</v>
      </c>
      <c r="H785" s="360" t="str">
        <f t="shared" si="85"/>
        <v>фото</v>
      </c>
      <c r="I785" s="191" t="s">
        <v>10152</v>
      </c>
      <c r="J785" s="192" t="s">
        <v>201</v>
      </c>
      <c r="K785" s="235">
        <v>1</v>
      </c>
      <c r="L785" s="283">
        <v>249.29999999999998</v>
      </c>
      <c r="M785" s="336">
        <v>1</v>
      </c>
      <c r="N785" s="163"/>
      <c r="O785" s="160">
        <f t="shared" si="86"/>
        <v>0</v>
      </c>
      <c r="P785" s="389">
        <v>4607109937983</v>
      </c>
      <c r="Q785" s="195">
        <v>2024</v>
      </c>
      <c r="R785" s="195" t="str">
        <f t="shared" si="87"/>
        <v>фото</v>
      </c>
      <c r="S785" s="194" t="s">
        <v>3650</v>
      </c>
    </row>
    <row r="786" spans="1:19" ht="44.25" customHeight="1">
      <c r="A786" s="166">
        <v>778</v>
      </c>
      <c r="B786" s="363">
        <v>13900</v>
      </c>
      <c r="C786" s="285" t="s">
        <v>3663</v>
      </c>
      <c r="D786" s="285"/>
      <c r="E786" s="370" t="s">
        <v>3010</v>
      </c>
      <c r="F786" s="364" t="s">
        <v>3664</v>
      </c>
      <c r="G786" s="365" t="s">
        <v>3665</v>
      </c>
      <c r="H786" s="360" t="str">
        <f t="shared" si="85"/>
        <v>фото</v>
      </c>
      <c r="I786" s="191" t="s">
        <v>3666</v>
      </c>
      <c r="J786" s="192" t="s">
        <v>201</v>
      </c>
      <c r="K786" s="235">
        <v>1</v>
      </c>
      <c r="L786" s="283">
        <v>306</v>
      </c>
      <c r="M786" s="336">
        <v>1</v>
      </c>
      <c r="N786" s="163"/>
      <c r="O786" s="160">
        <f t="shared" si="86"/>
        <v>0</v>
      </c>
      <c r="P786" s="389">
        <v>4607109918555</v>
      </c>
      <c r="Q786" s="195"/>
      <c r="R786" s="195" t="str">
        <f t="shared" si="87"/>
        <v>фото</v>
      </c>
      <c r="S786" s="194" t="s">
        <v>3650</v>
      </c>
    </row>
    <row r="787" spans="1:19" ht="44.25" customHeight="1">
      <c r="A787" s="166">
        <v>779</v>
      </c>
      <c r="B787" s="363">
        <v>13867</v>
      </c>
      <c r="C787" s="285" t="s">
        <v>3667</v>
      </c>
      <c r="D787" s="285"/>
      <c r="E787" s="370" t="s">
        <v>3010</v>
      </c>
      <c r="F787" s="364" t="s">
        <v>3668</v>
      </c>
      <c r="G787" s="365" t="s">
        <v>3669</v>
      </c>
      <c r="H787" s="360" t="str">
        <f t="shared" si="85"/>
        <v>фото</v>
      </c>
      <c r="I787" s="191" t="s">
        <v>3670</v>
      </c>
      <c r="J787" s="192" t="s">
        <v>201</v>
      </c>
      <c r="K787" s="235">
        <v>1</v>
      </c>
      <c r="L787" s="283">
        <v>296.90000000000003</v>
      </c>
      <c r="M787" s="336">
        <v>1</v>
      </c>
      <c r="N787" s="163"/>
      <c r="O787" s="160">
        <f t="shared" si="86"/>
        <v>0</v>
      </c>
      <c r="P787" s="389">
        <v>4607109918883</v>
      </c>
      <c r="Q787" s="195"/>
      <c r="R787" s="195" t="str">
        <f t="shared" si="87"/>
        <v>фото</v>
      </c>
      <c r="S787" s="194" t="s">
        <v>3650</v>
      </c>
    </row>
    <row r="788" spans="1:19" ht="44.25" customHeight="1">
      <c r="A788" s="166">
        <v>780</v>
      </c>
      <c r="B788" s="363">
        <v>13860</v>
      </c>
      <c r="C788" s="285" t="s">
        <v>3671</v>
      </c>
      <c r="D788" s="285"/>
      <c r="E788" s="370" t="s">
        <v>3010</v>
      </c>
      <c r="F788" s="364" t="s">
        <v>3672</v>
      </c>
      <c r="G788" s="365" t="s">
        <v>3673</v>
      </c>
      <c r="H788" s="360" t="str">
        <f t="shared" si="85"/>
        <v>фото</v>
      </c>
      <c r="I788" s="191" t="s">
        <v>3674</v>
      </c>
      <c r="J788" s="192" t="s">
        <v>201</v>
      </c>
      <c r="K788" s="235">
        <v>1</v>
      </c>
      <c r="L788" s="283">
        <v>271.70000000000005</v>
      </c>
      <c r="M788" s="336">
        <v>1</v>
      </c>
      <c r="N788" s="163"/>
      <c r="O788" s="160">
        <f t="shared" si="86"/>
        <v>0</v>
      </c>
      <c r="P788" s="389">
        <v>4607109918951</v>
      </c>
      <c r="Q788" s="195"/>
      <c r="R788" s="195" t="str">
        <f t="shared" si="87"/>
        <v>фото</v>
      </c>
      <c r="S788" s="194" t="s">
        <v>3650</v>
      </c>
    </row>
    <row r="789" spans="1:19" ht="15.75">
      <c r="A789" s="166">
        <v>781</v>
      </c>
      <c r="B789" s="151"/>
      <c r="C789" s="151"/>
      <c r="D789" s="151"/>
      <c r="E789" s="369" t="s">
        <v>3738</v>
      </c>
      <c r="F789" s="148"/>
      <c r="G789" s="151"/>
      <c r="H789" s="151"/>
      <c r="I789" s="281"/>
      <c r="J789" s="151"/>
      <c r="K789" s="460"/>
      <c r="L789" s="151"/>
      <c r="M789" s="151"/>
      <c r="N789" s="151"/>
      <c r="O789" s="151"/>
      <c r="P789" s="402"/>
      <c r="Q789" s="151"/>
      <c r="R789" s="489"/>
      <c r="S789" s="248"/>
    </row>
    <row r="790" spans="1:19" ht="44.25" customHeight="1">
      <c r="A790" s="166">
        <v>782</v>
      </c>
      <c r="B790" s="363">
        <v>3533</v>
      </c>
      <c r="C790" s="285" t="s">
        <v>3739</v>
      </c>
      <c r="D790" s="285"/>
      <c r="E790" s="370" t="s">
        <v>3010</v>
      </c>
      <c r="F790" s="364" t="s">
        <v>3740</v>
      </c>
      <c r="G790" s="365" t="s">
        <v>3741</v>
      </c>
      <c r="H790" s="360" t="str">
        <f>HYPERLINK("https://www.gardenbulbs.ru/images/Dahlia_CL/thumbnails/"&amp;C790&amp;".jpg","фото")</f>
        <v>фото</v>
      </c>
      <c r="I790" s="191" t="s">
        <v>3742</v>
      </c>
      <c r="J790" s="192" t="s">
        <v>201</v>
      </c>
      <c r="K790" s="235">
        <v>1</v>
      </c>
      <c r="L790" s="283">
        <v>300.10000000000002</v>
      </c>
      <c r="M790" s="336">
        <v>1</v>
      </c>
      <c r="N790" s="163"/>
      <c r="O790" s="160">
        <f>IF(ISERROR(L790*N790),0,L790*N790)</f>
        <v>0</v>
      </c>
      <c r="P790" s="389">
        <v>4607109973554</v>
      </c>
      <c r="Q790" s="195"/>
      <c r="R790" s="195" t="str">
        <f>HYPERLINK("https://www.gardenbulbs.ru/images/Dahlia_CL/thumbnails/"&amp;C790&amp;".jpg","фото")</f>
        <v>фото</v>
      </c>
      <c r="S790" s="194" t="s">
        <v>3738</v>
      </c>
    </row>
    <row r="791" spans="1:19" ht="15.75">
      <c r="A791" s="166">
        <v>783</v>
      </c>
      <c r="B791" s="151"/>
      <c r="C791" s="151"/>
      <c r="D791" s="151"/>
      <c r="E791" s="369" t="s">
        <v>3728</v>
      </c>
      <c r="F791" s="148"/>
      <c r="G791" s="151"/>
      <c r="H791" s="151"/>
      <c r="I791" s="281"/>
      <c r="J791" s="151"/>
      <c r="K791" s="460"/>
      <c r="L791" s="151"/>
      <c r="M791" s="151"/>
      <c r="N791" s="151"/>
      <c r="O791" s="151"/>
      <c r="P791" s="402"/>
      <c r="Q791" s="151"/>
      <c r="R791" s="489"/>
      <c r="S791" s="248"/>
    </row>
    <row r="792" spans="1:19" ht="44.25" customHeight="1">
      <c r="A792" s="166">
        <v>784</v>
      </c>
      <c r="B792" s="363">
        <v>13870</v>
      </c>
      <c r="C792" s="285" t="s">
        <v>3729</v>
      </c>
      <c r="D792" s="285"/>
      <c r="E792" s="370" t="s">
        <v>3010</v>
      </c>
      <c r="F792" s="364" t="s">
        <v>3730</v>
      </c>
      <c r="G792" s="365" t="s">
        <v>3731</v>
      </c>
      <c r="H792" s="360" t="str">
        <f>HYPERLINK("https://www.gardenbulbs.ru/images/Dahlia_CL/thumbnails/"&amp;C792&amp;".jpg","фото")</f>
        <v>фото</v>
      </c>
      <c r="I792" s="191" t="s">
        <v>3732</v>
      </c>
      <c r="J792" s="192" t="s">
        <v>201</v>
      </c>
      <c r="K792" s="235">
        <v>1</v>
      </c>
      <c r="L792" s="283">
        <v>277</v>
      </c>
      <c r="M792" s="336">
        <v>1</v>
      </c>
      <c r="N792" s="163"/>
      <c r="O792" s="160">
        <f>IF(ISERROR(L792*N792),0,L792*N792)</f>
        <v>0</v>
      </c>
      <c r="P792" s="389">
        <v>4607109918852</v>
      </c>
      <c r="Q792" s="195"/>
      <c r="R792" s="195" t="str">
        <f>HYPERLINK("https://www.gardenbulbs.ru/images/Dahlia_CL/thumbnails/"&amp;C792&amp;".jpg","фото")</f>
        <v>фото</v>
      </c>
      <c r="S792" s="194" t="s">
        <v>3728</v>
      </c>
    </row>
    <row r="793" spans="1:19" ht="15.75">
      <c r="A793" s="166">
        <v>785</v>
      </c>
      <c r="B793" s="151"/>
      <c r="C793" s="151"/>
      <c r="D793" s="151"/>
      <c r="E793" s="369" t="s">
        <v>3733</v>
      </c>
      <c r="F793" s="148"/>
      <c r="G793" s="151"/>
      <c r="H793" s="151"/>
      <c r="I793" s="281"/>
      <c r="J793" s="151"/>
      <c r="K793" s="460"/>
      <c r="L793" s="151"/>
      <c r="M793" s="151"/>
      <c r="N793" s="151"/>
      <c r="O793" s="151"/>
      <c r="P793" s="402"/>
      <c r="Q793" s="151"/>
      <c r="R793" s="489"/>
      <c r="S793" s="248"/>
    </row>
    <row r="794" spans="1:19" ht="36.6" customHeight="1">
      <c r="A794" s="166">
        <v>786</v>
      </c>
      <c r="B794" s="363">
        <v>7025</v>
      </c>
      <c r="C794" s="285" t="s">
        <v>3734</v>
      </c>
      <c r="D794" s="285"/>
      <c r="E794" s="370" t="s">
        <v>3010</v>
      </c>
      <c r="F794" s="364" t="s">
        <v>3735</v>
      </c>
      <c r="G794" s="365" t="s">
        <v>3736</v>
      </c>
      <c r="H794" s="360" t="str">
        <f>HYPERLINK("https://www.gardenbulbs.ru/images/Dahlia_CL/thumbnails/"&amp;C794&amp;".jpg","фото")</f>
        <v>фото</v>
      </c>
      <c r="I794" s="191" t="s">
        <v>3737</v>
      </c>
      <c r="J794" s="192" t="s">
        <v>201</v>
      </c>
      <c r="K794" s="235">
        <v>1</v>
      </c>
      <c r="L794" s="283">
        <v>324.40000000000003</v>
      </c>
      <c r="M794" s="336">
        <v>1</v>
      </c>
      <c r="N794" s="163"/>
      <c r="O794" s="160">
        <f>IF(ISERROR(L794*N794),0,L794*N794)</f>
        <v>0</v>
      </c>
      <c r="P794" s="389">
        <v>4607109946695</v>
      </c>
      <c r="Q794" s="195"/>
      <c r="R794" s="195" t="str">
        <f>HYPERLINK("https://www.gardenbulbs.ru/images/Dahlia_CL/thumbnails/"&amp;C794&amp;".jpg","фото")</f>
        <v>фото</v>
      </c>
      <c r="S794" s="194" t="s">
        <v>3733</v>
      </c>
    </row>
    <row r="795" spans="1:19" ht="15.75">
      <c r="A795" s="166">
        <v>787</v>
      </c>
      <c r="B795" s="151"/>
      <c r="C795" s="151"/>
      <c r="D795" s="151"/>
      <c r="E795" s="369" t="s">
        <v>3675</v>
      </c>
      <c r="F795" s="148"/>
      <c r="G795" s="151"/>
      <c r="H795" s="151"/>
      <c r="I795" s="281"/>
      <c r="J795" s="151"/>
      <c r="K795" s="460"/>
      <c r="L795" s="151"/>
      <c r="M795" s="151"/>
      <c r="N795" s="151"/>
      <c r="O795" s="151"/>
      <c r="P795" s="402"/>
      <c r="Q795" s="151"/>
      <c r="R795" s="489"/>
      <c r="S795" s="248"/>
    </row>
    <row r="796" spans="1:19" ht="44.25" customHeight="1">
      <c r="A796" s="166">
        <v>788</v>
      </c>
      <c r="B796" s="363">
        <v>3847</v>
      </c>
      <c r="C796" s="285" t="s">
        <v>3676</v>
      </c>
      <c r="D796" s="285"/>
      <c r="E796" s="370" t="s">
        <v>3010</v>
      </c>
      <c r="F796" s="364" t="s">
        <v>3677</v>
      </c>
      <c r="G796" s="365" t="s">
        <v>3678</v>
      </c>
      <c r="H796" s="360" t="str">
        <f t="shared" ref="H796:H807" si="88">HYPERLINK("https://www.gardenbulbs.ru/images/Dahlia_CL/thumbnails/"&amp;C796&amp;".jpg","фото")</f>
        <v>фото</v>
      </c>
      <c r="I796" s="191" t="s">
        <v>3679</v>
      </c>
      <c r="J796" s="192" t="s">
        <v>201</v>
      </c>
      <c r="K796" s="235">
        <v>1</v>
      </c>
      <c r="L796" s="283">
        <v>297.10000000000002</v>
      </c>
      <c r="M796" s="336">
        <v>1</v>
      </c>
      <c r="N796" s="163"/>
      <c r="O796" s="160">
        <f t="shared" ref="O796:O808" si="89">IF(ISERROR(L796*N796),0,L796*N796)</f>
        <v>0</v>
      </c>
      <c r="P796" s="389">
        <v>4607109980651</v>
      </c>
      <c r="Q796" s="195"/>
      <c r="R796" s="195" t="str">
        <f t="shared" ref="R796:R808" si="90">HYPERLINK("https://www.gardenbulbs.ru/images/Dahlia_CL/thumbnails/"&amp;C796&amp;".jpg","фото")</f>
        <v>фото</v>
      </c>
      <c r="S796" s="194" t="s">
        <v>11584</v>
      </c>
    </row>
    <row r="797" spans="1:19" ht="44.25" customHeight="1">
      <c r="A797" s="166">
        <v>789</v>
      </c>
      <c r="B797" s="363">
        <v>3846</v>
      </c>
      <c r="C797" s="285" t="s">
        <v>3680</v>
      </c>
      <c r="D797" s="285"/>
      <c r="E797" s="370" t="s">
        <v>3010</v>
      </c>
      <c r="F797" s="364" t="s">
        <v>3681</v>
      </c>
      <c r="G797" s="365" t="s">
        <v>3682</v>
      </c>
      <c r="H797" s="360" t="str">
        <f t="shared" si="88"/>
        <v>фото</v>
      </c>
      <c r="I797" s="191" t="s">
        <v>3683</v>
      </c>
      <c r="J797" s="192" t="s">
        <v>201</v>
      </c>
      <c r="K797" s="235">
        <v>1</v>
      </c>
      <c r="L797" s="283">
        <v>297.10000000000002</v>
      </c>
      <c r="M797" s="336">
        <v>1</v>
      </c>
      <c r="N797" s="163"/>
      <c r="O797" s="160">
        <f t="shared" si="89"/>
        <v>0</v>
      </c>
      <c r="P797" s="389">
        <v>4607109980644</v>
      </c>
      <c r="Q797" s="195"/>
      <c r="R797" s="195" t="str">
        <f t="shared" si="90"/>
        <v>фото</v>
      </c>
      <c r="S797" s="194" t="s">
        <v>11584</v>
      </c>
    </row>
    <row r="798" spans="1:19" ht="44.25" customHeight="1">
      <c r="A798" s="166">
        <v>790</v>
      </c>
      <c r="B798" s="363">
        <v>7622</v>
      </c>
      <c r="C798" s="285" t="s">
        <v>3684</v>
      </c>
      <c r="D798" s="285"/>
      <c r="E798" s="370" t="s">
        <v>3010</v>
      </c>
      <c r="F798" s="364" t="s">
        <v>3685</v>
      </c>
      <c r="G798" s="365" t="s">
        <v>3686</v>
      </c>
      <c r="H798" s="360" t="str">
        <f t="shared" si="88"/>
        <v>фото</v>
      </c>
      <c r="I798" s="191" t="s">
        <v>3687</v>
      </c>
      <c r="J798" s="192" t="s">
        <v>201</v>
      </c>
      <c r="K798" s="235">
        <v>1</v>
      </c>
      <c r="L798" s="283">
        <v>297.10000000000002</v>
      </c>
      <c r="M798" s="336">
        <v>1</v>
      </c>
      <c r="N798" s="163"/>
      <c r="O798" s="160">
        <f t="shared" si="89"/>
        <v>0</v>
      </c>
      <c r="P798" s="389">
        <v>4607109969984</v>
      </c>
      <c r="Q798" s="195"/>
      <c r="R798" s="195" t="str">
        <f t="shared" si="90"/>
        <v>фото</v>
      </c>
      <c r="S798" s="194" t="s">
        <v>11584</v>
      </c>
    </row>
    <row r="799" spans="1:19" ht="44.25" customHeight="1">
      <c r="A799" s="166">
        <v>791</v>
      </c>
      <c r="B799" s="363">
        <v>6996</v>
      </c>
      <c r="C799" s="285" t="s">
        <v>3688</v>
      </c>
      <c r="D799" s="285"/>
      <c r="E799" s="370" t="s">
        <v>3010</v>
      </c>
      <c r="F799" s="364" t="s">
        <v>3689</v>
      </c>
      <c r="G799" s="365" t="s">
        <v>3690</v>
      </c>
      <c r="H799" s="360" t="str">
        <f t="shared" si="88"/>
        <v>фото</v>
      </c>
      <c r="I799" s="191" t="s">
        <v>3691</v>
      </c>
      <c r="J799" s="192" t="s">
        <v>201</v>
      </c>
      <c r="K799" s="235">
        <v>1</v>
      </c>
      <c r="L799" s="283">
        <v>300.10000000000002</v>
      </c>
      <c r="M799" s="336">
        <v>1</v>
      </c>
      <c r="N799" s="163"/>
      <c r="O799" s="160">
        <f t="shared" si="89"/>
        <v>0</v>
      </c>
      <c r="P799" s="389">
        <v>4607109946404</v>
      </c>
      <c r="Q799" s="195"/>
      <c r="R799" s="195" t="str">
        <f t="shared" si="90"/>
        <v>фото</v>
      </c>
      <c r="S799" s="194" t="s">
        <v>11584</v>
      </c>
    </row>
    <row r="800" spans="1:19" ht="44.25" customHeight="1">
      <c r="A800" s="166">
        <v>792</v>
      </c>
      <c r="B800" s="363">
        <v>7781</v>
      </c>
      <c r="C800" s="285" t="s">
        <v>3692</v>
      </c>
      <c r="D800" s="285"/>
      <c r="E800" s="370" t="s">
        <v>3010</v>
      </c>
      <c r="F800" s="364" t="s">
        <v>3693</v>
      </c>
      <c r="G800" s="365" t="s">
        <v>3694</v>
      </c>
      <c r="H800" s="360" t="str">
        <f t="shared" si="88"/>
        <v>фото</v>
      </c>
      <c r="I800" s="191" t="s">
        <v>3695</v>
      </c>
      <c r="J800" s="192" t="s">
        <v>201</v>
      </c>
      <c r="K800" s="235">
        <v>1</v>
      </c>
      <c r="L800" s="283">
        <v>300.10000000000002</v>
      </c>
      <c r="M800" s="336">
        <v>1</v>
      </c>
      <c r="N800" s="163"/>
      <c r="O800" s="160">
        <f t="shared" si="89"/>
        <v>0</v>
      </c>
      <c r="P800" s="389">
        <v>4607109989432</v>
      </c>
      <c r="Q800" s="195"/>
      <c r="R800" s="195" t="str">
        <f t="shared" si="90"/>
        <v>фото</v>
      </c>
      <c r="S800" s="194" t="s">
        <v>11584</v>
      </c>
    </row>
    <row r="801" spans="1:19" ht="44.25" customHeight="1">
      <c r="A801" s="166">
        <v>793</v>
      </c>
      <c r="B801" s="363">
        <v>3853</v>
      </c>
      <c r="C801" s="285" t="s">
        <v>3696</v>
      </c>
      <c r="D801" s="285"/>
      <c r="E801" s="370" t="s">
        <v>3010</v>
      </c>
      <c r="F801" s="364" t="s">
        <v>3697</v>
      </c>
      <c r="G801" s="365" t="s">
        <v>3698</v>
      </c>
      <c r="H801" s="360" t="str">
        <f t="shared" si="88"/>
        <v>фото</v>
      </c>
      <c r="I801" s="191" t="s">
        <v>3699</v>
      </c>
      <c r="J801" s="192" t="s">
        <v>201</v>
      </c>
      <c r="K801" s="235">
        <v>1</v>
      </c>
      <c r="L801" s="283">
        <v>297.10000000000002</v>
      </c>
      <c r="M801" s="336">
        <v>1</v>
      </c>
      <c r="N801" s="163"/>
      <c r="O801" s="160">
        <f t="shared" si="89"/>
        <v>0</v>
      </c>
      <c r="P801" s="389">
        <v>4607109980712</v>
      </c>
      <c r="Q801" s="167"/>
      <c r="R801" s="473" t="str">
        <f t="shared" si="90"/>
        <v>фото</v>
      </c>
      <c r="S801" s="194" t="s">
        <v>11584</v>
      </c>
    </row>
    <row r="802" spans="1:19" ht="44.25" customHeight="1">
      <c r="A802" s="166">
        <v>794</v>
      </c>
      <c r="B802" s="363">
        <v>3849</v>
      </c>
      <c r="C802" s="285" t="s">
        <v>3700</v>
      </c>
      <c r="D802" s="285"/>
      <c r="E802" s="370" t="s">
        <v>3010</v>
      </c>
      <c r="F802" s="364" t="s">
        <v>3701</v>
      </c>
      <c r="G802" s="365" t="s">
        <v>3702</v>
      </c>
      <c r="H802" s="360" t="str">
        <f t="shared" si="88"/>
        <v>фото</v>
      </c>
      <c r="I802" s="191" t="s">
        <v>3703</v>
      </c>
      <c r="J802" s="192" t="s">
        <v>201</v>
      </c>
      <c r="K802" s="235">
        <v>1</v>
      </c>
      <c r="L802" s="283">
        <v>300.10000000000002</v>
      </c>
      <c r="M802" s="336">
        <v>1</v>
      </c>
      <c r="N802" s="163"/>
      <c r="O802" s="160">
        <f t="shared" si="89"/>
        <v>0</v>
      </c>
      <c r="P802" s="389">
        <v>4607109980675</v>
      </c>
      <c r="Q802" s="167"/>
      <c r="R802" s="473" t="str">
        <f t="shared" si="90"/>
        <v>фото</v>
      </c>
      <c r="S802" s="194" t="s">
        <v>11584</v>
      </c>
    </row>
    <row r="803" spans="1:19" ht="44.25" customHeight="1">
      <c r="A803" s="166">
        <v>795</v>
      </c>
      <c r="B803" s="363">
        <v>3850</v>
      </c>
      <c r="C803" s="285" t="s">
        <v>3704</v>
      </c>
      <c r="D803" s="285"/>
      <c r="E803" s="370" t="s">
        <v>3010</v>
      </c>
      <c r="F803" s="364" t="s">
        <v>3705</v>
      </c>
      <c r="G803" s="365" t="s">
        <v>3706</v>
      </c>
      <c r="H803" s="360" t="str">
        <f t="shared" si="88"/>
        <v>фото</v>
      </c>
      <c r="I803" s="191" t="s">
        <v>3707</v>
      </c>
      <c r="J803" s="192" t="s">
        <v>201</v>
      </c>
      <c r="K803" s="235">
        <v>1</v>
      </c>
      <c r="L803" s="283">
        <v>297.10000000000002</v>
      </c>
      <c r="M803" s="336">
        <v>1</v>
      </c>
      <c r="N803" s="163"/>
      <c r="O803" s="160">
        <f t="shared" si="89"/>
        <v>0</v>
      </c>
      <c r="P803" s="389">
        <v>4607109980682</v>
      </c>
      <c r="Q803" s="195"/>
      <c r="R803" s="195" t="str">
        <f t="shared" si="90"/>
        <v>фото</v>
      </c>
      <c r="S803" s="194" t="s">
        <v>11584</v>
      </c>
    </row>
    <row r="804" spans="1:19" ht="44.25" customHeight="1">
      <c r="A804" s="166">
        <v>796</v>
      </c>
      <c r="B804" s="363">
        <v>6303</v>
      </c>
      <c r="C804" s="285" t="s">
        <v>3708</v>
      </c>
      <c r="D804" s="285"/>
      <c r="E804" s="370" t="s">
        <v>3010</v>
      </c>
      <c r="F804" s="364" t="s">
        <v>3709</v>
      </c>
      <c r="G804" s="365" t="s">
        <v>3710</v>
      </c>
      <c r="H804" s="360" t="str">
        <f t="shared" si="88"/>
        <v>фото</v>
      </c>
      <c r="I804" s="191" t="s">
        <v>3711</v>
      </c>
      <c r="J804" s="192" t="s">
        <v>201</v>
      </c>
      <c r="K804" s="235">
        <v>1</v>
      </c>
      <c r="L804" s="283">
        <v>297.10000000000002</v>
      </c>
      <c r="M804" s="336">
        <v>1</v>
      </c>
      <c r="N804" s="163"/>
      <c r="O804" s="160">
        <f t="shared" si="89"/>
        <v>0</v>
      </c>
      <c r="P804" s="389">
        <v>4607109933640</v>
      </c>
      <c r="Q804" s="195"/>
      <c r="R804" s="195" t="str">
        <f t="shared" si="90"/>
        <v>фото</v>
      </c>
      <c r="S804" s="194" t="s">
        <v>11584</v>
      </c>
    </row>
    <row r="805" spans="1:19" ht="44.25" customHeight="1">
      <c r="A805" s="166">
        <v>797</v>
      </c>
      <c r="B805" s="363">
        <v>6601</v>
      </c>
      <c r="C805" s="285" t="s">
        <v>3712</v>
      </c>
      <c r="D805" s="285"/>
      <c r="E805" s="370" t="s">
        <v>3010</v>
      </c>
      <c r="F805" s="364" t="s">
        <v>3713</v>
      </c>
      <c r="G805" s="365" t="s">
        <v>3714</v>
      </c>
      <c r="H805" s="360" t="str">
        <f t="shared" si="88"/>
        <v>фото</v>
      </c>
      <c r="I805" s="191" t="s">
        <v>3715</v>
      </c>
      <c r="J805" s="192" t="s">
        <v>201</v>
      </c>
      <c r="K805" s="235">
        <v>1</v>
      </c>
      <c r="L805" s="283">
        <v>300.10000000000002</v>
      </c>
      <c r="M805" s="336">
        <v>1</v>
      </c>
      <c r="N805" s="163"/>
      <c r="O805" s="160">
        <f t="shared" si="89"/>
        <v>0</v>
      </c>
      <c r="P805" s="389">
        <v>4607109954287</v>
      </c>
      <c r="Q805" s="167"/>
      <c r="R805" s="473" t="str">
        <f t="shared" si="90"/>
        <v>фото</v>
      </c>
      <c r="S805" s="194" t="s">
        <v>11584</v>
      </c>
    </row>
    <row r="806" spans="1:19" ht="44.25" customHeight="1">
      <c r="A806" s="166">
        <v>798</v>
      </c>
      <c r="B806" s="363">
        <v>3851</v>
      </c>
      <c r="C806" s="285" t="s">
        <v>3716</v>
      </c>
      <c r="D806" s="285"/>
      <c r="E806" s="370" t="s">
        <v>3010</v>
      </c>
      <c r="F806" s="364" t="s">
        <v>3717</v>
      </c>
      <c r="G806" s="365" t="s">
        <v>3718</v>
      </c>
      <c r="H806" s="360" t="str">
        <f t="shared" si="88"/>
        <v>фото</v>
      </c>
      <c r="I806" s="191" t="s">
        <v>3719</v>
      </c>
      <c r="J806" s="192" t="s">
        <v>201</v>
      </c>
      <c r="K806" s="235">
        <v>1</v>
      </c>
      <c r="L806" s="283">
        <v>297.10000000000002</v>
      </c>
      <c r="M806" s="336">
        <v>1</v>
      </c>
      <c r="N806" s="163"/>
      <c r="O806" s="160">
        <f t="shared" si="89"/>
        <v>0</v>
      </c>
      <c r="P806" s="389">
        <v>4607109980699</v>
      </c>
      <c r="Q806" s="195"/>
      <c r="R806" s="195" t="str">
        <f t="shared" si="90"/>
        <v>фото</v>
      </c>
      <c r="S806" s="194" t="s">
        <v>11584</v>
      </c>
    </row>
    <row r="807" spans="1:19" ht="44.25" customHeight="1">
      <c r="A807" s="166">
        <v>799</v>
      </c>
      <c r="B807" s="363">
        <v>7835</v>
      </c>
      <c r="C807" s="285" t="s">
        <v>3720</v>
      </c>
      <c r="D807" s="285"/>
      <c r="E807" s="370" t="s">
        <v>3010</v>
      </c>
      <c r="F807" s="364" t="s">
        <v>3721</v>
      </c>
      <c r="G807" s="365" t="s">
        <v>3722</v>
      </c>
      <c r="H807" s="360" t="str">
        <f t="shared" si="88"/>
        <v>фото</v>
      </c>
      <c r="I807" s="191" t="s">
        <v>3723</v>
      </c>
      <c r="J807" s="192" t="s">
        <v>201</v>
      </c>
      <c r="K807" s="235">
        <v>1</v>
      </c>
      <c r="L807" s="283">
        <v>297.10000000000002</v>
      </c>
      <c r="M807" s="336">
        <v>1</v>
      </c>
      <c r="N807" s="163"/>
      <c r="O807" s="160">
        <f t="shared" si="89"/>
        <v>0</v>
      </c>
      <c r="P807" s="389">
        <v>4607109954928</v>
      </c>
      <c r="Q807" s="195"/>
      <c r="R807" s="195" t="str">
        <f t="shared" si="90"/>
        <v>фото</v>
      </c>
      <c r="S807" s="194" t="s">
        <v>11584</v>
      </c>
    </row>
    <row r="808" spans="1:19" ht="44.25" customHeight="1">
      <c r="A808" s="166">
        <v>800</v>
      </c>
      <c r="B808" s="363">
        <v>3848</v>
      </c>
      <c r="C808" s="285" t="s">
        <v>3724</v>
      </c>
      <c r="D808" s="285"/>
      <c r="E808" s="370" t="s">
        <v>3010</v>
      </c>
      <c r="F808" s="364" t="s">
        <v>3725</v>
      </c>
      <c r="G808" s="365" t="s">
        <v>3726</v>
      </c>
      <c r="H808" s="360" t="str">
        <f t="shared" ref="H808:H815" si="91">HYPERLINK("https://www.gardenbulbs.ru/images/Dahlia_CL/thumbnails/"&amp;C808&amp;".jpg","фото")</f>
        <v>фото</v>
      </c>
      <c r="I808" s="191" t="s">
        <v>3727</v>
      </c>
      <c r="J808" s="192" t="s">
        <v>201</v>
      </c>
      <c r="K808" s="235">
        <v>1</v>
      </c>
      <c r="L808" s="283">
        <v>297.10000000000002</v>
      </c>
      <c r="M808" s="336">
        <v>1</v>
      </c>
      <c r="N808" s="163"/>
      <c r="O808" s="160">
        <f t="shared" si="89"/>
        <v>0</v>
      </c>
      <c r="P808" s="389">
        <v>4607109980668</v>
      </c>
      <c r="Q808" s="195"/>
      <c r="R808" s="195" t="str">
        <f t="shared" si="90"/>
        <v>фото</v>
      </c>
      <c r="S808" s="194" t="s">
        <v>11584</v>
      </c>
    </row>
    <row r="809" spans="1:19" ht="15.75">
      <c r="A809" s="166">
        <v>801</v>
      </c>
      <c r="B809" s="151"/>
      <c r="C809" s="151"/>
      <c r="D809" s="151"/>
      <c r="E809" s="369" t="s">
        <v>3745</v>
      </c>
      <c r="F809" s="148"/>
      <c r="G809" s="151"/>
      <c r="H809" s="151"/>
      <c r="I809" s="281"/>
      <c r="J809" s="151"/>
      <c r="K809" s="460"/>
      <c r="L809" s="151"/>
      <c r="M809" s="151"/>
      <c r="N809" s="151"/>
      <c r="O809" s="151"/>
      <c r="P809" s="402"/>
      <c r="Q809" s="151"/>
      <c r="R809" s="489"/>
      <c r="S809" s="248"/>
    </row>
    <row r="810" spans="1:19" ht="44.25" customHeight="1">
      <c r="A810" s="166">
        <v>802</v>
      </c>
      <c r="B810" s="363">
        <v>3905</v>
      </c>
      <c r="C810" s="285" t="s">
        <v>3746</v>
      </c>
      <c r="D810" s="285"/>
      <c r="E810" s="370" t="s">
        <v>3010</v>
      </c>
      <c r="F810" s="364" t="s">
        <v>3747</v>
      </c>
      <c r="G810" s="365" t="s">
        <v>3748</v>
      </c>
      <c r="H810" s="360" t="str">
        <f t="shared" si="91"/>
        <v>фото</v>
      </c>
      <c r="I810" s="191" t="s">
        <v>3749</v>
      </c>
      <c r="J810" s="192" t="s">
        <v>201</v>
      </c>
      <c r="K810" s="235">
        <v>1</v>
      </c>
      <c r="L810" s="283">
        <v>249.29999999999998</v>
      </c>
      <c r="M810" s="336">
        <v>1</v>
      </c>
      <c r="N810" s="163"/>
      <c r="O810" s="160">
        <f t="shared" ref="O810:O815" si="92">IF(ISERROR(L810*N810),0,L810*N810)</f>
        <v>0</v>
      </c>
      <c r="P810" s="389">
        <v>4607109981238</v>
      </c>
      <c r="Q810" s="195"/>
      <c r="R810" s="195" t="str">
        <f t="shared" ref="R810:R815" si="93">HYPERLINK("https://www.gardenbulbs.ru/images/Dahlia_CL/thumbnails/"&amp;C810&amp;".jpg","фото")</f>
        <v>фото</v>
      </c>
      <c r="S810" s="194" t="s">
        <v>3745</v>
      </c>
    </row>
    <row r="811" spans="1:19" ht="41.1" customHeight="1">
      <c r="A811" s="166">
        <v>803</v>
      </c>
      <c r="B811" s="363">
        <v>3906</v>
      </c>
      <c r="C811" s="285" t="s">
        <v>3750</v>
      </c>
      <c r="D811" s="285"/>
      <c r="E811" s="370" t="s">
        <v>3010</v>
      </c>
      <c r="F811" s="364" t="s">
        <v>3751</v>
      </c>
      <c r="G811" s="365" t="s">
        <v>3752</v>
      </c>
      <c r="H811" s="360" t="str">
        <f t="shared" si="91"/>
        <v>фото</v>
      </c>
      <c r="I811" s="191" t="s">
        <v>3753</v>
      </c>
      <c r="J811" s="192" t="s">
        <v>201</v>
      </c>
      <c r="K811" s="235">
        <v>1</v>
      </c>
      <c r="L811" s="283">
        <v>249.29999999999998</v>
      </c>
      <c r="M811" s="336">
        <v>1</v>
      </c>
      <c r="N811" s="163"/>
      <c r="O811" s="160">
        <f t="shared" si="92"/>
        <v>0</v>
      </c>
      <c r="P811" s="389">
        <v>4607109981245</v>
      </c>
      <c r="Q811" s="195"/>
      <c r="R811" s="195" t="str">
        <f t="shared" si="93"/>
        <v>фото</v>
      </c>
      <c r="S811" s="194" t="s">
        <v>3745</v>
      </c>
    </row>
    <row r="812" spans="1:19" ht="44.25" customHeight="1">
      <c r="A812" s="166">
        <v>804</v>
      </c>
      <c r="B812" s="363">
        <v>3597</v>
      </c>
      <c r="C812" s="285" t="s">
        <v>3754</v>
      </c>
      <c r="D812" s="285"/>
      <c r="E812" s="370" t="s">
        <v>3010</v>
      </c>
      <c r="F812" s="364" t="s">
        <v>3755</v>
      </c>
      <c r="G812" s="365" t="s">
        <v>3756</v>
      </c>
      <c r="H812" s="360" t="str">
        <f t="shared" si="91"/>
        <v>фото</v>
      </c>
      <c r="I812" s="191" t="s">
        <v>3757</v>
      </c>
      <c r="J812" s="192" t="s">
        <v>201</v>
      </c>
      <c r="K812" s="235">
        <v>1</v>
      </c>
      <c r="L812" s="283">
        <v>249.29999999999998</v>
      </c>
      <c r="M812" s="336">
        <v>1</v>
      </c>
      <c r="N812" s="163"/>
      <c r="O812" s="160">
        <f t="shared" si="92"/>
        <v>0</v>
      </c>
      <c r="P812" s="389">
        <v>4607109973639</v>
      </c>
      <c r="Q812" s="195"/>
      <c r="R812" s="195" t="str">
        <f t="shared" si="93"/>
        <v>фото</v>
      </c>
      <c r="S812" s="194" t="s">
        <v>3745</v>
      </c>
    </row>
    <row r="813" spans="1:19" ht="44.25" customHeight="1">
      <c r="A813" s="166">
        <v>805</v>
      </c>
      <c r="B813" s="363">
        <v>3904</v>
      </c>
      <c r="C813" s="285" t="s">
        <v>3758</v>
      </c>
      <c r="D813" s="285"/>
      <c r="E813" s="370" t="s">
        <v>3010</v>
      </c>
      <c r="F813" s="364" t="s">
        <v>3759</v>
      </c>
      <c r="G813" s="365" t="s">
        <v>3760</v>
      </c>
      <c r="H813" s="360" t="str">
        <f t="shared" si="91"/>
        <v>фото</v>
      </c>
      <c r="I813" s="191" t="s">
        <v>3761</v>
      </c>
      <c r="J813" s="192" t="s">
        <v>201</v>
      </c>
      <c r="K813" s="235">
        <v>1</v>
      </c>
      <c r="L813" s="283">
        <v>249.29999999999998</v>
      </c>
      <c r="M813" s="336">
        <v>1</v>
      </c>
      <c r="N813" s="163"/>
      <c r="O813" s="160">
        <f t="shared" si="92"/>
        <v>0</v>
      </c>
      <c r="P813" s="389">
        <v>4607109981221</v>
      </c>
      <c r="Q813" s="195"/>
      <c r="R813" s="195" t="str">
        <f t="shared" si="93"/>
        <v>фото</v>
      </c>
      <c r="S813" s="194" t="s">
        <v>3745</v>
      </c>
    </row>
    <row r="814" spans="1:19" ht="44.25" customHeight="1">
      <c r="A814" s="166">
        <v>806</v>
      </c>
      <c r="B814" s="363">
        <v>3598</v>
      </c>
      <c r="C814" s="285" t="s">
        <v>3762</v>
      </c>
      <c r="D814" s="285"/>
      <c r="E814" s="370" t="s">
        <v>3010</v>
      </c>
      <c r="F814" s="364" t="s">
        <v>3763</v>
      </c>
      <c r="G814" s="365" t="s">
        <v>3764</v>
      </c>
      <c r="H814" s="360" t="str">
        <f t="shared" si="91"/>
        <v>фото</v>
      </c>
      <c r="I814" s="191" t="s">
        <v>3765</v>
      </c>
      <c r="J814" s="192" t="s">
        <v>201</v>
      </c>
      <c r="K814" s="235">
        <v>1</v>
      </c>
      <c r="L814" s="283">
        <v>249.29999999999998</v>
      </c>
      <c r="M814" s="336">
        <v>1</v>
      </c>
      <c r="N814" s="163"/>
      <c r="O814" s="160">
        <f t="shared" si="92"/>
        <v>0</v>
      </c>
      <c r="P814" s="389">
        <v>4607109973646</v>
      </c>
      <c r="Q814" s="167"/>
      <c r="R814" s="473" t="str">
        <f t="shared" si="93"/>
        <v>фото</v>
      </c>
      <c r="S814" s="194" t="s">
        <v>3745</v>
      </c>
    </row>
    <row r="815" spans="1:19" ht="44.25" customHeight="1">
      <c r="A815" s="166">
        <v>807</v>
      </c>
      <c r="B815" s="363">
        <v>3599</v>
      </c>
      <c r="C815" s="285" t="s">
        <v>3766</v>
      </c>
      <c r="D815" s="285"/>
      <c r="E815" s="370" t="s">
        <v>3010</v>
      </c>
      <c r="F815" s="364" t="s">
        <v>3767</v>
      </c>
      <c r="G815" s="365" t="s">
        <v>3768</v>
      </c>
      <c r="H815" s="360" t="str">
        <f t="shared" si="91"/>
        <v>фото</v>
      </c>
      <c r="I815" s="191" t="s">
        <v>3769</v>
      </c>
      <c r="J815" s="192" t="s">
        <v>201</v>
      </c>
      <c r="K815" s="235">
        <v>1</v>
      </c>
      <c r="L815" s="283">
        <v>249.29999999999998</v>
      </c>
      <c r="M815" s="336">
        <v>1</v>
      </c>
      <c r="N815" s="163"/>
      <c r="O815" s="160">
        <f t="shared" si="92"/>
        <v>0</v>
      </c>
      <c r="P815" s="389">
        <v>4607109973653</v>
      </c>
      <c r="Q815" s="195"/>
      <c r="R815" s="195" t="str">
        <f t="shared" si="93"/>
        <v>фото</v>
      </c>
      <c r="S815" s="194" t="s">
        <v>3745</v>
      </c>
    </row>
    <row r="816" spans="1:19" ht="9.75" customHeight="1">
      <c r="A816" s="166">
        <v>868</v>
      </c>
      <c r="B816" s="196"/>
      <c r="C816" s="35"/>
      <c r="D816" s="287"/>
      <c r="E816" s="372"/>
      <c r="F816" s="196"/>
      <c r="G816" s="35"/>
      <c r="H816" s="35"/>
      <c r="I816" s="35"/>
      <c r="J816" s="187"/>
      <c r="K816" s="461"/>
      <c r="L816" s="35"/>
      <c r="M816" s="197"/>
      <c r="N816" s="35"/>
      <c r="O816" s="35"/>
      <c r="P816" s="400"/>
      <c r="Q816" s="35"/>
      <c r="R816" s="499"/>
      <c r="S816" s="121"/>
    </row>
    <row r="817" spans="1:19" ht="18.75">
      <c r="A817" s="166">
        <v>869</v>
      </c>
      <c r="B817" s="198"/>
      <c r="C817" s="198"/>
      <c r="D817" s="288"/>
      <c r="E817" s="373" t="s">
        <v>448</v>
      </c>
      <c r="F817" s="199"/>
      <c r="G817" s="199"/>
      <c r="H817" s="200"/>
      <c r="I817" s="200"/>
      <c r="J817" s="201"/>
      <c r="K817" s="467"/>
      <c r="L817" s="200"/>
      <c r="M817" s="202"/>
      <c r="N817" s="200"/>
      <c r="O817" s="200"/>
      <c r="P817" s="398"/>
      <c r="Q817" s="200"/>
      <c r="R817" s="500"/>
      <c r="S817" s="121"/>
    </row>
    <row r="818" spans="1:19" ht="15.75">
      <c r="A818" s="166">
        <v>870</v>
      </c>
      <c r="B818" s="146"/>
      <c r="C818" s="173"/>
      <c r="D818" s="174"/>
      <c r="E818" s="368" t="s">
        <v>11619</v>
      </c>
      <c r="F818" s="147"/>
      <c r="G818" s="203"/>
      <c r="H818" s="204"/>
      <c r="I818" s="205"/>
      <c r="J818" s="205"/>
      <c r="K818" s="468"/>
      <c r="L818" s="206"/>
      <c r="M818" s="205"/>
      <c r="N818" s="205"/>
      <c r="O818" s="179"/>
      <c r="P818" s="404"/>
      <c r="Q818" s="180"/>
      <c r="R818" s="498"/>
      <c r="S818" s="121"/>
    </row>
    <row r="819" spans="1:19" ht="44.25" customHeight="1">
      <c r="A819" s="166">
        <v>871</v>
      </c>
      <c r="B819" s="363">
        <v>2911</v>
      </c>
      <c r="C819" s="289" t="s">
        <v>1642</v>
      </c>
      <c r="D819" s="286"/>
      <c r="E819" s="416" t="s">
        <v>3770</v>
      </c>
      <c r="F819" s="390" t="s">
        <v>3771</v>
      </c>
      <c r="G819" s="391" t="s">
        <v>10154</v>
      </c>
      <c r="H819" s="360" t="str">
        <f t="shared" ref="H819:H882" si="94">HYPERLINK("https://www.gardenbulbs.ru/images/VesnaOtherCL/thumbnails/"&amp;C819&amp;".jpg","фото")</f>
        <v>фото</v>
      </c>
      <c r="I819" s="191" t="s">
        <v>11387</v>
      </c>
      <c r="J819" s="192" t="s">
        <v>200</v>
      </c>
      <c r="K819" s="235">
        <v>10</v>
      </c>
      <c r="L819" s="283">
        <v>193.4</v>
      </c>
      <c r="M819" s="336">
        <v>1</v>
      </c>
      <c r="N819" s="163"/>
      <c r="O819" s="160">
        <f t="shared" ref="O819:O882" si="95">IF(ISERROR(L819*N819),0,L819*N819)</f>
        <v>0</v>
      </c>
      <c r="P819" s="389">
        <v>4607109978375</v>
      </c>
      <c r="Q819" s="164"/>
      <c r="R819" s="494" t="str">
        <f t="shared" ref="R819:R850" si="96">HYPERLINK("https://www.gardenbulbs.ru/images/VesnaOtherCL/thumbnails/"&amp;C819&amp;".jpg","фото")</f>
        <v>фото</v>
      </c>
      <c r="S819" s="194" t="s">
        <v>9883</v>
      </c>
    </row>
    <row r="820" spans="1:19" ht="44.25" customHeight="1">
      <c r="A820" s="166">
        <v>872</v>
      </c>
      <c r="B820" s="363">
        <v>1779</v>
      </c>
      <c r="C820" s="289" t="s">
        <v>1643</v>
      </c>
      <c r="D820" s="286"/>
      <c r="E820" s="416" t="s">
        <v>3770</v>
      </c>
      <c r="F820" s="390" t="s">
        <v>3772</v>
      </c>
      <c r="G820" s="391" t="s">
        <v>4014</v>
      </c>
      <c r="H820" s="360" t="str">
        <f t="shared" si="94"/>
        <v>фото</v>
      </c>
      <c r="I820" s="191" t="s">
        <v>11388</v>
      </c>
      <c r="J820" s="192" t="s">
        <v>200</v>
      </c>
      <c r="K820" s="235">
        <v>10</v>
      </c>
      <c r="L820" s="283">
        <v>193.4</v>
      </c>
      <c r="M820" s="336">
        <v>1</v>
      </c>
      <c r="N820" s="163"/>
      <c r="O820" s="160">
        <f t="shared" si="95"/>
        <v>0</v>
      </c>
      <c r="P820" s="389">
        <v>4607109978382</v>
      </c>
      <c r="Q820" s="164"/>
      <c r="R820" s="494" t="str">
        <f t="shared" si="96"/>
        <v>фото</v>
      </c>
      <c r="S820" s="194" t="s">
        <v>9883</v>
      </c>
    </row>
    <row r="821" spans="1:19" ht="44.25" customHeight="1">
      <c r="A821" s="166">
        <v>873</v>
      </c>
      <c r="B821" s="363">
        <v>1780</v>
      </c>
      <c r="C821" s="289" t="s">
        <v>3773</v>
      </c>
      <c r="D821" s="286"/>
      <c r="E821" s="416" t="s">
        <v>3770</v>
      </c>
      <c r="F821" s="390" t="s">
        <v>3774</v>
      </c>
      <c r="G821" s="391" t="s">
        <v>3775</v>
      </c>
      <c r="H821" s="360" t="str">
        <f t="shared" si="94"/>
        <v>фото</v>
      </c>
      <c r="I821" s="191" t="s">
        <v>11638</v>
      </c>
      <c r="J821" s="192" t="s">
        <v>200</v>
      </c>
      <c r="K821" s="235">
        <v>10</v>
      </c>
      <c r="L821" s="283">
        <v>193.4</v>
      </c>
      <c r="M821" s="336">
        <v>1</v>
      </c>
      <c r="N821" s="163"/>
      <c r="O821" s="160">
        <f t="shared" si="95"/>
        <v>0</v>
      </c>
      <c r="P821" s="389">
        <v>4607109978399</v>
      </c>
      <c r="Q821" s="164"/>
      <c r="R821" s="494" t="str">
        <f t="shared" si="96"/>
        <v>фото</v>
      </c>
      <c r="S821" s="194" t="s">
        <v>9884</v>
      </c>
    </row>
    <row r="822" spans="1:19" ht="44.25" customHeight="1">
      <c r="A822" s="166">
        <v>874</v>
      </c>
      <c r="B822" s="363">
        <v>159</v>
      </c>
      <c r="C822" s="289" t="s">
        <v>342</v>
      </c>
      <c r="D822" s="286"/>
      <c r="E822" s="416" t="s">
        <v>3770</v>
      </c>
      <c r="F822" s="390" t="s">
        <v>3776</v>
      </c>
      <c r="G822" s="391" t="s">
        <v>3777</v>
      </c>
      <c r="H822" s="360" t="str">
        <f t="shared" si="94"/>
        <v>фото</v>
      </c>
      <c r="I822" s="191" t="s">
        <v>11639</v>
      </c>
      <c r="J822" s="192" t="s">
        <v>200</v>
      </c>
      <c r="K822" s="235">
        <v>10</v>
      </c>
      <c r="L822" s="283">
        <v>193.4</v>
      </c>
      <c r="M822" s="336">
        <v>1</v>
      </c>
      <c r="N822" s="163"/>
      <c r="O822" s="160">
        <f t="shared" si="95"/>
        <v>0</v>
      </c>
      <c r="P822" s="389">
        <v>4607109985861</v>
      </c>
      <c r="Q822" s="164"/>
      <c r="R822" s="494" t="str">
        <f t="shared" si="96"/>
        <v>фото</v>
      </c>
      <c r="S822" s="194" t="s">
        <v>9884</v>
      </c>
    </row>
    <row r="823" spans="1:19" ht="44.25" customHeight="1">
      <c r="A823" s="166">
        <v>875</v>
      </c>
      <c r="B823" s="363">
        <v>1781</v>
      </c>
      <c r="C823" s="289" t="s">
        <v>1644</v>
      </c>
      <c r="D823" s="286"/>
      <c r="E823" s="416" t="s">
        <v>3770</v>
      </c>
      <c r="F823" s="390" t="s">
        <v>3778</v>
      </c>
      <c r="G823" s="391" t="s">
        <v>10155</v>
      </c>
      <c r="H823" s="360" t="str">
        <f t="shared" si="94"/>
        <v>фото</v>
      </c>
      <c r="I823" s="191" t="s">
        <v>3779</v>
      </c>
      <c r="J823" s="192" t="s">
        <v>200</v>
      </c>
      <c r="K823" s="235">
        <v>10</v>
      </c>
      <c r="L823" s="283">
        <v>196.1</v>
      </c>
      <c r="M823" s="336">
        <v>1</v>
      </c>
      <c r="N823" s="163"/>
      <c r="O823" s="160">
        <f t="shared" si="95"/>
        <v>0</v>
      </c>
      <c r="P823" s="389">
        <v>4607109978405</v>
      </c>
      <c r="Q823" s="164"/>
      <c r="R823" s="494" t="str">
        <f t="shared" si="96"/>
        <v>фото</v>
      </c>
      <c r="S823" s="194" t="s">
        <v>9883</v>
      </c>
    </row>
    <row r="824" spans="1:19" ht="44.25" customHeight="1">
      <c r="A824" s="166">
        <v>876</v>
      </c>
      <c r="B824" s="363">
        <v>1782</v>
      </c>
      <c r="C824" s="289" t="s">
        <v>1645</v>
      </c>
      <c r="D824" s="286"/>
      <c r="E824" s="416" t="s">
        <v>3770</v>
      </c>
      <c r="F824" s="390" t="s">
        <v>3780</v>
      </c>
      <c r="G824" s="391" t="s">
        <v>10156</v>
      </c>
      <c r="H824" s="360" t="str">
        <f t="shared" si="94"/>
        <v>фото</v>
      </c>
      <c r="I824" s="191" t="s">
        <v>11390</v>
      </c>
      <c r="J824" s="192" t="s">
        <v>200</v>
      </c>
      <c r="K824" s="235">
        <v>10</v>
      </c>
      <c r="L824" s="283">
        <v>193.4</v>
      </c>
      <c r="M824" s="336">
        <v>1</v>
      </c>
      <c r="N824" s="163"/>
      <c r="O824" s="160">
        <f t="shared" si="95"/>
        <v>0</v>
      </c>
      <c r="P824" s="389">
        <v>4607109978412</v>
      </c>
      <c r="Q824" s="164"/>
      <c r="R824" s="494" t="str">
        <f t="shared" si="96"/>
        <v>фото</v>
      </c>
      <c r="S824" s="194" t="s">
        <v>9883</v>
      </c>
    </row>
    <row r="825" spans="1:19" ht="44.25" customHeight="1">
      <c r="A825" s="166">
        <v>877</v>
      </c>
      <c r="B825" s="363">
        <v>1783</v>
      </c>
      <c r="C825" s="289" t="s">
        <v>1646</v>
      </c>
      <c r="D825" s="286"/>
      <c r="E825" s="416" t="s">
        <v>3770</v>
      </c>
      <c r="F825" s="390" t="s">
        <v>3781</v>
      </c>
      <c r="G825" s="391" t="s">
        <v>9885</v>
      </c>
      <c r="H825" s="360" t="str">
        <f t="shared" si="94"/>
        <v>фото</v>
      </c>
      <c r="I825" s="191" t="s">
        <v>3782</v>
      </c>
      <c r="J825" s="192" t="s">
        <v>200</v>
      </c>
      <c r="K825" s="235">
        <v>10</v>
      </c>
      <c r="L825" s="283">
        <v>196.1</v>
      </c>
      <c r="M825" s="336">
        <v>1</v>
      </c>
      <c r="N825" s="163"/>
      <c r="O825" s="160">
        <f t="shared" si="95"/>
        <v>0</v>
      </c>
      <c r="P825" s="389">
        <v>4607109978429</v>
      </c>
      <c r="Q825" s="164"/>
      <c r="R825" s="494" t="str">
        <f t="shared" si="96"/>
        <v>фото</v>
      </c>
      <c r="S825" s="194" t="s">
        <v>9883</v>
      </c>
    </row>
    <row r="826" spans="1:19" ht="44.25" customHeight="1">
      <c r="A826" s="166">
        <v>878</v>
      </c>
      <c r="B826" s="363">
        <v>1784</v>
      </c>
      <c r="C826" s="289" t="s">
        <v>1647</v>
      </c>
      <c r="D826" s="286"/>
      <c r="E826" s="416" t="s">
        <v>3770</v>
      </c>
      <c r="F826" s="390" t="s">
        <v>3783</v>
      </c>
      <c r="G826" s="391" t="s">
        <v>3915</v>
      </c>
      <c r="H826" s="360" t="str">
        <f t="shared" si="94"/>
        <v>фото</v>
      </c>
      <c r="I826" s="191" t="s">
        <v>11392</v>
      </c>
      <c r="J826" s="192" t="s">
        <v>200</v>
      </c>
      <c r="K826" s="235">
        <v>10</v>
      </c>
      <c r="L826" s="283">
        <v>193.4</v>
      </c>
      <c r="M826" s="336">
        <v>1</v>
      </c>
      <c r="N826" s="163"/>
      <c r="O826" s="160">
        <f t="shared" si="95"/>
        <v>0</v>
      </c>
      <c r="P826" s="389">
        <v>4607109978436</v>
      </c>
      <c r="Q826" s="164"/>
      <c r="R826" s="494" t="str">
        <f t="shared" si="96"/>
        <v>фото</v>
      </c>
      <c r="S826" s="194" t="s">
        <v>9883</v>
      </c>
    </row>
    <row r="827" spans="1:19" ht="44.25" customHeight="1">
      <c r="A827" s="166">
        <v>879</v>
      </c>
      <c r="B827" s="363">
        <v>2889</v>
      </c>
      <c r="C827" s="289" t="s">
        <v>3784</v>
      </c>
      <c r="D827" s="286"/>
      <c r="E827" s="416" t="s">
        <v>3770</v>
      </c>
      <c r="F827" s="390" t="s">
        <v>3785</v>
      </c>
      <c r="G827" s="391" t="s">
        <v>3786</v>
      </c>
      <c r="H827" s="360" t="str">
        <f t="shared" si="94"/>
        <v>фото</v>
      </c>
      <c r="I827" s="191" t="s">
        <v>11389</v>
      </c>
      <c r="J827" s="192" t="s">
        <v>200</v>
      </c>
      <c r="K827" s="235">
        <v>10</v>
      </c>
      <c r="L827" s="283">
        <v>196.1</v>
      </c>
      <c r="M827" s="336">
        <v>1</v>
      </c>
      <c r="N827" s="163"/>
      <c r="O827" s="160">
        <f t="shared" si="95"/>
        <v>0</v>
      </c>
      <c r="P827" s="389">
        <v>4607109978443</v>
      </c>
      <c r="Q827" s="164"/>
      <c r="R827" s="494" t="str">
        <f t="shared" si="96"/>
        <v>фото</v>
      </c>
      <c r="S827" s="194" t="s">
        <v>9883</v>
      </c>
    </row>
    <row r="828" spans="1:19" ht="44.25" customHeight="1">
      <c r="A828" s="166">
        <v>880</v>
      </c>
      <c r="B828" s="363">
        <v>36</v>
      </c>
      <c r="C828" s="289" t="s">
        <v>1648</v>
      </c>
      <c r="D828" s="286"/>
      <c r="E828" s="416" t="s">
        <v>3770</v>
      </c>
      <c r="F828" s="390" t="s">
        <v>3787</v>
      </c>
      <c r="G828" s="391" t="s">
        <v>3788</v>
      </c>
      <c r="H828" s="360" t="str">
        <f t="shared" si="94"/>
        <v>фото</v>
      </c>
      <c r="I828" s="191" t="s">
        <v>11391</v>
      </c>
      <c r="J828" s="192" t="s">
        <v>200</v>
      </c>
      <c r="K828" s="235">
        <v>10</v>
      </c>
      <c r="L828" s="283">
        <v>193.4</v>
      </c>
      <c r="M828" s="336">
        <v>1</v>
      </c>
      <c r="N828" s="163"/>
      <c r="O828" s="160">
        <f t="shared" si="95"/>
        <v>0</v>
      </c>
      <c r="P828" s="389">
        <v>4607109978450</v>
      </c>
      <c r="Q828" s="164"/>
      <c r="R828" s="494" t="str">
        <f t="shared" si="96"/>
        <v>фото</v>
      </c>
      <c r="S828" s="194" t="s">
        <v>9883</v>
      </c>
    </row>
    <row r="829" spans="1:19" ht="44.25" customHeight="1">
      <c r="A829" s="166">
        <v>881</v>
      </c>
      <c r="B829" s="363">
        <v>2905</v>
      </c>
      <c r="C829" s="289" t="s">
        <v>3789</v>
      </c>
      <c r="D829" s="286"/>
      <c r="E829" s="416" t="s">
        <v>3770</v>
      </c>
      <c r="F829" s="390" t="s">
        <v>9886</v>
      </c>
      <c r="G829" s="391" t="s">
        <v>10157</v>
      </c>
      <c r="H829" s="360" t="str">
        <f t="shared" si="94"/>
        <v>фото</v>
      </c>
      <c r="I829" s="191" t="s">
        <v>11393</v>
      </c>
      <c r="J829" s="192" t="s">
        <v>200</v>
      </c>
      <c r="K829" s="235">
        <v>10</v>
      </c>
      <c r="L829" s="283">
        <v>196.1</v>
      </c>
      <c r="M829" s="336">
        <v>1</v>
      </c>
      <c r="N829" s="163"/>
      <c r="O829" s="160">
        <f t="shared" si="95"/>
        <v>0</v>
      </c>
      <c r="P829" s="389">
        <v>4607109978467</v>
      </c>
      <c r="Q829" s="164"/>
      <c r="R829" s="494" t="str">
        <f t="shared" si="96"/>
        <v>фото</v>
      </c>
      <c r="S829" s="194" t="s">
        <v>9883</v>
      </c>
    </row>
    <row r="830" spans="1:19" ht="44.25" customHeight="1">
      <c r="A830" s="166">
        <v>882</v>
      </c>
      <c r="B830" s="363">
        <v>1776</v>
      </c>
      <c r="C830" s="289" t="s">
        <v>3790</v>
      </c>
      <c r="D830" s="286"/>
      <c r="E830" s="416" t="s">
        <v>3770</v>
      </c>
      <c r="F830" s="390" t="s">
        <v>3791</v>
      </c>
      <c r="G830" s="391" t="s">
        <v>10158</v>
      </c>
      <c r="H830" s="360" t="str">
        <f t="shared" si="94"/>
        <v>фото</v>
      </c>
      <c r="I830" s="191" t="s">
        <v>11394</v>
      </c>
      <c r="J830" s="192" t="s">
        <v>200</v>
      </c>
      <c r="K830" s="235">
        <v>10</v>
      </c>
      <c r="L830" s="283">
        <v>193.4</v>
      </c>
      <c r="M830" s="336">
        <v>1</v>
      </c>
      <c r="N830" s="163"/>
      <c r="O830" s="160">
        <f t="shared" si="95"/>
        <v>0</v>
      </c>
      <c r="P830" s="389">
        <v>4607109978474</v>
      </c>
      <c r="Q830" s="164"/>
      <c r="R830" s="494" t="str">
        <f t="shared" si="96"/>
        <v>фото</v>
      </c>
      <c r="S830" s="194" t="s">
        <v>9883</v>
      </c>
    </row>
    <row r="831" spans="1:19" ht="44.25" customHeight="1">
      <c r="A831" s="166">
        <v>883</v>
      </c>
      <c r="B831" s="363">
        <v>1777</v>
      </c>
      <c r="C831" s="289" t="s">
        <v>3792</v>
      </c>
      <c r="D831" s="286"/>
      <c r="E831" s="416" t="s">
        <v>3770</v>
      </c>
      <c r="F831" s="390" t="s">
        <v>3793</v>
      </c>
      <c r="G831" s="391" t="s">
        <v>10159</v>
      </c>
      <c r="H831" s="360" t="str">
        <f t="shared" si="94"/>
        <v>фото</v>
      </c>
      <c r="I831" s="191" t="s">
        <v>11395</v>
      </c>
      <c r="J831" s="192" t="s">
        <v>200</v>
      </c>
      <c r="K831" s="235">
        <v>10</v>
      </c>
      <c r="L831" s="283">
        <v>196.1</v>
      </c>
      <c r="M831" s="336">
        <v>1</v>
      </c>
      <c r="N831" s="163"/>
      <c r="O831" s="160">
        <f t="shared" si="95"/>
        <v>0</v>
      </c>
      <c r="P831" s="389">
        <v>4607109978481</v>
      </c>
      <c r="Q831" s="164"/>
      <c r="R831" s="494" t="str">
        <f t="shared" si="96"/>
        <v>фото</v>
      </c>
      <c r="S831" s="194" t="s">
        <v>9883</v>
      </c>
    </row>
    <row r="832" spans="1:19" ht="44.25" customHeight="1">
      <c r="A832" s="166">
        <v>884</v>
      </c>
      <c r="B832" s="363">
        <v>161</v>
      </c>
      <c r="C832" s="289" t="s">
        <v>343</v>
      </c>
      <c r="D832" s="286"/>
      <c r="E832" s="416" t="s">
        <v>3770</v>
      </c>
      <c r="F832" s="390" t="s">
        <v>3794</v>
      </c>
      <c r="G832" s="391" t="s">
        <v>3795</v>
      </c>
      <c r="H832" s="360" t="str">
        <f t="shared" si="94"/>
        <v>фото</v>
      </c>
      <c r="I832" s="191" t="s">
        <v>11470</v>
      </c>
      <c r="J832" s="192" t="s">
        <v>199</v>
      </c>
      <c r="K832" s="235">
        <v>10</v>
      </c>
      <c r="L832" s="283">
        <v>309.8</v>
      </c>
      <c r="M832" s="336">
        <v>1</v>
      </c>
      <c r="N832" s="163"/>
      <c r="O832" s="160">
        <f t="shared" si="95"/>
        <v>0</v>
      </c>
      <c r="P832" s="389">
        <v>4607109985878</v>
      </c>
      <c r="Q832" s="164"/>
      <c r="R832" s="494" t="str">
        <f t="shared" si="96"/>
        <v>фото</v>
      </c>
      <c r="S832" s="194" t="s">
        <v>9884</v>
      </c>
    </row>
    <row r="833" spans="1:19" ht="44.25" customHeight="1">
      <c r="A833" s="166">
        <v>885</v>
      </c>
      <c r="B833" s="363">
        <v>180</v>
      </c>
      <c r="C833" s="289" t="s">
        <v>3796</v>
      </c>
      <c r="D833" s="286"/>
      <c r="E833" s="416" t="s">
        <v>3797</v>
      </c>
      <c r="F833" s="390" t="s">
        <v>3798</v>
      </c>
      <c r="G833" s="391" t="s">
        <v>3799</v>
      </c>
      <c r="H833" s="360" t="str">
        <f t="shared" si="94"/>
        <v>фото</v>
      </c>
      <c r="I833" s="191" t="s">
        <v>3800</v>
      </c>
      <c r="J833" s="192" t="s">
        <v>3884</v>
      </c>
      <c r="K833" s="235">
        <v>10</v>
      </c>
      <c r="L833" s="283">
        <v>141.19999999999999</v>
      </c>
      <c r="M833" s="336">
        <v>1</v>
      </c>
      <c r="N833" s="163"/>
      <c r="O833" s="160">
        <f t="shared" si="95"/>
        <v>0</v>
      </c>
      <c r="P833" s="389">
        <v>4607109985915</v>
      </c>
      <c r="Q833" s="164"/>
      <c r="R833" s="494" t="str">
        <f t="shared" si="96"/>
        <v>фото</v>
      </c>
      <c r="S833" s="194" t="s">
        <v>9887</v>
      </c>
    </row>
    <row r="834" spans="1:19" ht="44.25" customHeight="1">
      <c r="A834" s="166">
        <v>886</v>
      </c>
      <c r="B834" s="363">
        <v>9244</v>
      </c>
      <c r="C834" s="289" t="s">
        <v>9071</v>
      </c>
      <c r="D834" s="286"/>
      <c r="E834" s="416" t="s">
        <v>3801</v>
      </c>
      <c r="F834" s="390" t="s">
        <v>3802</v>
      </c>
      <c r="G834" s="391" t="s">
        <v>3803</v>
      </c>
      <c r="H834" s="360" t="str">
        <f t="shared" si="94"/>
        <v>фото</v>
      </c>
      <c r="I834" s="191" t="s">
        <v>3804</v>
      </c>
      <c r="J834" s="192" t="s">
        <v>199</v>
      </c>
      <c r="K834" s="235">
        <v>10</v>
      </c>
      <c r="L834" s="283">
        <v>304.5</v>
      </c>
      <c r="M834" s="336">
        <v>1</v>
      </c>
      <c r="N834" s="163"/>
      <c r="O834" s="160">
        <f t="shared" si="95"/>
        <v>0</v>
      </c>
      <c r="P834" s="389">
        <v>4607109928776</v>
      </c>
      <c r="Q834" s="164"/>
      <c r="R834" s="494" t="str">
        <f t="shared" si="96"/>
        <v>фото</v>
      </c>
      <c r="S834" s="194" t="s">
        <v>3805</v>
      </c>
    </row>
    <row r="835" spans="1:19" ht="44.25" customHeight="1">
      <c r="A835" s="166">
        <v>887</v>
      </c>
      <c r="B835" s="363">
        <v>163</v>
      </c>
      <c r="C835" s="289" t="s">
        <v>3806</v>
      </c>
      <c r="D835" s="286"/>
      <c r="E835" s="416" t="s">
        <v>3801</v>
      </c>
      <c r="F835" s="390" t="s">
        <v>3807</v>
      </c>
      <c r="G835" s="391" t="s">
        <v>3808</v>
      </c>
      <c r="H835" s="360" t="str">
        <f t="shared" si="94"/>
        <v>фото</v>
      </c>
      <c r="I835" s="191" t="s">
        <v>3809</v>
      </c>
      <c r="J835" s="192" t="s">
        <v>199</v>
      </c>
      <c r="K835" s="235">
        <v>10</v>
      </c>
      <c r="L835" s="283">
        <v>193.4</v>
      </c>
      <c r="M835" s="336">
        <v>1</v>
      </c>
      <c r="N835" s="163"/>
      <c r="O835" s="160">
        <f t="shared" si="95"/>
        <v>0</v>
      </c>
      <c r="P835" s="389">
        <v>4607109985885</v>
      </c>
      <c r="Q835" s="164"/>
      <c r="R835" s="494" t="str">
        <f t="shared" si="96"/>
        <v>фото</v>
      </c>
      <c r="S835" s="194" t="s">
        <v>3805</v>
      </c>
    </row>
    <row r="836" spans="1:19" ht="44.25" customHeight="1">
      <c r="A836" s="166">
        <v>888</v>
      </c>
      <c r="B836" s="363">
        <v>187</v>
      </c>
      <c r="C836" s="289" t="s">
        <v>3810</v>
      </c>
      <c r="D836" s="286"/>
      <c r="E836" s="416" t="s">
        <v>2331</v>
      </c>
      <c r="F836" s="390" t="s">
        <v>3811</v>
      </c>
      <c r="G836" s="391" t="s">
        <v>3812</v>
      </c>
      <c r="H836" s="360" t="str">
        <f t="shared" si="94"/>
        <v>фото</v>
      </c>
      <c r="I836" s="191" t="s">
        <v>3813</v>
      </c>
      <c r="J836" s="192" t="s">
        <v>10281</v>
      </c>
      <c r="K836" s="235">
        <v>5</v>
      </c>
      <c r="L836" s="283">
        <v>225.2</v>
      </c>
      <c r="M836" s="336">
        <v>1</v>
      </c>
      <c r="N836" s="163"/>
      <c r="O836" s="160">
        <f t="shared" si="95"/>
        <v>0</v>
      </c>
      <c r="P836" s="389">
        <v>4607109985922</v>
      </c>
      <c r="Q836" s="164"/>
      <c r="R836" s="494" t="str">
        <f t="shared" si="96"/>
        <v>фото</v>
      </c>
      <c r="S836" s="194" t="s">
        <v>3814</v>
      </c>
    </row>
    <row r="837" spans="1:19" ht="44.25" customHeight="1">
      <c r="A837" s="166">
        <v>889</v>
      </c>
      <c r="B837" s="363">
        <v>10736</v>
      </c>
      <c r="C837" s="289" t="s">
        <v>3815</v>
      </c>
      <c r="D837" s="286"/>
      <c r="E837" s="416" t="s">
        <v>3341</v>
      </c>
      <c r="F837" s="390" t="s">
        <v>3816</v>
      </c>
      <c r="G837" s="391" t="s">
        <v>3817</v>
      </c>
      <c r="H837" s="360" t="str">
        <f t="shared" si="94"/>
        <v>фото</v>
      </c>
      <c r="I837" s="191" t="s">
        <v>3818</v>
      </c>
      <c r="J837" s="192" t="s">
        <v>9888</v>
      </c>
      <c r="K837" s="235">
        <v>1</v>
      </c>
      <c r="L837" s="283">
        <v>348.4</v>
      </c>
      <c r="M837" s="336">
        <v>1</v>
      </c>
      <c r="N837" s="163"/>
      <c r="O837" s="160">
        <f t="shared" si="95"/>
        <v>0</v>
      </c>
      <c r="P837" s="389">
        <v>4607109925980</v>
      </c>
      <c r="Q837" s="164"/>
      <c r="R837" s="494" t="str">
        <f t="shared" si="96"/>
        <v>фото</v>
      </c>
      <c r="S837" s="194" t="s">
        <v>3819</v>
      </c>
    </row>
    <row r="838" spans="1:19" ht="44.25" customHeight="1">
      <c r="A838" s="166">
        <v>890</v>
      </c>
      <c r="B838" s="363">
        <v>418</v>
      </c>
      <c r="C838" s="289" t="s">
        <v>3820</v>
      </c>
      <c r="D838" s="286"/>
      <c r="E838" s="416" t="s">
        <v>3821</v>
      </c>
      <c r="F838" s="390" t="s">
        <v>3822</v>
      </c>
      <c r="G838" s="391" t="s">
        <v>3823</v>
      </c>
      <c r="H838" s="360" t="str">
        <f t="shared" si="94"/>
        <v>фото</v>
      </c>
      <c r="I838" s="191" t="s">
        <v>3824</v>
      </c>
      <c r="J838" s="192" t="s">
        <v>199</v>
      </c>
      <c r="K838" s="235">
        <v>10</v>
      </c>
      <c r="L838" s="283">
        <v>286</v>
      </c>
      <c r="M838" s="336">
        <v>1</v>
      </c>
      <c r="N838" s="163"/>
      <c r="O838" s="160">
        <f t="shared" si="95"/>
        <v>0</v>
      </c>
      <c r="P838" s="389">
        <v>4607109928769</v>
      </c>
      <c r="Q838" s="164"/>
      <c r="R838" s="494" t="str">
        <f t="shared" si="96"/>
        <v>фото</v>
      </c>
      <c r="S838" s="194" t="s">
        <v>3825</v>
      </c>
    </row>
    <row r="839" spans="1:19" ht="44.25" customHeight="1">
      <c r="A839" s="166">
        <v>891</v>
      </c>
      <c r="B839" s="363">
        <v>249</v>
      </c>
      <c r="C839" s="289" t="s">
        <v>3826</v>
      </c>
      <c r="D839" s="286"/>
      <c r="E839" s="416" t="s">
        <v>3821</v>
      </c>
      <c r="F839" s="390" t="s">
        <v>3827</v>
      </c>
      <c r="G839" s="391" t="s">
        <v>3828</v>
      </c>
      <c r="H839" s="360" t="str">
        <f t="shared" si="94"/>
        <v>фото</v>
      </c>
      <c r="I839" s="191" t="s">
        <v>3829</v>
      </c>
      <c r="J839" s="192" t="s">
        <v>220</v>
      </c>
      <c r="K839" s="235">
        <v>10</v>
      </c>
      <c r="L839" s="283">
        <v>230.4</v>
      </c>
      <c r="M839" s="336">
        <v>1</v>
      </c>
      <c r="N839" s="163"/>
      <c r="O839" s="160">
        <f t="shared" si="95"/>
        <v>0</v>
      </c>
      <c r="P839" s="389">
        <v>4607109986035</v>
      </c>
      <c r="Q839" s="164"/>
      <c r="R839" s="494" t="str">
        <f t="shared" si="96"/>
        <v>фото</v>
      </c>
      <c r="S839" s="194" t="s">
        <v>3825</v>
      </c>
    </row>
    <row r="840" spans="1:19" ht="44.25" customHeight="1">
      <c r="A840" s="166">
        <v>892</v>
      </c>
      <c r="B840" s="363">
        <v>16115</v>
      </c>
      <c r="C840" s="289" t="s">
        <v>3830</v>
      </c>
      <c r="D840" s="286"/>
      <c r="E840" s="416" t="s">
        <v>3831</v>
      </c>
      <c r="F840" s="390" t="s">
        <v>3832</v>
      </c>
      <c r="G840" s="391" t="s">
        <v>3833</v>
      </c>
      <c r="H840" s="360" t="str">
        <f t="shared" si="94"/>
        <v>фото</v>
      </c>
      <c r="I840" s="191" t="s">
        <v>3834</v>
      </c>
      <c r="J840" s="192" t="s">
        <v>199</v>
      </c>
      <c r="K840" s="235">
        <v>10</v>
      </c>
      <c r="L840" s="283">
        <v>135.19999999999999</v>
      </c>
      <c r="M840" s="336">
        <v>1</v>
      </c>
      <c r="N840" s="163"/>
      <c r="O840" s="160">
        <f t="shared" si="95"/>
        <v>0</v>
      </c>
      <c r="P840" s="389">
        <v>4607109914670</v>
      </c>
      <c r="Q840" s="164"/>
      <c r="R840" s="494" t="str">
        <f t="shared" si="96"/>
        <v>фото</v>
      </c>
      <c r="S840" s="194" t="s">
        <v>3835</v>
      </c>
    </row>
    <row r="841" spans="1:19" ht="44.25" customHeight="1">
      <c r="A841" s="166">
        <v>893</v>
      </c>
      <c r="B841" s="363">
        <v>10738</v>
      </c>
      <c r="C841" s="289" t="s">
        <v>3836</v>
      </c>
      <c r="D841" s="286"/>
      <c r="E841" s="416" t="s">
        <v>3831</v>
      </c>
      <c r="F841" s="390" t="s">
        <v>3837</v>
      </c>
      <c r="G841" s="391" t="s">
        <v>3838</v>
      </c>
      <c r="H841" s="360" t="str">
        <f t="shared" si="94"/>
        <v>фото</v>
      </c>
      <c r="I841" s="191" t="s">
        <v>3839</v>
      </c>
      <c r="J841" s="192" t="s">
        <v>199</v>
      </c>
      <c r="K841" s="235">
        <v>10</v>
      </c>
      <c r="L841" s="283">
        <v>135.19999999999999</v>
      </c>
      <c r="M841" s="336">
        <v>1</v>
      </c>
      <c r="N841" s="163"/>
      <c r="O841" s="160">
        <f t="shared" si="95"/>
        <v>0</v>
      </c>
      <c r="P841" s="389">
        <v>4607109925966</v>
      </c>
      <c r="Q841" s="164"/>
      <c r="R841" s="494" t="str">
        <f t="shared" si="96"/>
        <v>фото</v>
      </c>
      <c r="S841" s="194" t="s">
        <v>3835</v>
      </c>
    </row>
    <row r="842" spans="1:19" ht="44.25" customHeight="1">
      <c r="A842" s="166">
        <v>894</v>
      </c>
      <c r="B842" s="363">
        <v>10737</v>
      </c>
      <c r="C842" s="289" t="s">
        <v>3840</v>
      </c>
      <c r="D842" s="286"/>
      <c r="E842" s="416" t="s">
        <v>3831</v>
      </c>
      <c r="F842" s="390" t="s">
        <v>3841</v>
      </c>
      <c r="G842" s="391" t="s">
        <v>3842</v>
      </c>
      <c r="H842" s="360" t="str">
        <f t="shared" si="94"/>
        <v>фото</v>
      </c>
      <c r="I842" s="191" t="s">
        <v>3843</v>
      </c>
      <c r="J842" s="192" t="s">
        <v>199</v>
      </c>
      <c r="K842" s="235">
        <v>10</v>
      </c>
      <c r="L842" s="283">
        <v>151.1</v>
      </c>
      <c r="M842" s="336">
        <v>1</v>
      </c>
      <c r="N842" s="163"/>
      <c r="O842" s="160">
        <f t="shared" si="95"/>
        <v>0</v>
      </c>
      <c r="P842" s="389">
        <v>4607109925973</v>
      </c>
      <c r="Q842" s="164"/>
      <c r="R842" s="494" t="str">
        <f t="shared" si="96"/>
        <v>фото</v>
      </c>
      <c r="S842" s="194" t="s">
        <v>3835</v>
      </c>
    </row>
    <row r="843" spans="1:19" ht="44.25" customHeight="1">
      <c r="A843" s="166">
        <v>895</v>
      </c>
      <c r="B843" s="363">
        <v>197</v>
      </c>
      <c r="C843" s="289" t="s">
        <v>3844</v>
      </c>
      <c r="D843" s="286"/>
      <c r="E843" s="416" t="s">
        <v>3831</v>
      </c>
      <c r="F843" s="390" t="s">
        <v>2387</v>
      </c>
      <c r="G843" s="391" t="s">
        <v>2388</v>
      </c>
      <c r="H843" s="360" t="str">
        <f t="shared" si="94"/>
        <v>фото</v>
      </c>
      <c r="I843" s="191" t="s">
        <v>3845</v>
      </c>
      <c r="J843" s="192" t="s">
        <v>199</v>
      </c>
      <c r="K843" s="235">
        <v>10</v>
      </c>
      <c r="L843" s="283">
        <v>124.7</v>
      </c>
      <c r="M843" s="336">
        <v>1</v>
      </c>
      <c r="N843" s="163"/>
      <c r="O843" s="160">
        <f t="shared" si="95"/>
        <v>0</v>
      </c>
      <c r="P843" s="389">
        <v>4607109985946</v>
      </c>
      <c r="Q843" s="164"/>
      <c r="R843" s="494" t="str">
        <f t="shared" si="96"/>
        <v>фото</v>
      </c>
      <c r="S843" s="194" t="s">
        <v>3835</v>
      </c>
    </row>
    <row r="844" spans="1:19" ht="44.25" customHeight="1">
      <c r="A844" s="166">
        <v>896</v>
      </c>
      <c r="B844" s="363">
        <v>16114</v>
      </c>
      <c r="C844" s="289" t="s">
        <v>3846</v>
      </c>
      <c r="D844" s="286"/>
      <c r="E844" s="416" t="s">
        <v>3831</v>
      </c>
      <c r="F844" s="390" t="s">
        <v>3847</v>
      </c>
      <c r="G844" s="391" t="s">
        <v>3848</v>
      </c>
      <c r="H844" s="360" t="str">
        <f t="shared" si="94"/>
        <v>фото</v>
      </c>
      <c r="I844" s="191" t="s">
        <v>3849</v>
      </c>
      <c r="J844" s="192" t="s">
        <v>199</v>
      </c>
      <c r="K844" s="235">
        <v>10</v>
      </c>
      <c r="L844" s="283">
        <v>135.19999999999999</v>
      </c>
      <c r="M844" s="336">
        <v>1</v>
      </c>
      <c r="N844" s="163"/>
      <c r="O844" s="160">
        <f t="shared" si="95"/>
        <v>0</v>
      </c>
      <c r="P844" s="389">
        <v>4607109914687</v>
      </c>
      <c r="Q844" s="164"/>
      <c r="R844" s="494" t="str">
        <f t="shared" si="96"/>
        <v>фото</v>
      </c>
      <c r="S844" s="194" t="s">
        <v>3835</v>
      </c>
    </row>
    <row r="845" spans="1:19" ht="44.25" customHeight="1">
      <c r="A845" s="166">
        <v>897</v>
      </c>
      <c r="B845" s="363">
        <v>11793</v>
      </c>
      <c r="C845" s="289" t="s">
        <v>1294</v>
      </c>
      <c r="D845" s="286"/>
      <c r="E845" s="416" t="s">
        <v>3850</v>
      </c>
      <c r="F845" s="390" t="s">
        <v>3851</v>
      </c>
      <c r="G845" s="391" t="s">
        <v>3852</v>
      </c>
      <c r="H845" s="360" t="str">
        <f t="shared" si="94"/>
        <v>фото</v>
      </c>
      <c r="I845" s="191" t="s">
        <v>3853</v>
      </c>
      <c r="J845" s="192" t="s">
        <v>10281</v>
      </c>
      <c r="K845" s="235">
        <v>10</v>
      </c>
      <c r="L845" s="283">
        <v>227.8</v>
      </c>
      <c r="M845" s="336">
        <v>1</v>
      </c>
      <c r="N845" s="163"/>
      <c r="O845" s="160">
        <f t="shared" si="95"/>
        <v>0</v>
      </c>
      <c r="P845" s="389">
        <v>4607109922668</v>
      </c>
      <c r="Q845" s="164"/>
      <c r="R845" s="494" t="str">
        <f t="shared" si="96"/>
        <v>фото</v>
      </c>
      <c r="S845" s="194" t="s">
        <v>3854</v>
      </c>
    </row>
    <row r="846" spans="1:19" ht="44.25" customHeight="1">
      <c r="A846" s="166">
        <v>898</v>
      </c>
      <c r="B846" s="363">
        <v>11795</v>
      </c>
      <c r="C846" s="289" t="s">
        <v>9889</v>
      </c>
      <c r="D846" s="286"/>
      <c r="E846" s="416" t="s">
        <v>3850</v>
      </c>
      <c r="F846" s="390" t="s">
        <v>9890</v>
      </c>
      <c r="G846" s="391" t="s">
        <v>9891</v>
      </c>
      <c r="H846" s="360" t="str">
        <f t="shared" si="94"/>
        <v>фото</v>
      </c>
      <c r="I846" s="191" t="s">
        <v>9892</v>
      </c>
      <c r="J846" s="192" t="s">
        <v>203</v>
      </c>
      <c r="K846" s="235">
        <v>10</v>
      </c>
      <c r="L846" s="283">
        <v>214.6</v>
      </c>
      <c r="M846" s="336">
        <v>1</v>
      </c>
      <c r="N846" s="163"/>
      <c r="O846" s="160">
        <f t="shared" si="95"/>
        <v>0</v>
      </c>
      <c r="P846" s="389">
        <v>4607109922644</v>
      </c>
      <c r="Q846" s="164"/>
      <c r="R846" s="494" t="str">
        <f t="shared" si="96"/>
        <v>фото</v>
      </c>
      <c r="S846" s="194" t="s">
        <v>3854</v>
      </c>
    </row>
    <row r="847" spans="1:19" ht="44.25" customHeight="1">
      <c r="A847" s="166">
        <v>899</v>
      </c>
      <c r="B847" s="363">
        <v>11796</v>
      </c>
      <c r="C847" s="289" t="s">
        <v>1295</v>
      </c>
      <c r="D847" s="286"/>
      <c r="E847" s="416" t="s">
        <v>3850</v>
      </c>
      <c r="F847" s="390" t="s">
        <v>3855</v>
      </c>
      <c r="G847" s="391" t="s">
        <v>3856</v>
      </c>
      <c r="H847" s="360" t="str">
        <f t="shared" si="94"/>
        <v>фото</v>
      </c>
      <c r="I847" s="191" t="s">
        <v>3857</v>
      </c>
      <c r="J847" s="192" t="s">
        <v>204</v>
      </c>
      <c r="K847" s="235">
        <v>10</v>
      </c>
      <c r="L847" s="283">
        <v>214.6</v>
      </c>
      <c r="M847" s="336">
        <v>1</v>
      </c>
      <c r="N847" s="163"/>
      <c r="O847" s="160">
        <f t="shared" si="95"/>
        <v>0</v>
      </c>
      <c r="P847" s="389">
        <v>4607109922637</v>
      </c>
      <c r="Q847" s="164"/>
      <c r="R847" s="494" t="str">
        <f t="shared" si="96"/>
        <v>фото</v>
      </c>
      <c r="S847" s="194" t="s">
        <v>3854</v>
      </c>
    </row>
    <row r="848" spans="1:19" ht="44.25" customHeight="1">
      <c r="A848" s="166">
        <v>900</v>
      </c>
      <c r="B848" s="363">
        <v>2545</v>
      </c>
      <c r="C848" s="289" t="s">
        <v>333</v>
      </c>
      <c r="D848" s="286"/>
      <c r="E848" s="416" t="s">
        <v>3850</v>
      </c>
      <c r="F848" s="390" t="s">
        <v>3858</v>
      </c>
      <c r="G848" s="391" t="s">
        <v>3859</v>
      </c>
      <c r="H848" s="360" t="str">
        <f t="shared" si="94"/>
        <v>фото</v>
      </c>
      <c r="I848" s="191" t="s">
        <v>3860</v>
      </c>
      <c r="J848" s="192" t="s">
        <v>203</v>
      </c>
      <c r="K848" s="235">
        <v>10</v>
      </c>
      <c r="L848" s="283">
        <v>267.5</v>
      </c>
      <c r="M848" s="336">
        <v>1</v>
      </c>
      <c r="N848" s="163"/>
      <c r="O848" s="160">
        <f t="shared" si="95"/>
        <v>0</v>
      </c>
      <c r="P848" s="389">
        <v>4607109970645</v>
      </c>
      <c r="Q848" s="164"/>
      <c r="R848" s="494" t="str">
        <f t="shared" si="96"/>
        <v>фото</v>
      </c>
      <c r="S848" s="194" t="s">
        <v>3854</v>
      </c>
    </row>
    <row r="849" spans="1:19" ht="44.25" customHeight="1">
      <c r="A849" s="166">
        <v>901</v>
      </c>
      <c r="B849" s="363">
        <v>10111</v>
      </c>
      <c r="C849" s="289" t="s">
        <v>9893</v>
      </c>
      <c r="D849" s="286"/>
      <c r="E849" s="416" t="s">
        <v>3850</v>
      </c>
      <c r="F849" s="390" t="s">
        <v>4040</v>
      </c>
      <c r="G849" s="391" t="s">
        <v>4041</v>
      </c>
      <c r="H849" s="360" t="str">
        <f t="shared" si="94"/>
        <v>фото</v>
      </c>
      <c r="I849" s="191" t="s">
        <v>9894</v>
      </c>
      <c r="J849" s="192" t="s">
        <v>206</v>
      </c>
      <c r="K849" s="235">
        <v>8</v>
      </c>
      <c r="L849" s="283">
        <v>230.8</v>
      </c>
      <c r="M849" s="336">
        <v>1</v>
      </c>
      <c r="N849" s="163"/>
      <c r="O849" s="160">
        <f t="shared" si="95"/>
        <v>0</v>
      </c>
      <c r="P849" s="389">
        <v>4607109915226</v>
      </c>
      <c r="Q849" s="164"/>
      <c r="R849" s="494" t="str">
        <f t="shared" si="96"/>
        <v>фото</v>
      </c>
      <c r="S849" s="194" t="s">
        <v>3854</v>
      </c>
    </row>
    <row r="850" spans="1:19" ht="43.7" customHeight="1">
      <c r="A850" s="166">
        <v>902</v>
      </c>
      <c r="B850" s="363">
        <v>2917</v>
      </c>
      <c r="C850" s="289" t="s">
        <v>11651</v>
      </c>
      <c r="D850" s="286"/>
      <c r="E850" s="416" t="s">
        <v>3850</v>
      </c>
      <c r="F850" s="390" t="s">
        <v>4255</v>
      </c>
      <c r="G850" s="391" t="s">
        <v>4256</v>
      </c>
      <c r="H850" s="360" t="str">
        <f t="shared" si="94"/>
        <v>фото</v>
      </c>
      <c r="I850" s="191" t="s">
        <v>11640</v>
      </c>
      <c r="J850" s="192" t="s">
        <v>204</v>
      </c>
      <c r="K850" s="235">
        <v>8</v>
      </c>
      <c r="L850" s="283">
        <v>216</v>
      </c>
      <c r="M850" s="336">
        <v>1</v>
      </c>
      <c r="N850" s="163"/>
      <c r="O850" s="160">
        <f t="shared" si="95"/>
        <v>0</v>
      </c>
      <c r="P850" s="389">
        <v>4607105140578</v>
      </c>
      <c r="Q850" s="164"/>
      <c r="R850" s="494" t="str">
        <f t="shared" si="96"/>
        <v>фото</v>
      </c>
      <c r="S850" s="194" t="s">
        <v>3854</v>
      </c>
    </row>
    <row r="851" spans="1:19" ht="44.25" customHeight="1">
      <c r="A851" s="166">
        <v>903</v>
      </c>
      <c r="B851" s="363">
        <v>1271</v>
      </c>
      <c r="C851" s="289" t="s">
        <v>334</v>
      </c>
      <c r="D851" s="286"/>
      <c r="E851" s="416" t="s">
        <v>3850</v>
      </c>
      <c r="F851" s="390" t="s">
        <v>3861</v>
      </c>
      <c r="G851" s="391" t="s">
        <v>3862</v>
      </c>
      <c r="H851" s="360" t="str">
        <f t="shared" si="94"/>
        <v>фото</v>
      </c>
      <c r="I851" s="191" t="s">
        <v>3863</v>
      </c>
      <c r="J851" s="192" t="s">
        <v>206</v>
      </c>
      <c r="K851" s="235">
        <v>10</v>
      </c>
      <c r="L851" s="283">
        <v>267.5</v>
      </c>
      <c r="M851" s="336">
        <v>1</v>
      </c>
      <c r="N851" s="163"/>
      <c r="O851" s="160">
        <f t="shared" si="95"/>
        <v>0</v>
      </c>
      <c r="P851" s="389">
        <v>4607109984871</v>
      </c>
      <c r="Q851" s="164"/>
      <c r="R851" s="494" t="str">
        <f t="shared" ref="R851:R882" si="97">HYPERLINK("https://www.gardenbulbs.ru/images/VesnaOtherCL/thumbnails/"&amp;C851&amp;".jpg","фото")</f>
        <v>фото</v>
      </c>
      <c r="S851" s="194" t="s">
        <v>3854</v>
      </c>
    </row>
    <row r="852" spans="1:19" ht="44.25" customHeight="1">
      <c r="A852" s="166">
        <v>904</v>
      </c>
      <c r="B852" s="363">
        <v>938</v>
      </c>
      <c r="C852" s="289" t="s">
        <v>335</v>
      </c>
      <c r="D852" s="286"/>
      <c r="E852" s="416" t="s">
        <v>3850</v>
      </c>
      <c r="F852" s="390" t="s">
        <v>3866</v>
      </c>
      <c r="G852" s="391" t="s">
        <v>3867</v>
      </c>
      <c r="H852" s="360" t="str">
        <f t="shared" si="94"/>
        <v>фото</v>
      </c>
      <c r="I852" s="191" t="s">
        <v>3868</v>
      </c>
      <c r="J852" s="192" t="s">
        <v>204</v>
      </c>
      <c r="K852" s="235">
        <v>10</v>
      </c>
      <c r="L852" s="283">
        <v>286</v>
      </c>
      <c r="M852" s="336">
        <v>1</v>
      </c>
      <c r="N852" s="163"/>
      <c r="O852" s="160">
        <f t="shared" si="95"/>
        <v>0</v>
      </c>
      <c r="P852" s="389">
        <v>4607109970737</v>
      </c>
      <c r="Q852" s="164"/>
      <c r="R852" s="494" t="str">
        <f t="shared" si="97"/>
        <v>фото</v>
      </c>
      <c r="S852" s="194" t="s">
        <v>3854</v>
      </c>
    </row>
    <row r="853" spans="1:19" ht="44.25" customHeight="1">
      <c r="A853" s="166">
        <v>905</v>
      </c>
      <c r="B853" s="363">
        <v>946</v>
      </c>
      <c r="C853" s="289" t="s">
        <v>10174</v>
      </c>
      <c r="D853" s="286"/>
      <c r="E853" s="416" t="s">
        <v>3850</v>
      </c>
      <c r="F853" s="390" t="s">
        <v>10165</v>
      </c>
      <c r="G853" s="391" t="s">
        <v>3869</v>
      </c>
      <c r="H853" s="360" t="str">
        <f t="shared" si="94"/>
        <v>фото</v>
      </c>
      <c r="I853" s="191" t="s">
        <v>3870</v>
      </c>
      <c r="J853" s="192" t="s">
        <v>203</v>
      </c>
      <c r="K853" s="235">
        <v>10</v>
      </c>
      <c r="L853" s="283">
        <v>267.5</v>
      </c>
      <c r="M853" s="336">
        <v>1</v>
      </c>
      <c r="N853" s="163"/>
      <c r="O853" s="160">
        <f t="shared" si="95"/>
        <v>0</v>
      </c>
      <c r="P853" s="389">
        <v>4607109970669</v>
      </c>
      <c r="Q853" s="164"/>
      <c r="R853" s="494" t="str">
        <f t="shared" si="97"/>
        <v>фото</v>
      </c>
      <c r="S853" s="194" t="s">
        <v>3854</v>
      </c>
    </row>
    <row r="854" spans="1:19" ht="44.25" customHeight="1">
      <c r="A854" s="166">
        <v>906</v>
      </c>
      <c r="B854" s="363">
        <v>7162</v>
      </c>
      <c r="C854" s="289" t="s">
        <v>3872</v>
      </c>
      <c r="D854" s="286"/>
      <c r="E854" s="416" t="s">
        <v>3873</v>
      </c>
      <c r="F854" s="390" t="s">
        <v>3874</v>
      </c>
      <c r="G854" s="391" t="s">
        <v>3875</v>
      </c>
      <c r="H854" s="360" t="str">
        <f t="shared" si="94"/>
        <v>фото</v>
      </c>
      <c r="I854" s="191" t="s">
        <v>3876</v>
      </c>
      <c r="J854" s="192" t="s">
        <v>204</v>
      </c>
      <c r="K854" s="235">
        <v>8</v>
      </c>
      <c r="L854" s="283">
        <v>281.60000000000002</v>
      </c>
      <c r="M854" s="336">
        <v>1</v>
      </c>
      <c r="N854" s="163"/>
      <c r="O854" s="160">
        <f t="shared" si="95"/>
        <v>0</v>
      </c>
      <c r="P854" s="389">
        <v>4607109928752</v>
      </c>
      <c r="Q854" s="164"/>
      <c r="R854" s="494" t="str">
        <f t="shared" si="97"/>
        <v>фото</v>
      </c>
      <c r="S854" s="194" t="s">
        <v>3877</v>
      </c>
    </row>
    <row r="855" spans="1:19" ht="44.25" customHeight="1">
      <c r="A855" s="166">
        <v>907</v>
      </c>
      <c r="B855" s="363">
        <v>13827</v>
      </c>
      <c r="C855" s="289" t="s">
        <v>3878</v>
      </c>
      <c r="D855" s="286"/>
      <c r="E855" s="416" t="s">
        <v>3873</v>
      </c>
      <c r="F855" s="390" t="s">
        <v>3879</v>
      </c>
      <c r="G855" s="391" t="s">
        <v>3880</v>
      </c>
      <c r="H855" s="360" t="str">
        <f t="shared" si="94"/>
        <v>фото</v>
      </c>
      <c r="I855" s="191" t="s">
        <v>3881</v>
      </c>
      <c r="J855" s="192" t="s">
        <v>2310</v>
      </c>
      <c r="K855" s="235">
        <v>8</v>
      </c>
      <c r="L855" s="283">
        <v>309.10000000000002</v>
      </c>
      <c r="M855" s="336">
        <v>1</v>
      </c>
      <c r="N855" s="163"/>
      <c r="O855" s="160">
        <f t="shared" si="95"/>
        <v>0</v>
      </c>
      <c r="P855" s="389">
        <v>4607109919248</v>
      </c>
      <c r="Q855" s="164"/>
      <c r="R855" s="494" t="str">
        <f t="shared" si="97"/>
        <v>фото</v>
      </c>
      <c r="S855" s="194" t="s">
        <v>3877</v>
      </c>
    </row>
    <row r="856" spans="1:19" ht="44.25" customHeight="1">
      <c r="A856" s="166">
        <v>908</v>
      </c>
      <c r="B856" s="363">
        <v>170</v>
      </c>
      <c r="C856" s="289" t="s">
        <v>3882</v>
      </c>
      <c r="D856" s="286"/>
      <c r="E856" s="416" t="s">
        <v>3873</v>
      </c>
      <c r="F856" s="390" t="s">
        <v>2387</v>
      </c>
      <c r="G856" s="391" t="s">
        <v>3883</v>
      </c>
      <c r="H856" s="360" t="str">
        <f t="shared" si="94"/>
        <v>фото</v>
      </c>
      <c r="I856" s="191" t="s">
        <v>9072</v>
      </c>
      <c r="J856" s="192" t="s">
        <v>220</v>
      </c>
      <c r="K856" s="235">
        <v>8</v>
      </c>
      <c r="L856" s="283">
        <v>302.8</v>
      </c>
      <c r="M856" s="336">
        <v>1</v>
      </c>
      <c r="N856" s="163"/>
      <c r="O856" s="160">
        <f t="shared" si="95"/>
        <v>0</v>
      </c>
      <c r="P856" s="389">
        <v>4607109985892</v>
      </c>
      <c r="Q856" s="164"/>
      <c r="R856" s="494" t="str">
        <f t="shared" si="97"/>
        <v>фото</v>
      </c>
      <c r="S856" s="194" t="s">
        <v>3877</v>
      </c>
    </row>
    <row r="857" spans="1:19" ht="44.25" customHeight="1">
      <c r="A857" s="166">
        <v>909</v>
      </c>
      <c r="B857" s="363">
        <v>13828</v>
      </c>
      <c r="C857" s="289" t="s">
        <v>3885</v>
      </c>
      <c r="D857" s="286"/>
      <c r="E857" s="416" t="s">
        <v>3873</v>
      </c>
      <c r="F857" s="390" t="s">
        <v>3886</v>
      </c>
      <c r="G857" s="391" t="s">
        <v>3887</v>
      </c>
      <c r="H857" s="360" t="str">
        <f t="shared" si="94"/>
        <v>фото</v>
      </c>
      <c r="I857" s="191" t="s">
        <v>3888</v>
      </c>
      <c r="J857" s="192" t="s">
        <v>204</v>
      </c>
      <c r="K857" s="235">
        <v>8</v>
      </c>
      <c r="L857" s="283">
        <v>400.1</v>
      </c>
      <c r="M857" s="336">
        <v>1</v>
      </c>
      <c r="N857" s="163"/>
      <c r="O857" s="160">
        <f t="shared" si="95"/>
        <v>0</v>
      </c>
      <c r="P857" s="389">
        <v>4607109919231</v>
      </c>
      <c r="Q857" s="164"/>
      <c r="R857" s="494" t="str">
        <f t="shared" si="97"/>
        <v>фото</v>
      </c>
      <c r="S857" s="194" t="s">
        <v>3877</v>
      </c>
    </row>
    <row r="858" spans="1:19" ht="44.25" customHeight="1">
      <c r="A858" s="166">
        <v>910</v>
      </c>
      <c r="B858" s="363">
        <v>9245</v>
      </c>
      <c r="C858" s="289" t="s">
        <v>3889</v>
      </c>
      <c r="D858" s="286"/>
      <c r="E858" s="416" t="s">
        <v>3873</v>
      </c>
      <c r="F858" s="390" t="s">
        <v>3890</v>
      </c>
      <c r="G858" s="391" t="s">
        <v>3891</v>
      </c>
      <c r="H858" s="360" t="str">
        <f t="shared" si="94"/>
        <v>фото</v>
      </c>
      <c r="I858" s="191" t="s">
        <v>3892</v>
      </c>
      <c r="J858" s="192" t="s">
        <v>202</v>
      </c>
      <c r="K858" s="235">
        <v>8</v>
      </c>
      <c r="L858" s="283">
        <v>309.10000000000002</v>
      </c>
      <c r="M858" s="336">
        <v>1</v>
      </c>
      <c r="N858" s="163"/>
      <c r="O858" s="160">
        <f t="shared" si="95"/>
        <v>0</v>
      </c>
      <c r="P858" s="389">
        <v>4607109985908</v>
      </c>
      <c r="Q858" s="164"/>
      <c r="R858" s="494" t="str">
        <f t="shared" si="97"/>
        <v>фото</v>
      </c>
      <c r="S858" s="194" t="s">
        <v>3877</v>
      </c>
    </row>
    <row r="859" spans="1:19" ht="44.25" customHeight="1">
      <c r="A859" s="166">
        <v>911</v>
      </c>
      <c r="B859" s="363">
        <v>1922</v>
      </c>
      <c r="C859" s="289" t="s">
        <v>344</v>
      </c>
      <c r="D859" s="286"/>
      <c r="E859" s="416" t="s">
        <v>3893</v>
      </c>
      <c r="F859" s="390" t="s">
        <v>3894</v>
      </c>
      <c r="G859" s="391" t="s">
        <v>3895</v>
      </c>
      <c r="H859" s="360" t="str">
        <f t="shared" si="94"/>
        <v>фото</v>
      </c>
      <c r="I859" s="191" t="s">
        <v>3896</v>
      </c>
      <c r="J859" s="192" t="s">
        <v>200</v>
      </c>
      <c r="K859" s="235">
        <v>15</v>
      </c>
      <c r="L859" s="283">
        <v>166</v>
      </c>
      <c r="M859" s="336">
        <v>1</v>
      </c>
      <c r="N859" s="163"/>
      <c r="O859" s="160">
        <f t="shared" si="95"/>
        <v>0</v>
      </c>
      <c r="P859" s="389">
        <v>4607109984970</v>
      </c>
      <c r="Q859" s="164"/>
      <c r="R859" s="494" t="str">
        <f t="shared" si="97"/>
        <v>фото</v>
      </c>
      <c r="S859" s="194" t="s">
        <v>3897</v>
      </c>
    </row>
    <row r="860" spans="1:19" ht="37.15" customHeight="1">
      <c r="A860" s="166">
        <v>912</v>
      </c>
      <c r="B860" s="363">
        <v>6726</v>
      </c>
      <c r="C860" s="289" t="s">
        <v>345</v>
      </c>
      <c r="D860" s="286"/>
      <c r="E860" s="416" t="s">
        <v>3893</v>
      </c>
      <c r="F860" s="390" t="s">
        <v>3898</v>
      </c>
      <c r="G860" s="391" t="s">
        <v>3899</v>
      </c>
      <c r="H860" s="360" t="str">
        <f t="shared" si="94"/>
        <v>фото</v>
      </c>
      <c r="I860" s="191" t="s">
        <v>3900</v>
      </c>
      <c r="J860" s="192" t="s">
        <v>199</v>
      </c>
      <c r="K860" s="235">
        <v>15</v>
      </c>
      <c r="L860" s="283">
        <v>154.1</v>
      </c>
      <c r="M860" s="336">
        <v>1</v>
      </c>
      <c r="N860" s="163"/>
      <c r="O860" s="160">
        <f t="shared" si="95"/>
        <v>0</v>
      </c>
      <c r="P860" s="389">
        <v>4607109943700</v>
      </c>
      <c r="Q860" s="164"/>
      <c r="R860" s="494" t="str">
        <f t="shared" si="97"/>
        <v>фото</v>
      </c>
      <c r="S860" s="194" t="s">
        <v>3897</v>
      </c>
    </row>
    <row r="861" spans="1:19" ht="44.25" customHeight="1">
      <c r="A861" s="166">
        <v>913</v>
      </c>
      <c r="B861" s="363">
        <v>10114</v>
      </c>
      <c r="C861" s="289" t="s">
        <v>1641</v>
      </c>
      <c r="D861" s="286"/>
      <c r="E861" s="416" t="s">
        <v>3893</v>
      </c>
      <c r="F861" s="390" t="s">
        <v>3901</v>
      </c>
      <c r="G861" s="391" t="s">
        <v>3902</v>
      </c>
      <c r="H861" s="360" t="str">
        <f t="shared" si="94"/>
        <v>фото</v>
      </c>
      <c r="I861" s="191" t="s">
        <v>3903</v>
      </c>
      <c r="J861" s="192" t="s">
        <v>205</v>
      </c>
      <c r="K861" s="235">
        <v>15</v>
      </c>
      <c r="L861" s="283">
        <v>142.19999999999999</v>
      </c>
      <c r="M861" s="336">
        <v>1</v>
      </c>
      <c r="N861" s="163"/>
      <c r="O861" s="160">
        <f t="shared" si="95"/>
        <v>0</v>
      </c>
      <c r="P861" s="389">
        <v>4607109915196</v>
      </c>
      <c r="Q861" s="164"/>
      <c r="R861" s="494" t="str">
        <f t="shared" si="97"/>
        <v>фото</v>
      </c>
      <c r="S861" s="194" t="s">
        <v>3897</v>
      </c>
    </row>
    <row r="862" spans="1:19" ht="44.25" customHeight="1">
      <c r="A862" s="166">
        <v>914</v>
      </c>
      <c r="B862" s="363">
        <v>6757</v>
      </c>
      <c r="C862" s="289" t="s">
        <v>3905</v>
      </c>
      <c r="D862" s="286"/>
      <c r="E862" s="416" t="s">
        <v>3906</v>
      </c>
      <c r="F862" s="390" t="s">
        <v>3907</v>
      </c>
      <c r="G862" s="391" t="s">
        <v>3908</v>
      </c>
      <c r="H862" s="360" t="str">
        <f t="shared" si="94"/>
        <v>фото</v>
      </c>
      <c r="I862" s="191" t="s">
        <v>3909</v>
      </c>
      <c r="J862" s="192" t="s">
        <v>199</v>
      </c>
      <c r="K862" s="235">
        <v>15</v>
      </c>
      <c r="L862" s="283">
        <v>130.30000000000001</v>
      </c>
      <c r="M862" s="336">
        <v>1</v>
      </c>
      <c r="N862" s="163"/>
      <c r="O862" s="160">
        <f t="shared" si="95"/>
        <v>0</v>
      </c>
      <c r="P862" s="389">
        <v>4607109944011</v>
      </c>
      <c r="Q862" s="164"/>
      <c r="R862" s="494" t="str">
        <f t="shared" si="97"/>
        <v>фото</v>
      </c>
      <c r="S862" s="194" t="s">
        <v>3910</v>
      </c>
    </row>
    <row r="863" spans="1:19" ht="44.25" customHeight="1">
      <c r="A863" s="166">
        <v>915</v>
      </c>
      <c r="B863" s="363">
        <v>2937</v>
      </c>
      <c r="C863" s="289" t="s">
        <v>3911</v>
      </c>
      <c r="D863" s="286"/>
      <c r="E863" s="416" t="s">
        <v>3906</v>
      </c>
      <c r="F863" s="390" t="s">
        <v>3912</v>
      </c>
      <c r="G863" s="391" t="s">
        <v>3913</v>
      </c>
      <c r="H863" s="360" t="str">
        <f t="shared" si="94"/>
        <v>фото</v>
      </c>
      <c r="I863" s="191" t="s">
        <v>3914</v>
      </c>
      <c r="J863" s="192" t="s">
        <v>201</v>
      </c>
      <c r="K863" s="235">
        <v>5</v>
      </c>
      <c r="L863" s="283">
        <v>267.10000000000002</v>
      </c>
      <c r="M863" s="336">
        <v>1</v>
      </c>
      <c r="N863" s="163"/>
      <c r="O863" s="160">
        <f t="shared" si="95"/>
        <v>0</v>
      </c>
      <c r="P863" s="389">
        <v>4607109978856</v>
      </c>
      <c r="Q863" s="164"/>
      <c r="R863" s="494" t="str">
        <f t="shared" si="97"/>
        <v>фото</v>
      </c>
      <c r="S863" s="194" t="s">
        <v>3910</v>
      </c>
    </row>
    <row r="864" spans="1:19" ht="44.25" customHeight="1">
      <c r="A864" s="166">
        <v>916</v>
      </c>
      <c r="B864" s="363">
        <v>5638</v>
      </c>
      <c r="C864" s="289" t="s">
        <v>3916</v>
      </c>
      <c r="D864" s="286"/>
      <c r="E864" s="416" t="s">
        <v>3917</v>
      </c>
      <c r="F864" s="390" t="s">
        <v>3918</v>
      </c>
      <c r="G864" s="391" t="s">
        <v>3919</v>
      </c>
      <c r="H864" s="360" t="str">
        <f t="shared" si="94"/>
        <v>фото</v>
      </c>
      <c r="I864" s="191" t="s">
        <v>3920</v>
      </c>
      <c r="J864" s="192" t="s">
        <v>194</v>
      </c>
      <c r="K864" s="235">
        <v>2</v>
      </c>
      <c r="L864" s="283">
        <v>277.2</v>
      </c>
      <c r="M864" s="336">
        <v>1</v>
      </c>
      <c r="N864" s="163"/>
      <c r="O864" s="160">
        <f t="shared" si="95"/>
        <v>0</v>
      </c>
      <c r="P864" s="389">
        <v>4607109933343</v>
      </c>
      <c r="Q864" s="164"/>
      <c r="R864" s="494" t="str">
        <f t="shared" si="97"/>
        <v>фото</v>
      </c>
      <c r="S864" s="194" t="s">
        <v>3921</v>
      </c>
    </row>
    <row r="865" spans="1:19" ht="44.25" customHeight="1">
      <c r="A865" s="166">
        <v>917</v>
      </c>
      <c r="B865" s="363">
        <v>308</v>
      </c>
      <c r="C865" s="289" t="s">
        <v>346</v>
      </c>
      <c r="D865" s="286"/>
      <c r="E865" s="416" t="s">
        <v>3922</v>
      </c>
      <c r="F865" s="390" t="s">
        <v>922</v>
      </c>
      <c r="G865" s="391" t="s">
        <v>952</v>
      </c>
      <c r="H865" s="360" t="str">
        <f t="shared" si="94"/>
        <v>фото</v>
      </c>
      <c r="I865" s="191" t="s">
        <v>3923</v>
      </c>
      <c r="J865" s="192" t="s">
        <v>206</v>
      </c>
      <c r="K865" s="235">
        <v>10</v>
      </c>
      <c r="L865" s="283">
        <v>222.5</v>
      </c>
      <c r="M865" s="336">
        <v>1</v>
      </c>
      <c r="N865" s="163"/>
      <c r="O865" s="160">
        <f t="shared" si="95"/>
        <v>0</v>
      </c>
      <c r="P865" s="389">
        <v>4607109984727</v>
      </c>
      <c r="Q865" s="164"/>
      <c r="R865" s="494" t="str">
        <f t="shared" si="97"/>
        <v>фото</v>
      </c>
      <c r="S865" s="194" t="s">
        <v>3924</v>
      </c>
    </row>
    <row r="866" spans="1:19" ht="44.25" customHeight="1">
      <c r="A866" s="166">
        <v>918</v>
      </c>
      <c r="B866" s="363">
        <v>2941</v>
      </c>
      <c r="C866" s="289" t="s">
        <v>347</v>
      </c>
      <c r="D866" s="286"/>
      <c r="E866" s="416" t="s">
        <v>3922</v>
      </c>
      <c r="F866" s="390" t="s">
        <v>3925</v>
      </c>
      <c r="G866" s="391" t="s">
        <v>1650</v>
      </c>
      <c r="H866" s="360" t="str">
        <f t="shared" si="94"/>
        <v>фото</v>
      </c>
      <c r="I866" s="191" t="s">
        <v>3926</v>
      </c>
      <c r="J866" s="192" t="s">
        <v>206</v>
      </c>
      <c r="K866" s="235">
        <v>10</v>
      </c>
      <c r="L866" s="283">
        <v>222.5</v>
      </c>
      <c r="M866" s="336">
        <v>1</v>
      </c>
      <c r="N866" s="163"/>
      <c r="O866" s="160">
        <f t="shared" si="95"/>
        <v>0</v>
      </c>
      <c r="P866" s="389">
        <v>4607109978870</v>
      </c>
      <c r="Q866" s="164"/>
      <c r="R866" s="494" t="str">
        <f t="shared" si="97"/>
        <v>фото</v>
      </c>
      <c r="S866" s="194" t="s">
        <v>3924</v>
      </c>
    </row>
    <row r="867" spans="1:19" ht="44.25" customHeight="1">
      <c r="A867" s="166">
        <v>919</v>
      </c>
      <c r="B867" s="363">
        <v>2942</v>
      </c>
      <c r="C867" s="289" t="s">
        <v>348</v>
      </c>
      <c r="D867" s="286"/>
      <c r="E867" s="416" t="s">
        <v>3922</v>
      </c>
      <c r="F867" s="390" t="s">
        <v>921</v>
      </c>
      <c r="G867" s="391" t="s">
        <v>3927</v>
      </c>
      <c r="H867" s="360" t="str">
        <f t="shared" si="94"/>
        <v>фото</v>
      </c>
      <c r="I867" s="191" t="s">
        <v>3928</v>
      </c>
      <c r="J867" s="192" t="s">
        <v>206</v>
      </c>
      <c r="K867" s="235">
        <v>10</v>
      </c>
      <c r="L867" s="283">
        <v>222.5</v>
      </c>
      <c r="M867" s="336">
        <v>1</v>
      </c>
      <c r="N867" s="163"/>
      <c r="O867" s="160">
        <f t="shared" si="95"/>
        <v>0</v>
      </c>
      <c r="P867" s="389">
        <v>4607109978887</v>
      </c>
      <c r="Q867" s="164"/>
      <c r="R867" s="494" t="str">
        <f t="shared" si="97"/>
        <v>фото</v>
      </c>
      <c r="S867" s="194" t="s">
        <v>3924</v>
      </c>
    </row>
    <row r="868" spans="1:19" ht="44.25" customHeight="1">
      <c r="A868" s="166">
        <v>920</v>
      </c>
      <c r="B868" s="363">
        <v>793</v>
      </c>
      <c r="C868" s="289" t="s">
        <v>349</v>
      </c>
      <c r="D868" s="286"/>
      <c r="E868" s="416" t="s">
        <v>3922</v>
      </c>
      <c r="F868" s="390" t="s">
        <v>3929</v>
      </c>
      <c r="G868" s="391" t="s">
        <v>10170</v>
      </c>
      <c r="H868" s="360" t="str">
        <f t="shared" si="94"/>
        <v>фото</v>
      </c>
      <c r="I868" s="191" t="s">
        <v>3930</v>
      </c>
      <c r="J868" s="192" t="s">
        <v>206</v>
      </c>
      <c r="K868" s="235">
        <v>10</v>
      </c>
      <c r="L868" s="283">
        <v>225.2</v>
      </c>
      <c r="M868" s="336">
        <v>1</v>
      </c>
      <c r="N868" s="163"/>
      <c r="O868" s="160">
        <f t="shared" si="95"/>
        <v>0</v>
      </c>
      <c r="P868" s="389">
        <v>4607109984710</v>
      </c>
      <c r="Q868" s="164"/>
      <c r="R868" s="494" t="str">
        <f t="shared" si="97"/>
        <v>фото</v>
      </c>
      <c r="S868" s="194" t="s">
        <v>3924</v>
      </c>
    </row>
    <row r="869" spans="1:19" ht="44.25" customHeight="1">
      <c r="A869" s="166">
        <v>921</v>
      </c>
      <c r="B869" s="363">
        <v>3683</v>
      </c>
      <c r="C869" s="289" t="s">
        <v>1152</v>
      </c>
      <c r="D869" s="286"/>
      <c r="E869" s="416" t="s">
        <v>3922</v>
      </c>
      <c r="F869" s="390" t="s">
        <v>3931</v>
      </c>
      <c r="G869" s="391" t="s">
        <v>3932</v>
      </c>
      <c r="H869" s="360" t="str">
        <f t="shared" si="94"/>
        <v>фото</v>
      </c>
      <c r="I869" s="191" t="s">
        <v>3933</v>
      </c>
      <c r="J869" s="192" t="s">
        <v>205</v>
      </c>
      <c r="K869" s="235">
        <v>10</v>
      </c>
      <c r="L869" s="283">
        <v>225.2</v>
      </c>
      <c r="M869" s="336">
        <v>1</v>
      </c>
      <c r="N869" s="163"/>
      <c r="O869" s="160">
        <f t="shared" si="95"/>
        <v>0</v>
      </c>
      <c r="P869" s="389">
        <v>4607109928721</v>
      </c>
      <c r="Q869" s="164"/>
      <c r="R869" s="494" t="str">
        <f t="shared" si="97"/>
        <v>фото</v>
      </c>
      <c r="S869" s="194" t="s">
        <v>3924</v>
      </c>
    </row>
    <row r="870" spans="1:19" ht="44.25" customHeight="1">
      <c r="A870" s="166">
        <v>922</v>
      </c>
      <c r="B870" s="363">
        <v>1435</v>
      </c>
      <c r="C870" s="289" t="s">
        <v>1155</v>
      </c>
      <c r="D870" s="286"/>
      <c r="E870" s="416" t="s">
        <v>3922</v>
      </c>
      <c r="F870" s="390" t="s">
        <v>3934</v>
      </c>
      <c r="G870" s="391" t="s">
        <v>3935</v>
      </c>
      <c r="H870" s="360" t="str">
        <f t="shared" si="94"/>
        <v>фото</v>
      </c>
      <c r="I870" s="191" t="s">
        <v>3936</v>
      </c>
      <c r="J870" s="192" t="s">
        <v>200</v>
      </c>
      <c r="K870" s="235">
        <v>10</v>
      </c>
      <c r="L870" s="283">
        <v>222.5</v>
      </c>
      <c r="M870" s="336">
        <v>1</v>
      </c>
      <c r="N870" s="163"/>
      <c r="O870" s="160">
        <f t="shared" si="95"/>
        <v>0</v>
      </c>
      <c r="P870" s="389">
        <v>4607109928707</v>
      </c>
      <c r="Q870" s="164"/>
      <c r="R870" s="494" t="str">
        <f t="shared" si="97"/>
        <v>фото</v>
      </c>
      <c r="S870" s="194" t="s">
        <v>3924</v>
      </c>
    </row>
    <row r="871" spans="1:19" ht="44.25" customHeight="1">
      <c r="A871" s="166">
        <v>923</v>
      </c>
      <c r="B871" s="363">
        <v>9247</v>
      </c>
      <c r="C871" s="289" t="s">
        <v>1153</v>
      </c>
      <c r="D871" s="286"/>
      <c r="E871" s="416" t="s">
        <v>3922</v>
      </c>
      <c r="F871" s="390" t="s">
        <v>3937</v>
      </c>
      <c r="G871" s="391" t="s">
        <v>3938</v>
      </c>
      <c r="H871" s="360" t="str">
        <f t="shared" si="94"/>
        <v>фото</v>
      </c>
      <c r="I871" s="191" t="s">
        <v>3939</v>
      </c>
      <c r="J871" s="192" t="s">
        <v>205</v>
      </c>
      <c r="K871" s="235">
        <v>10</v>
      </c>
      <c r="L871" s="283">
        <v>225.2</v>
      </c>
      <c r="M871" s="336">
        <v>1</v>
      </c>
      <c r="N871" s="163"/>
      <c r="O871" s="160">
        <f t="shared" si="95"/>
        <v>0</v>
      </c>
      <c r="P871" s="389">
        <v>4607109928714</v>
      </c>
      <c r="Q871" s="164"/>
      <c r="R871" s="494" t="str">
        <f t="shared" si="97"/>
        <v>фото</v>
      </c>
      <c r="S871" s="194" t="s">
        <v>3924</v>
      </c>
    </row>
    <row r="872" spans="1:19" ht="44.25" customHeight="1">
      <c r="A872" s="166">
        <v>924</v>
      </c>
      <c r="B872" s="363">
        <v>2861</v>
      </c>
      <c r="C872" s="289" t="s">
        <v>1154</v>
      </c>
      <c r="D872" s="286"/>
      <c r="E872" s="416" t="s">
        <v>3922</v>
      </c>
      <c r="F872" s="390" t="s">
        <v>3940</v>
      </c>
      <c r="G872" s="391" t="s">
        <v>3941</v>
      </c>
      <c r="H872" s="360" t="str">
        <f t="shared" si="94"/>
        <v>фото</v>
      </c>
      <c r="I872" s="191" t="s">
        <v>3942</v>
      </c>
      <c r="J872" s="192" t="s">
        <v>200</v>
      </c>
      <c r="K872" s="235">
        <v>10</v>
      </c>
      <c r="L872" s="283">
        <v>241</v>
      </c>
      <c r="M872" s="336">
        <v>1</v>
      </c>
      <c r="N872" s="163"/>
      <c r="O872" s="160">
        <f t="shared" si="95"/>
        <v>0</v>
      </c>
      <c r="P872" s="389">
        <v>4607109978900</v>
      </c>
      <c r="Q872" s="164"/>
      <c r="R872" s="494" t="str">
        <f t="shared" si="97"/>
        <v>фото</v>
      </c>
      <c r="S872" s="194" t="s">
        <v>3924</v>
      </c>
    </row>
    <row r="873" spans="1:19" ht="44.25" customHeight="1">
      <c r="A873" s="166">
        <v>925</v>
      </c>
      <c r="B873" s="363">
        <v>7520</v>
      </c>
      <c r="C873" s="289" t="s">
        <v>451</v>
      </c>
      <c r="D873" s="286"/>
      <c r="E873" s="416" t="s">
        <v>3922</v>
      </c>
      <c r="F873" s="390" t="s">
        <v>3004</v>
      </c>
      <c r="G873" s="391" t="s">
        <v>1649</v>
      </c>
      <c r="H873" s="360" t="str">
        <f t="shared" si="94"/>
        <v>фото</v>
      </c>
      <c r="I873" s="191" t="s">
        <v>3943</v>
      </c>
      <c r="J873" s="192" t="s">
        <v>206</v>
      </c>
      <c r="K873" s="235">
        <v>10</v>
      </c>
      <c r="L873" s="283">
        <v>222.5</v>
      </c>
      <c r="M873" s="336">
        <v>1</v>
      </c>
      <c r="N873" s="163"/>
      <c r="O873" s="160">
        <f t="shared" si="95"/>
        <v>0</v>
      </c>
      <c r="P873" s="389">
        <v>4607109938430</v>
      </c>
      <c r="Q873" s="164"/>
      <c r="R873" s="494" t="str">
        <f t="shared" si="97"/>
        <v>фото</v>
      </c>
      <c r="S873" s="194" t="s">
        <v>3924</v>
      </c>
    </row>
    <row r="874" spans="1:19" ht="44.25" customHeight="1">
      <c r="A874" s="166">
        <v>926</v>
      </c>
      <c r="B874" s="363">
        <v>2864</v>
      </c>
      <c r="C874" s="289" t="s">
        <v>350</v>
      </c>
      <c r="D874" s="286"/>
      <c r="E874" s="416" t="s">
        <v>3922</v>
      </c>
      <c r="F874" s="390" t="s">
        <v>923</v>
      </c>
      <c r="G874" s="391" t="s">
        <v>953</v>
      </c>
      <c r="H874" s="360" t="str">
        <f t="shared" si="94"/>
        <v>фото</v>
      </c>
      <c r="I874" s="191" t="s">
        <v>3944</v>
      </c>
      <c r="J874" s="192" t="s">
        <v>206</v>
      </c>
      <c r="K874" s="235">
        <v>10</v>
      </c>
      <c r="L874" s="283">
        <v>225.2</v>
      </c>
      <c r="M874" s="336">
        <v>1</v>
      </c>
      <c r="N874" s="163"/>
      <c r="O874" s="160">
        <f t="shared" si="95"/>
        <v>0</v>
      </c>
      <c r="P874" s="389">
        <v>4607109978917</v>
      </c>
      <c r="Q874" s="164"/>
      <c r="R874" s="494" t="str">
        <f t="shared" si="97"/>
        <v>фото</v>
      </c>
      <c r="S874" s="194" t="s">
        <v>3924</v>
      </c>
    </row>
    <row r="875" spans="1:19" ht="44.25" customHeight="1">
      <c r="A875" s="166">
        <v>927</v>
      </c>
      <c r="B875" s="363">
        <v>39</v>
      </c>
      <c r="C875" s="289" t="s">
        <v>351</v>
      </c>
      <c r="D875" s="286"/>
      <c r="E875" s="416" t="s">
        <v>3922</v>
      </c>
      <c r="F875" s="390" t="s">
        <v>2387</v>
      </c>
      <c r="G875" s="391" t="s">
        <v>2388</v>
      </c>
      <c r="H875" s="360" t="str">
        <f t="shared" si="94"/>
        <v>фото</v>
      </c>
      <c r="I875" s="191" t="s">
        <v>3945</v>
      </c>
      <c r="J875" s="192" t="s">
        <v>206</v>
      </c>
      <c r="K875" s="235">
        <v>10</v>
      </c>
      <c r="L875" s="283">
        <v>214.6</v>
      </c>
      <c r="M875" s="336">
        <v>1</v>
      </c>
      <c r="N875" s="163"/>
      <c r="O875" s="160">
        <f t="shared" si="95"/>
        <v>0</v>
      </c>
      <c r="P875" s="389">
        <v>4607109978924</v>
      </c>
      <c r="Q875" s="164"/>
      <c r="R875" s="494" t="str">
        <f t="shared" si="97"/>
        <v>фото</v>
      </c>
      <c r="S875" s="194" t="s">
        <v>3924</v>
      </c>
    </row>
    <row r="876" spans="1:19" ht="44.45" customHeight="1">
      <c r="A876" s="166">
        <v>928</v>
      </c>
      <c r="B876" s="363">
        <v>16116</v>
      </c>
      <c r="C876" s="289" t="s">
        <v>3946</v>
      </c>
      <c r="D876" s="286"/>
      <c r="E876" s="416" t="s">
        <v>3947</v>
      </c>
      <c r="F876" s="390" t="s">
        <v>3948</v>
      </c>
      <c r="G876" s="391" t="s">
        <v>3949</v>
      </c>
      <c r="H876" s="360" t="str">
        <f t="shared" si="94"/>
        <v>фото</v>
      </c>
      <c r="I876" s="191" t="s">
        <v>3950</v>
      </c>
      <c r="J876" s="192" t="s">
        <v>197</v>
      </c>
      <c r="K876" s="235">
        <v>1</v>
      </c>
      <c r="L876" s="283">
        <v>354.7</v>
      </c>
      <c r="M876" s="336">
        <v>1</v>
      </c>
      <c r="N876" s="163"/>
      <c r="O876" s="160">
        <f t="shared" si="95"/>
        <v>0</v>
      </c>
      <c r="P876" s="389">
        <v>4607109914663</v>
      </c>
      <c r="Q876" s="164"/>
      <c r="R876" s="494" t="str">
        <f t="shared" si="97"/>
        <v>фото</v>
      </c>
      <c r="S876" s="194" t="s">
        <v>3951</v>
      </c>
    </row>
    <row r="877" spans="1:19" ht="44.25" customHeight="1">
      <c r="A877" s="166">
        <v>929</v>
      </c>
      <c r="B877" s="363">
        <v>2906</v>
      </c>
      <c r="C877" s="289" t="s">
        <v>352</v>
      </c>
      <c r="D877" s="286"/>
      <c r="E877" s="416" t="s">
        <v>3952</v>
      </c>
      <c r="F877" s="390" t="s">
        <v>3953</v>
      </c>
      <c r="G877" s="391" t="s">
        <v>3954</v>
      </c>
      <c r="H877" s="360" t="str">
        <f t="shared" si="94"/>
        <v>фото</v>
      </c>
      <c r="I877" s="191" t="s">
        <v>3945</v>
      </c>
      <c r="J877" s="192" t="s">
        <v>199</v>
      </c>
      <c r="K877" s="235">
        <v>10</v>
      </c>
      <c r="L877" s="283">
        <v>143.19999999999999</v>
      </c>
      <c r="M877" s="336">
        <v>1</v>
      </c>
      <c r="N877" s="163"/>
      <c r="O877" s="160">
        <f t="shared" si="95"/>
        <v>0</v>
      </c>
      <c r="P877" s="389">
        <v>4607109985311</v>
      </c>
      <c r="Q877" s="164"/>
      <c r="R877" s="494" t="str">
        <f t="shared" si="97"/>
        <v>фото</v>
      </c>
      <c r="S877" s="194" t="s">
        <v>3955</v>
      </c>
    </row>
    <row r="878" spans="1:19" ht="44.25" customHeight="1">
      <c r="A878" s="166">
        <v>930</v>
      </c>
      <c r="B878" s="363">
        <v>211</v>
      </c>
      <c r="C878" s="289" t="s">
        <v>3956</v>
      </c>
      <c r="D878" s="286"/>
      <c r="E878" s="416" t="s">
        <v>3957</v>
      </c>
      <c r="F878" s="390" t="s">
        <v>3958</v>
      </c>
      <c r="G878" s="391" t="s">
        <v>3959</v>
      </c>
      <c r="H878" s="360" t="str">
        <f t="shared" si="94"/>
        <v>фото</v>
      </c>
      <c r="I878" s="191" t="s">
        <v>3960</v>
      </c>
      <c r="J878" s="192" t="s">
        <v>1293</v>
      </c>
      <c r="K878" s="235">
        <v>10</v>
      </c>
      <c r="L878" s="283">
        <v>267.5</v>
      </c>
      <c r="M878" s="336">
        <v>1</v>
      </c>
      <c r="N878" s="163"/>
      <c r="O878" s="160">
        <f t="shared" si="95"/>
        <v>0</v>
      </c>
      <c r="P878" s="389">
        <v>4607109985984</v>
      </c>
      <c r="Q878" s="164"/>
      <c r="R878" s="494" t="str">
        <f t="shared" si="97"/>
        <v>фото</v>
      </c>
      <c r="S878" s="194" t="s">
        <v>3961</v>
      </c>
    </row>
    <row r="879" spans="1:19" ht="44.25" customHeight="1">
      <c r="A879" s="166">
        <v>931</v>
      </c>
      <c r="B879" s="363">
        <v>208</v>
      </c>
      <c r="C879" s="289" t="s">
        <v>3962</v>
      </c>
      <c r="D879" s="286"/>
      <c r="E879" s="416" t="s">
        <v>3957</v>
      </c>
      <c r="F879" s="390" t="s">
        <v>3963</v>
      </c>
      <c r="G879" s="391" t="s">
        <v>3964</v>
      </c>
      <c r="H879" s="360" t="str">
        <f t="shared" si="94"/>
        <v>фото</v>
      </c>
      <c r="I879" s="191" t="s">
        <v>3965</v>
      </c>
      <c r="J879" s="192" t="s">
        <v>1293</v>
      </c>
      <c r="K879" s="235">
        <v>10</v>
      </c>
      <c r="L879" s="283">
        <v>267.5</v>
      </c>
      <c r="M879" s="336">
        <v>1</v>
      </c>
      <c r="N879" s="163"/>
      <c r="O879" s="160">
        <f t="shared" si="95"/>
        <v>0</v>
      </c>
      <c r="P879" s="389">
        <v>4607109985977</v>
      </c>
      <c r="Q879" s="164"/>
      <c r="R879" s="494" t="str">
        <f t="shared" si="97"/>
        <v>фото</v>
      </c>
      <c r="S879" s="194" t="s">
        <v>3961</v>
      </c>
    </row>
    <row r="880" spans="1:19" ht="44.25" customHeight="1">
      <c r="A880" s="166">
        <v>932</v>
      </c>
      <c r="B880" s="363">
        <v>215</v>
      </c>
      <c r="C880" s="289" t="s">
        <v>3966</v>
      </c>
      <c r="D880" s="286"/>
      <c r="E880" s="416" t="s">
        <v>3957</v>
      </c>
      <c r="F880" s="390" t="s">
        <v>3967</v>
      </c>
      <c r="G880" s="391" t="s">
        <v>3968</v>
      </c>
      <c r="H880" s="360" t="str">
        <f t="shared" si="94"/>
        <v>фото</v>
      </c>
      <c r="I880" s="191" t="s">
        <v>3969</v>
      </c>
      <c r="J880" s="192" t="s">
        <v>1293</v>
      </c>
      <c r="K880" s="235">
        <v>10</v>
      </c>
      <c r="L880" s="283">
        <v>267.5</v>
      </c>
      <c r="M880" s="336">
        <v>1</v>
      </c>
      <c r="N880" s="163"/>
      <c r="O880" s="160">
        <f t="shared" si="95"/>
        <v>0</v>
      </c>
      <c r="P880" s="389">
        <v>4607109985991</v>
      </c>
      <c r="Q880" s="164"/>
      <c r="R880" s="494" t="str">
        <f t="shared" si="97"/>
        <v>фото</v>
      </c>
      <c r="S880" s="194" t="s">
        <v>3961</v>
      </c>
    </row>
    <row r="881" spans="1:19" ht="44.25" customHeight="1">
      <c r="A881" s="166">
        <v>933</v>
      </c>
      <c r="B881" s="363">
        <v>228</v>
      </c>
      <c r="C881" s="289" t="s">
        <v>3970</v>
      </c>
      <c r="D881" s="286"/>
      <c r="E881" s="416" t="s">
        <v>3957</v>
      </c>
      <c r="F881" s="390" t="s">
        <v>3971</v>
      </c>
      <c r="G881" s="391" t="s">
        <v>3972</v>
      </c>
      <c r="H881" s="360" t="str">
        <f t="shared" si="94"/>
        <v>фото</v>
      </c>
      <c r="I881" s="191" t="s">
        <v>3973</v>
      </c>
      <c r="J881" s="192" t="s">
        <v>1293</v>
      </c>
      <c r="K881" s="235">
        <v>10</v>
      </c>
      <c r="L881" s="283">
        <v>267.5</v>
      </c>
      <c r="M881" s="336">
        <v>1</v>
      </c>
      <c r="N881" s="163"/>
      <c r="O881" s="160">
        <f t="shared" si="95"/>
        <v>0</v>
      </c>
      <c r="P881" s="389">
        <v>4607109986004</v>
      </c>
      <c r="Q881" s="164"/>
      <c r="R881" s="494" t="str">
        <f t="shared" si="97"/>
        <v>фото</v>
      </c>
      <c r="S881" s="194" t="s">
        <v>3961</v>
      </c>
    </row>
    <row r="882" spans="1:19" ht="44.25" customHeight="1">
      <c r="A882" s="166">
        <v>934</v>
      </c>
      <c r="B882" s="363">
        <v>235</v>
      </c>
      <c r="C882" s="289" t="s">
        <v>3974</v>
      </c>
      <c r="D882" s="286"/>
      <c r="E882" s="416" t="s">
        <v>3957</v>
      </c>
      <c r="F882" s="390" t="s">
        <v>2387</v>
      </c>
      <c r="G882" s="391" t="s">
        <v>3975</v>
      </c>
      <c r="H882" s="360" t="str">
        <f t="shared" si="94"/>
        <v>фото</v>
      </c>
      <c r="I882" s="191" t="s">
        <v>3976</v>
      </c>
      <c r="J882" s="192" t="s">
        <v>1293</v>
      </c>
      <c r="K882" s="235">
        <v>10</v>
      </c>
      <c r="L882" s="283">
        <v>214.6</v>
      </c>
      <c r="M882" s="336">
        <v>1</v>
      </c>
      <c r="N882" s="163"/>
      <c r="O882" s="160">
        <f t="shared" si="95"/>
        <v>0</v>
      </c>
      <c r="P882" s="389">
        <v>4607109986011</v>
      </c>
      <c r="Q882" s="164"/>
      <c r="R882" s="494" t="str">
        <f t="shared" si="97"/>
        <v>фото</v>
      </c>
      <c r="S882" s="194" t="s">
        <v>3961</v>
      </c>
    </row>
    <row r="883" spans="1:19" ht="44.25" customHeight="1">
      <c r="A883" s="166">
        <v>935</v>
      </c>
      <c r="B883" s="363">
        <v>238</v>
      </c>
      <c r="C883" s="289" t="s">
        <v>3977</v>
      </c>
      <c r="D883" s="286"/>
      <c r="E883" s="416" t="s">
        <v>3957</v>
      </c>
      <c r="F883" s="390" t="s">
        <v>3978</v>
      </c>
      <c r="G883" s="391" t="s">
        <v>3979</v>
      </c>
      <c r="H883" s="360" t="str">
        <f t="shared" ref="H883:H896" si="98">HYPERLINK("https://www.gardenbulbs.ru/images/VesnaOtherCL/thumbnails/"&amp;C883&amp;".jpg","фото")</f>
        <v>фото</v>
      </c>
      <c r="I883" s="191" t="s">
        <v>3980</v>
      </c>
      <c r="J883" s="192" t="s">
        <v>1293</v>
      </c>
      <c r="K883" s="235">
        <v>10</v>
      </c>
      <c r="L883" s="283">
        <v>267.5</v>
      </c>
      <c r="M883" s="336">
        <v>1</v>
      </c>
      <c r="N883" s="163"/>
      <c r="O883" s="160">
        <f t="shared" ref="O883:O896" si="99">IF(ISERROR(L883*N883),0,L883*N883)</f>
        <v>0</v>
      </c>
      <c r="P883" s="389">
        <v>4607109986028</v>
      </c>
      <c r="Q883" s="164"/>
      <c r="R883" s="494" t="str">
        <f t="shared" ref="R883:R896" si="100">HYPERLINK("https://www.gardenbulbs.ru/images/VesnaOtherCL/thumbnails/"&amp;C883&amp;".jpg","фото")</f>
        <v>фото</v>
      </c>
      <c r="S883" s="194" t="s">
        <v>3961</v>
      </c>
    </row>
    <row r="884" spans="1:19" ht="37.5" customHeight="1">
      <c r="A884" s="166">
        <v>936</v>
      </c>
      <c r="B884" s="363">
        <v>7177</v>
      </c>
      <c r="C884" s="289" t="s">
        <v>11652</v>
      </c>
      <c r="D884" s="286"/>
      <c r="E884" s="416" t="s">
        <v>3981</v>
      </c>
      <c r="F884" s="390" t="s">
        <v>11620</v>
      </c>
      <c r="G884" s="391" t="s">
        <v>11629</v>
      </c>
      <c r="H884" s="360" t="str">
        <f t="shared" si="98"/>
        <v>фото</v>
      </c>
      <c r="I884" s="191" t="s">
        <v>11641</v>
      </c>
      <c r="J884" s="192" t="s">
        <v>202</v>
      </c>
      <c r="K884" s="235">
        <v>10</v>
      </c>
      <c r="L884" s="283">
        <v>130</v>
      </c>
      <c r="M884" s="336">
        <v>1</v>
      </c>
      <c r="N884" s="163"/>
      <c r="O884" s="160">
        <f t="shared" si="99"/>
        <v>0</v>
      </c>
      <c r="P884" s="389">
        <v>4607105145832</v>
      </c>
      <c r="Q884" s="164"/>
      <c r="R884" s="494" t="str">
        <f t="shared" si="100"/>
        <v>фото</v>
      </c>
      <c r="S884" s="194" t="s">
        <v>3984</v>
      </c>
    </row>
    <row r="885" spans="1:19" ht="44.25" customHeight="1">
      <c r="A885" s="166">
        <v>937</v>
      </c>
      <c r="B885" s="363">
        <v>6760</v>
      </c>
      <c r="C885" s="289" t="s">
        <v>353</v>
      </c>
      <c r="D885" s="286"/>
      <c r="E885" s="416" t="s">
        <v>3981</v>
      </c>
      <c r="F885" s="390" t="s">
        <v>3982</v>
      </c>
      <c r="G885" s="391" t="s">
        <v>3983</v>
      </c>
      <c r="H885" s="360" t="str">
        <f t="shared" si="98"/>
        <v>фото</v>
      </c>
      <c r="I885" s="191" t="s">
        <v>11642</v>
      </c>
      <c r="J885" s="192" t="s">
        <v>199</v>
      </c>
      <c r="K885" s="235">
        <v>7</v>
      </c>
      <c r="L885" s="283">
        <v>255.1</v>
      </c>
      <c r="M885" s="336">
        <v>1</v>
      </c>
      <c r="N885" s="163"/>
      <c r="O885" s="160">
        <f t="shared" si="99"/>
        <v>0</v>
      </c>
      <c r="P885" s="389">
        <v>4607109944042</v>
      </c>
      <c r="Q885" s="164"/>
      <c r="R885" s="494" t="str">
        <f t="shared" si="100"/>
        <v>фото</v>
      </c>
      <c r="S885" s="194" t="s">
        <v>3984</v>
      </c>
    </row>
    <row r="886" spans="1:19" ht="44.25" customHeight="1">
      <c r="A886" s="166">
        <v>938</v>
      </c>
      <c r="B886" s="363">
        <v>3223</v>
      </c>
      <c r="C886" s="289" t="s">
        <v>354</v>
      </c>
      <c r="D886" s="286"/>
      <c r="E886" s="416" t="s">
        <v>3985</v>
      </c>
      <c r="F886" s="390" t="s">
        <v>3986</v>
      </c>
      <c r="G886" s="391" t="s">
        <v>2419</v>
      </c>
      <c r="H886" s="360" t="str">
        <f t="shared" si="98"/>
        <v>фото</v>
      </c>
      <c r="I886" s="191" t="s">
        <v>3987</v>
      </c>
      <c r="J886" s="192" t="s">
        <v>200</v>
      </c>
      <c r="K886" s="235">
        <v>10</v>
      </c>
      <c r="L886" s="283">
        <v>159</v>
      </c>
      <c r="M886" s="336">
        <v>1</v>
      </c>
      <c r="N886" s="163"/>
      <c r="O886" s="160">
        <f t="shared" si="99"/>
        <v>0</v>
      </c>
      <c r="P886" s="389">
        <v>4607109984697</v>
      </c>
      <c r="Q886" s="164"/>
      <c r="R886" s="494" t="str">
        <f t="shared" si="100"/>
        <v>фото</v>
      </c>
      <c r="S886" s="194" t="s">
        <v>3988</v>
      </c>
    </row>
    <row r="887" spans="1:19" ht="44.25" customHeight="1">
      <c r="A887" s="166">
        <v>939</v>
      </c>
      <c r="B887" s="363">
        <v>2265</v>
      </c>
      <c r="C887" s="289" t="s">
        <v>355</v>
      </c>
      <c r="D887" s="286"/>
      <c r="E887" s="416" t="s">
        <v>3985</v>
      </c>
      <c r="F887" s="390" t="s">
        <v>3989</v>
      </c>
      <c r="G887" s="391" t="s">
        <v>3990</v>
      </c>
      <c r="H887" s="360" t="str">
        <f t="shared" si="98"/>
        <v>фото</v>
      </c>
      <c r="I887" s="191" t="s">
        <v>3991</v>
      </c>
      <c r="J887" s="192" t="s">
        <v>200</v>
      </c>
      <c r="K887" s="235">
        <v>10</v>
      </c>
      <c r="L887" s="283">
        <v>159</v>
      </c>
      <c r="M887" s="336">
        <v>1</v>
      </c>
      <c r="N887" s="163"/>
      <c r="O887" s="160">
        <f t="shared" si="99"/>
        <v>0</v>
      </c>
      <c r="P887" s="389">
        <v>4607109984703</v>
      </c>
      <c r="Q887" s="164"/>
      <c r="R887" s="494" t="str">
        <f t="shared" si="100"/>
        <v>фото</v>
      </c>
      <c r="S887" s="194" t="s">
        <v>3988</v>
      </c>
    </row>
    <row r="888" spans="1:19" ht="44.25" customHeight="1">
      <c r="A888" s="166">
        <v>940</v>
      </c>
      <c r="B888" s="363">
        <v>1569</v>
      </c>
      <c r="C888" s="289" t="s">
        <v>3992</v>
      </c>
      <c r="D888" s="286"/>
      <c r="E888" s="416" t="s">
        <v>3985</v>
      </c>
      <c r="F888" s="390" t="s">
        <v>3993</v>
      </c>
      <c r="G888" s="391" t="s">
        <v>3994</v>
      </c>
      <c r="H888" s="360" t="str">
        <f t="shared" si="98"/>
        <v>фото</v>
      </c>
      <c r="I888" s="191" t="s">
        <v>3995</v>
      </c>
      <c r="J888" s="192" t="s">
        <v>200</v>
      </c>
      <c r="K888" s="235">
        <v>10</v>
      </c>
      <c r="L888" s="283">
        <v>159</v>
      </c>
      <c r="M888" s="336">
        <v>1</v>
      </c>
      <c r="N888" s="163"/>
      <c r="O888" s="160">
        <f t="shared" si="99"/>
        <v>0</v>
      </c>
      <c r="P888" s="389">
        <v>4607109984680</v>
      </c>
      <c r="Q888" s="164"/>
      <c r="R888" s="494" t="str">
        <f t="shared" si="100"/>
        <v>фото</v>
      </c>
      <c r="S888" s="194" t="s">
        <v>3988</v>
      </c>
    </row>
    <row r="889" spans="1:19" ht="44.25" customHeight="1">
      <c r="A889" s="166">
        <v>941</v>
      </c>
      <c r="B889" s="363">
        <v>478</v>
      </c>
      <c r="C889" s="289" t="s">
        <v>3996</v>
      </c>
      <c r="D889" s="286"/>
      <c r="E889" s="416" t="s">
        <v>3985</v>
      </c>
      <c r="F889" s="390" t="s">
        <v>3997</v>
      </c>
      <c r="G889" s="391" t="s">
        <v>2425</v>
      </c>
      <c r="H889" s="360" t="str">
        <f t="shared" si="98"/>
        <v>фото</v>
      </c>
      <c r="I889" s="191" t="s">
        <v>3998</v>
      </c>
      <c r="J889" s="192" t="s">
        <v>200</v>
      </c>
      <c r="K889" s="235">
        <v>10</v>
      </c>
      <c r="L889" s="283">
        <v>159</v>
      </c>
      <c r="M889" s="336">
        <v>1</v>
      </c>
      <c r="N889" s="163"/>
      <c r="O889" s="160">
        <f t="shared" si="99"/>
        <v>0</v>
      </c>
      <c r="P889" s="389">
        <v>4607109984673</v>
      </c>
      <c r="Q889" s="164"/>
      <c r="R889" s="494" t="str">
        <f t="shared" si="100"/>
        <v>фото</v>
      </c>
      <c r="S889" s="194" t="s">
        <v>3988</v>
      </c>
    </row>
    <row r="890" spans="1:19" ht="44.25" customHeight="1">
      <c r="A890" s="166">
        <v>942</v>
      </c>
      <c r="B890" s="363">
        <v>482</v>
      </c>
      <c r="C890" s="289" t="s">
        <v>356</v>
      </c>
      <c r="D890" s="286"/>
      <c r="E890" s="416" t="s">
        <v>3985</v>
      </c>
      <c r="F890" s="390" t="s">
        <v>3999</v>
      </c>
      <c r="G890" s="391" t="s">
        <v>4000</v>
      </c>
      <c r="H890" s="360" t="str">
        <f t="shared" si="98"/>
        <v>фото</v>
      </c>
      <c r="I890" s="191" t="s">
        <v>4001</v>
      </c>
      <c r="J890" s="192" t="s">
        <v>200</v>
      </c>
      <c r="K890" s="235">
        <v>10</v>
      </c>
      <c r="L890" s="283">
        <v>159</v>
      </c>
      <c r="M890" s="336">
        <v>1</v>
      </c>
      <c r="N890" s="163"/>
      <c r="O890" s="160">
        <f t="shared" si="99"/>
        <v>0</v>
      </c>
      <c r="P890" s="389">
        <v>4607109984666</v>
      </c>
      <c r="Q890" s="164"/>
      <c r="R890" s="494" t="str">
        <f t="shared" si="100"/>
        <v>фото</v>
      </c>
      <c r="S890" s="194" t="s">
        <v>3988</v>
      </c>
    </row>
    <row r="891" spans="1:19" ht="44.25" customHeight="1">
      <c r="A891" s="166">
        <v>943</v>
      </c>
      <c r="B891" s="363">
        <v>43</v>
      </c>
      <c r="C891" s="289" t="s">
        <v>358</v>
      </c>
      <c r="D891" s="286"/>
      <c r="E891" s="416" t="s">
        <v>3985</v>
      </c>
      <c r="F891" s="390" t="s">
        <v>4002</v>
      </c>
      <c r="G891" s="391" t="s">
        <v>2428</v>
      </c>
      <c r="H891" s="360" t="str">
        <f t="shared" si="98"/>
        <v>фото</v>
      </c>
      <c r="I891" s="191" t="s">
        <v>4003</v>
      </c>
      <c r="J891" s="192" t="s">
        <v>200</v>
      </c>
      <c r="K891" s="235">
        <v>10</v>
      </c>
      <c r="L891" s="283">
        <v>159</v>
      </c>
      <c r="M891" s="336">
        <v>1</v>
      </c>
      <c r="N891" s="163"/>
      <c r="O891" s="160">
        <f t="shared" si="99"/>
        <v>0</v>
      </c>
      <c r="P891" s="389">
        <v>4607109978610</v>
      </c>
      <c r="Q891" s="164"/>
      <c r="R891" s="494" t="str">
        <f t="shared" si="100"/>
        <v>фото</v>
      </c>
      <c r="S891" s="194" t="s">
        <v>3988</v>
      </c>
    </row>
    <row r="892" spans="1:19" ht="44.25" customHeight="1">
      <c r="A892" s="166">
        <v>944</v>
      </c>
      <c r="B892" s="363">
        <v>2867</v>
      </c>
      <c r="C892" s="289" t="s">
        <v>357</v>
      </c>
      <c r="D892" s="286"/>
      <c r="E892" s="416" t="s">
        <v>3985</v>
      </c>
      <c r="F892" s="390" t="s">
        <v>9895</v>
      </c>
      <c r="G892" s="391" t="s">
        <v>9896</v>
      </c>
      <c r="H892" s="360" t="str">
        <f t="shared" si="98"/>
        <v>фото</v>
      </c>
      <c r="I892" s="191" t="s">
        <v>4004</v>
      </c>
      <c r="J892" s="192" t="s">
        <v>200</v>
      </c>
      <c r="K892" s="235">
        <v>10</v>
      </c>
      <c r="L892" s="283">
        <v>159</v>
      </c>
      <c r="M892" s="336">
        <v>1</v>
      </c>
      <c r="N892" s="163"/>
      <c r="O892" s="160">
        <f t="shared" si="99"/>
        <v>0</v>
      </c>
      <c r="P892" s="389">
        <v>4607109978603</v>
      </c>
      <c r="Q892" s="164"/>
      <c r="R892" s="494" t="str">
        <f t="shared" si="100"/>
        <v>фото</v>
      </c>
      <c r="S892" s="194" t="s">
        <v>3988</v>
      </c>
    </row>
    <row r="893" spans="1:19" ht="44.25" customHeight="1">
      <c r="A893" s="166">
        <v>945</v>
      </c>
      <c r="B893" s="363">
        <v>45</v>
      </c>
      <c r="C893" s="289" t="s">
        <v>906</v>
      </c>
      <c r="D893" s="286"/>
      <c r="E893" s="416" t="s">
        <v>4005</v>
      </c>
      <c r="F893" s="390" t="s">
        <v>4006</v>
      </c>
      <c r="G893" s="391" t="s">
        <v>4007</v>
      </c>
      <c r="H893" s="360" t="str">
        <f t="shared" si="98"/>
        <v>фото</v>
      </c>
      <c r="I893" s="191" t="s">
        <v>4008</v>
      </c>
      <c r="J893" s="192" t="s">
        <v>61</v>
      </c>
      <c r="K893" s="235">
        <v>2</v>
      </c>
      <c r="L893" s="283">
        <v>328.5</v>
      </c>
      <c r="M893" s="336">
        <v>1</v>
      </c>
      <c r="N893" s="163"/>
      <c r="O893" s="160">
        <f t="shared" si="99"/>
        <v>0</v>
      </c>
      <c r="P893" s="389">
        <v>4607109978566</v>
      </c>
      <c r="Q893" s="164"/>
      <c r="R893" s="494" t="str">
        <f t="shared" si="100"/>
        <v>фото</v>
      </c>
      <c r="S893" s="194" t="s">
        <v>4009</v>
      </c>
    </row>
    <row r="894" spans="1:19" ht="44.25" customHeight="1">
      <c r="A894" s="166">
        <v>946</v>
      </c>
      <c r="B894" s="363">
        <v>46</v>
      </c>
      <c r="C894" s="289" t="s">
        <v>359</v>
      </c>
      <c r="D894" s="286"/>
      <c r="E894" s="416" t="s">
        <v>4005</v>
      </c>
      <c r="F894" s="390" t="s">
        <v>4010</v>
      </c>
      <c r="G894" s="391" t="s">
        <v>9897</v>
      </c>
      <c r="H894" s="360" t="str">
        <f t="shared" si="98"/>
        <v>фото</v>
      </c>
      <c r="I894" s="191" t="s">
        <v>4011</v>
      </c>
      <c r="J894" s="192" t="s">
        <v>9888</v>
      </c>
      <c r="K894" s="235">
        <v>2</v>
      </c>
      <c r="L894" s="283">
        <v>283.10000000000002</v>
      </c>
      <c r="M894" s="336">
        <v>1</v>
      </c>
      <c r="N894" s="163"/>
      <c r="O894" s="160">
        <f t="shared" si="99"/>
        <v>0</v>
      </c>
      <c r="P894" s="389">
        <v>4607109978573</v>
      </c>
      <c r="Q894" s="164"/>
      <c r="R894" s="494" t="str">
        <f t="shared" si="100"/>
        <v>фото</v>
      </c>
      <c r="S894" s="194" t="s">
        <v>4009</v>
      </c>
    </row>
    <row r="895" spans="1:19" ht="44.25" customHeight="1">
      <c r="A895" s="166">
        <v>947</v>
      </c>
      <c r="B895" s="363">
        <v>2299</v>
      </c>
      <c r="C895" s="289" t="s">
        <v>4012</v>
      </c>
      <c r="D895" s="286"/>
      <c r="E895" s="416" t="s">
        <v>4013</v>
      </c>
      <c r="F895" s="390" t="s">
        <v>3772</v>
      </c>
      <c r="G895" s="391" t="s">
        <v>4014</v>
      </c>
      <c r="H895" s="360" t="str">
        <f t="shared" si="98"/>
        <v>фото</v>
      </c>
      <c r="I895" s="191" t="s">
        <v>4015</v>
      </c>
      <c r="J895" s="192" t="s">
        <v>196</v>
      </c>
      <c r="K895" s="235">
        <v>2</v>
      </c>
      <c r="L895" s="283">
        <v>364.5</v>
      </c>
      <c r="M895" s="336">
        <v>1</v>
      </c>
      <c r="N895" s="163"/>
      <c r="O895" s="160">
        <f t="shared" si="99"/>
        <v>0</v>
      </c>
      <c r="P895" s="389">
        <v>4607109969250</v>
      </c>
      <c r="Q895" s="164"/>
      <c r="R895" s="494" t="str">
        <f t="shared" si="100"/>
        <v>фото</v>
      </c>
      <c r="S895" s="194" t="s">
        <v>4016</v>
      </c>
    </row>
    <row r="896" spans="1:19" ht="44.25" customHeight="1">
      <c r="A896" s="166">
        <v>948</v>
      </c>
      <c r="B896" s="363">
        <v>4438</v>
      </c>
      <c r="C896" s="289" t="s">
        <v>4017</v>
      </c>
      <c r="D896" s="286"/>
      <c r="E896" s="416" t="s">
        <v>4013</v>
      </c>
      <c r="F896" s="390" t="s">
        <v>4018</v>
      </c>
      <c r="G896" s="391" t="s">
        <v>4019</v>
      </c>
      <c r="H896" s="360" t="str">
        <f t="shared" si="98"/>
        <v>фото</v>
      </c>
      <c r="I896" s="191" t="s">
        <v>4020</v>
      </c>
      <c r="J896" s="192" t="s">
        <v>196</v>
      </c>
      <c r="K896" s="235">
        <v>2</v>
      </c>
      <c r="L896" s="283">
        <v>371.4</v>
      </c>
      <c r="M896" s="336">
        <v>1</v>
      </c>
      <c r="N896" s="163"/>
      <c r="O896" s="160">
        <f t="shared" si="99"/>
        <v>0</v>
      </c>
      <c r="P896" s="389">
        <v>4607109988596</v>
      </c>
      <c r="Q896" s="164"/>
      <c r="R896" s="494" t="str">
        <f t="shared" si="100"/>
        <v>фото</v>
      </c>
      <c r="S896" s="194" t="s">
        <v>4016</v>
      </c>
    </row>
    <row r="897" spans="1:19" ht="9.75" customHeight="1">
      <c r="A897" s="166">
        <v>949</v>
      </c>
      <c r="B897" s="196"/>
      <c r="C897" s="35"/>
      <c r="D897" s="287"/>
      <c r="E897" s="372"/>
      <c r="F897" s="196"/>
      <c r="G897" s="35"/>
      <c r="H897" s="35"/>
      <c r="I897" s="35"/>
      <c r="J897" s="187"/>
      <c r="K897" s="461"/>
      <c r="L897" s="35"/>
      <c r="M897" s="197"/>
      <c r="N897" s="35"/>
      <c r="O897" s="35"/>
      <c r="P897" s="400"/>
      <c r="Q897" s="35"/>
      <c r="R897" s="499"/>
      <c r="S897" s="121"/>
    </row>
    <row r="898" spans="1:19" ht="18.75">
      <c r="A898" s="166">
        <v>950</v>
      </c>
      <c r="B898" s="198"/>
      <c r="C898" s="198"/>
      <c r="D898" s="288"/>
      <c r="E898" s="373" t="s">
        <v>4021</v>
      </c>
      <c r="F898" s="199"/>
      <c r="G898" s="199"/>
      <c r="H898" s="200"/>
      <c r="I898" s="200"/>
      <c r="J898" s="201"/>
      <c r="K898" s="467"/>
      <c r="L898" s="200"/>
      <c r="M898" s="202"/>
      <c r="N898" s="200"/>
      <c r="O898" s="200"/>
      <c r="P898" s="398"/>
      <c r="Q898" s="200"/>
      <c r="R898" s="500"/>
      <c r="S898" s="121"/>
    </row>
    <row r="899" spans="1:19" ht="15.75">
      <c r="A899" s="166">
        <v>951</v>
      </c>
      <c r="B899" s="146"/>
      <c r="C899" s="173"/>
      <c r="D899" s="174"/>
      <c r="E899" s="368" t="s">
        <v>10166</v>
      </c>
      <c r="F899" s="147"/>
      <c r="G899" s="203"/>
      <c r="H899" s="204"/>
      <c r="I899" s="205"/>
      <c r="J899" s="205"/>
      <c r="K899" s="468"/>
      <c r="L899" s="206"/>
      <c r="M899" s="205"/>
      <c r="N899" s="205"/>
      <c r="O899" s="179"/>
      <c r="P899" s="404"/>
      <c r="Q899" s="180"/>
      <c r="R899" s="498"/>
      <c r="S899" s="121"/>
    </row>
    <row r="900" spans="1:19" ht="108">
      <c r="A900" s="166">
        <v>952</v>
      </c>
      <c r="B900" s="363">
        <v>6518</v>
      </c>
      <c r="C900" s="289" t="s">
        <v>656</v>
      </c>
      <c r="D900" s="286"/>
      <c r="E900" s="416" t="s">
        <v>447</v>
      </c>
      <c r="F900" s="390" t="s">
        <v>3851</v>
      </c>
      <c r="G900" s="391" t="s">
        <v>4022</v>
      </c>
      <c r="H900" s="360" t="str">
        <f t="shared" ref="H900:H930" si="101">HYPERLINK("https://www.gardenbulbs.ru/images/VesnaOtherCL/thumbnails/"&amp;C900&amp;".jpg","фото")</f>
        <v>фото</v>
      </c>
      <c r="I900" s="191" t="s">
        <v>10285</v>
      </c>
      <c r="J900" s="192" t="s">
        <v>61</v>
      </c>
      <c r="K900" s="235">
        <v>1</v>
      </c>
      <c r="L900" s="283">
        <v>449</v>
      </c>
      <c r="M900" s="336">
        <v>1</v>
      </c>
      <c r="N900" s="163"/>
      <c r="O900" s="160">
        <f>IF(ISERROR(L900*N900),0,L900*N900)</f>
        <v>0</v>
      </c>
      <c r="P900" s="389">
        <v>4607109930564</v>
      </c>
      <c r="Q900" s="164"/>
      <c r="R900" s="494" t="str">
        <f>HYPERLINK("https://www.gardenbulbs.ru/images/VesnaOtherCL/thumbnails/"&amp;C900&amp;".jpg","фото")</f>
        <v>фото</v>
      </c>
      <c r="S900" s="194" t="s">
        <v>10282</v>
      </c>
    </row>
    <row r="901" spans="1:19" ht="44.25" customHeight="1">
      <c r="A901" s="166">
        <v>953</v>
      </c>
      <c r="B901" s="363">
        <v>6519</v>
      </c>
      <c r="C901" s="289" t="s">
        <v>657</v>
      </c>
      <c r="D901" s="286"/>
      <c r="E901" s="416" t="s">
        <v>447</v>
      </c>
      <c r="F901" s="390" t="s">
        <v>4023</v>
      </c>
      <c r="G901" s="391" t="s">
        <v>4024</v>
      </c>
      <c r="H901" s="360" t="str">
        <f t="shared" si="101"/>
        <v>фото</v>
      </c>
      <c r="I901" s="191" t="s">
        <v>10179</v>
      </c>
      <c r="J901" s="192" t="s">
        <v>61</v>
      </c>
      <c r="K901" s="235">
        <v>1</v>
      </c>
      <c r="L901" s="283">
        <v>449</v>
      </c>
      <c r="M901" s="336">
        <v>1</v>
      </c>
      <c r="N901" s="163"/>
      <c r="O901" s="160">
        <f>IF(ISERROR(L901*N901),0,L901*N901)</f>
        <v>0</v>
      </c>
      <c r="P901" s="389">
        <v>4607109930557</v>
      </c>
      <c r="Q901" s="164"/>
      <c r="R901" s="494" t="str">
        <f>HYPERLINK("https://www.gardenbulbs.ru/images/VesnaOtherCL/thumbnails/"&amp;C901&amp;".jpg","фото")</f>
        <v>фото</v>
      </c>
      <c r="S901" s="194" t="s">
        <v>10282</v>
      </c>
    </row>
    <row r="902" spans="1:19" ht="44.25" customHeight="1">
      <c r="A902" s="166">
        <v>954</v>
      </c>
      <c r="B902" s="363">
        <v>5875</v>
      </c>
      <c r="C902" s="289" t="s">
        <v>1296</v>
      </c>
      <c r="D902" s="286"/>
      <c r="E902" s="416" t="s">
        <v>447</v>
      </c>
      <c r="F902" s="390" t="s">
        <v>4025</v>
      </c>
      <c r="G902" s="391" t="s">
        <v>4026</v>
      </c>
      <c r="H902" s="360" t="str">
        <f t="shared" si="101"/>
        <v>фото</v>
      </c>
      <c r="I902" s="191" t="s">
        <v>10180</v>
      </c>
      <c r="J902" s="192" t="s">
        <v>61</v>
      </c>
      <c r="K902" s="235">
        <v>1</v>
      </c>
      <c r="L902" s="283">
        <v>449</v>
      </c>
      <c r="M902" s="336">
        <v>1</v>
      </c>
      <c r="N902" s="163"/>
      <c r="O902" s="160">
        <f>IF(ISERROR(L902*N902),0,L902*N902)</f>
        <v>0</v>
      </c>
      <c r="P902" s="389">
        <v>4607109934678</v>
      </c>
      <c r="Q902" s="164"/>
      <c r="R902" s="494" t="str">
        <f>HYPERLINK("https://www.gardenbulbs.ru/images/VesnaOtherCL/thumbnails/"&amp;C902&amp;".jpg","фото")</f>
        <v>фото</v>
      </c>
      <c r="S902" s="194" t="s">
        <v>10282</v>
      </c>
    </row>
    <row r="903" spans="1:19" ht="44.25" customHeight="1">
      <c r="A903" s="166">
        <v>955</v>
      </c>
      <c r="B903" s="363">
        <v>5880</v>
      </c>
      <c r="C903" s="289" t="s">
        <v>1297</v>
      </c>
      <c r="D903" s="286"/>
      <c r="E903" s="416" t="s">
        <v>447</v>
      </c>
      <c r="F903" s="390" t="s">
        <v>4027</v>
      </c>
      <c r="G903" s="391" t="s">
        <v>4028</v>
      </c>
      <c r="H903" s="360" t="str">
        <f t="shared" si="101"/>
        <v>фото</v>
      </c>
      <c r="I903" s="191" t="s">
        <v>10181</v>
      </c>
      <c r="J903" s="192" t="s">
        <v>61</v>
      </c>
      <c r="K903" s="235">
        <v>1</v>
      </c>
      <c r="L903" s="283">
        <v>449</v>
      </c>
      <c r="M903" s="336">
        <v>1</v>
      </c>
      <c r="N903" s="163"/>
      <c r="O903" s="160">
        <f>IF(ISERROR(L903*N903),0,L903*N903)</f>
        <v>0</v>
      </c>
      <c r="P903" s="389">
        <v>4607109934647</v>
      </c>
      <c r="Q903" s="164"/>
      <c r="R903" s="494" t="str">
        <f>HYPERLINK("https://www.gardenbulbs.ru/images/VesnaOtherCL/thumbnails/"&amp;C903&amp;".jpg","фото")</f>
        <v>фото</v>
      </c>
      <c r="S903" s="194" t="s">
        <v>10282</v>
      </c>
    </row>
    <row r="904" spans="1:19" ht="15.75">
      <c r="A904" s="166">
        <v>956</v>
      </c>
      <c r="B904" s="146"/>
      <c r="C904" s="173"/>
      <c r="D904" s="174"/>
      <c r="E904" s="368" t="s">
        <v>4021</v>
      </c>
      <c r="F904" s="147"/>
      <c r="G904" s="203"/>
      <c r="H904" s="204"/>
      <c r="I904" s="205"/>
      <c r="J904" s="205"/>
      <c r="K904" s="468"/>
      <c r="L904" s="206"/>
      <c r="M904" s="205"/>
      <c r="N904" s="205"/>
      <c r="O904" s="179"/>
      <c r="P904" s="404"/>
      <c r="Q904" s="180"/>
      <c r="R904" s="498"/>
      <c r="S904" s="121"/>
    </row>
    <row r="905" spans="1:19" ht="44.25" customHeight="1">
      <c r="A905" s="166">
        <v>957</v>
      </c>
      <c r="B905" s="363">
        <v>5883</v>
      </c>
      <c r="C905" s="289" t="s">
        <v>9898</v>
      </c>
      <c r="D905" s="286"/>
      <c r="E905" s="416" t="s">
        <v>4029</v>
      </c>
      <c r="F905" s="390" t="s">
        <v>9899</v>
      </c>
      <c r="G905" s="391" t="s">
        <v>9900</v>
      </c>
      <c r="H905" s="360" t="str">
        <f t="shared" si="101"/>
        <v>фото</v>
      </c>
      <c r="I905" s="191" t="s">
        <v>10182</v>
      </c>
      <c r="J905" s="192" t="s">
        <v>4039</v>
      </c>
      <c r="K905" s="235">
        <v>1</v>
      </c>
      <c r="L905" s="283">
        <v>653.5</v>
      </c>
      <c r="M905" s="336">
        <v>1</v>
      </c>
      <c r="N905" s="163"/>
      <c r="O905" s="160">
        <f t="shared" ref="O905:O917" si="102">IF(ISERROR(L905*N905),0,L905*N905)</f>
        <v>0</v>
      </c>
      <c r="P905" s="389">
        <v>4607109934623</v>
      </c>
      <c r="Q905" s="164"/>
      <c r="R905" s="494" t="str">
        <f t="shared" ref="R905:R917" si="103">HYPERLINK("https://www.gardenbulbs.ru/images/VesnaOtherCL/thumbnails/"&amp;C905&amp;".jpg","фото")</f>
        <v>фото</v>
      </c>
      <c r="S905" s="194" t="s">
        <v>10282</v>
      </c>
    </row>
    <row r="906" spans="1:19" ht="44.25" customHeight="1">
      <c r="A906" s="166">
        <v>958</v>
      </c>
      <c r="B906" s="363">
        <v>7496</v>
      </c>
      <c r="C906" s="289" t="s">
        <v>904</v>
      </c>
      <c r="D906" s="286"/>
      <c r="E906" s="416" t="s">
        <v>4029</v>
      </c>
      <c r="F906" s="390" t="s">
        <v>4030</v>
      </c>
      <c r="G906" s="391" t="s">
        <v>4031</v>
      </c>
      <c r="H906" s="360" t="str">
        <f t="shared" si="101"/>
        <v>фото</v>
      </c>
      <c r="I906" s="191" t="s">
        <v>10183</v>
      </c>
      <c r="J906" s="192" t="s">
        <v>4039</v>
      </c>
      <c r="K906" s="235">
        <v>1</v>
      </c>
      <c r="L906" s="283">
        <v>653.5</v>
      </c>
      <c r="M906" s="336">
        <v>1</v>
      </c>
      <c r="N906" s="163"/>
      <c r="O906" s="160">
        <f t="shared" si="102"/>
        <v>0</v>
      </c>
      <c r="P906" s="389">
        <v>4607109938676</v>
      </c>
      <c r="Q906" s="164"/>
      <c r="R906" s="494" t="str">
        <f t="shared" si="103"/>
        <v>фото</v>
      </c>
      <c r="S906" s="194" t="s">
        <v>10282</v>
      </c>
    </row>
    <row r="907" spans="1:19" ht="44.25" customHeight="1">
      <c r="A907" s="166">
        <v>959</v>
      </c>
      <c r="B907" s="363">
        <v>5884</v>
      </c>
      <c r="C907" s="289" t="s">
        <v>9901</v>
      </c>
      <c r="D907" s="286"/>
      <c r="E907" s="416" t="s">
        <v>4029</v>
      </c>
      <c r="F907" s="390" t="s">
        <v>9902</v>
      </c>
      <c r="G907" s="391" t="s">
        <v>9903</v>
      </c>
      <c r="H907" s="360" t="str">
        <f t="shared" si="101"/>
        <v>фото</v>
      </c>
      <c r="I907" s="191" t="s">
        <v>10184</v>
      </c>
      <c r="J907" s="192" t="s">
        <v>4039</v>
      </c>
      <c r="K907" s="235">
        <v>1</v>
      </c>
      <c r="L907" s="283">
        <v>653.5</v>
      </c>
      <c r="M907" s="336">
        <v>1</v>
      </c>
      <c r="N907" s="163"/>
      <c r="O907" s="160">
        <f t="shared" si="102"/>
        <v>0</v>
      </c>
      <c r="P907" s="389">
        <v>4607109934616</v>
      </c>
      <c r="Q907" s="164"/>
      <c r="R907" s="494" t="str">
        <f t="shared" si="103"/>
        <v>фото</v>
      </c>
      <c r="S907" s="194" t="s">
        <v>10282</v>
      </c>
    </row>
    <row r="908" spans="1:19" ht="44.25" customHeight="1">
      <c r="A908" s="166">
        <v>960</v>
      </c>
      <c r="B908" s="363">
        <v>13331</v>
      </c>
      <c r="C908" s="289" t="s">
        <v>4032</v>
      </c>
      <c r="D908" s="286"/>
      <c r="E908" s="416" t="s">
        <v>4029</v>
      </c>
      <c r="F908" s="390" t="s">
        <v>4033</v>
      </c>
      <c r="G908" s="391" t="s">
        <v>4034</v>
      </c>
      <c r="H908" s="360" t="str">
        <f t="shared" si="101"/>
        <v>фото</v>
      </c>
      <c r="I908" s="191" t="s">
        <v>10185</v>
      </c>
      <c r="J908" s="192" t="s">
        <v>4039</v>
      </c>
      <c r="K908" s="235">
        <v>1</v>
      </c>
      <c r="L908" s="283">
        <v>725.7</v>
      </c>
      <c r="M908" s="336">
        <v>1</v>
      </c>
      <c r="N908" s="163"/>
      <c r="O908" s="160">
        <f t="shared" si="102"/>
        <v>0</v>
      </c>
      <c r="P908" s="389">
        <v>4607109920848</v>
      </c>
      <c r="Q908" s="164"/>
      <c r="R908" s="494" t="str">
        <f t="shared" si="103"/>
        <v>фото</v>
      </c>
      <c r="S908" s="194" t="s">
        <v>10282</v>
      </c>
    </row>
    <row r="909" spans="1:19" ht="44.25" customHeight="1">
      <c r="A909" s="166">
        <v>961</v>
      </c>
      <c r="B909" s="363">
        <v>777</v>
      </c>
      <c r="C909" s="289" t="s">
        <v>340</v>
      </c>
      <c r="D909" s="286"/>
      <c r="E909" s="416" t="s">
        <v>4029</v>
      </c>
      <c r="F909" s="390" t="s">
        <v>4035</v>
      </c>
      <c r="G909" s="391" t="s">
        <v>4036</v>
      </c>
      <c r="H909" s="360" t="str">
        <f t="shared" si="101"/>
        <v>фото</v>
      </c>
      <c r="I909" s="191" t="s">
        <v>10186</v>
      </c>
      <c r="J909" s="192" t="s">
        <v>4039</v>
      </c>
      <c r="K909" s="235">
        <v>1</v>
      </c>
      <c r="L909" s="283">
        <v>761.6</v>
      </c>
      <c r="M909" s="336">
        <v>1</v>
      </c>
      <c r="N909" s="163"/>
      <c r="O909" s="160">
        <f t="shared" si="102"/>
        <v>0</v>
      </c>
      <c r="P909" s="389">
        <v>4607109973752</v>
      </c>
      <c r="Q909" s="164"/>
      <c r="R909" s="494" t="str">
        <f t="shared" si="103"/>
        <v>фото</v>
      </c>
      <c r="S909" s="194" t="s">
        <v>10282</v>
      </c>
    </row>
    <row r="910" spans="1:19" ht="44.25" customHeight="1">
      <c r="A910" s="166">
        <v>962</v>
      </c>
      <c r="B910" s="363">
        <v>5841</v>
      </c>
      <c r="C910" s="289" t="s">
        <v>10175</v>
      </c>
      <c r="D910" s="286"/>
      <c r="E910" s="416" t="s">
        <v>4029</v>
      </c>
      <c r="F910" s="390" t="s">
        <v>10167</v>
      </c>
      <c r="G910" s="391" t="s">
        <v>10171</v>
      </c>
      <c r="H910" s="360" t="str">
        <f t="shared" si="101"/>
        <v>фото</v>
      </c>
      <c r="I910" s="191" t="s">
        <v>10187</v>
      </c>
      <c r="J910" s="192" t="s">
        <v>4039</v>
      </c>
      <c r="K910" s="235">
        <v>1</v>
      </c>
      <c r="L910" s="283">
        <v>725.7</v>
      </c>
      <c r="M910" s="336">
        <v>1</v>
      </c>
      <c r="N910" s="163"/>
      <c r="O910" s="160">
        <f t="shared" si="102"/>
        <v>0</v>
      </c>
      <c r="P910" s="389">
        <v>4607109934883</v>
      </c>
      <c r="Q910" s="164"/>
      <c r="R910" s="494" t="str">
        <f t="shared" si="103"/>
        <v>фото</v>
      </c>
      <c r="S910" s="194" t="s">
        <v>10282</v>
      </c>
    </row>
    <row r="911" spans="1:19" ht="44.25" customHeight="1">
      <c r="A911" s="166">
        <v>963</v>
      </c>
      <c r="B911" s="363">
        <v>5304</v>
      </c>
      <c r="C911" s="289" t="s">
        <v>1151</v>
      </c>
      <c r="D911" s="286"/>
      <c r="E911" s="416" t="s">
        <v>4029</v>
      </c>
      <c r="F911" s="390" t="s">
        <v>4037</v>
      </c>
      <c r="G911" s="391" t="s">
        <v>4038</v>
      </c>
      <c r="H911" s="360" t="str">
        <f t="shared" si="101"/>
        <v>фото</v>
      </c>
      <c r="I911" s="191" t="s">
        <v>10188</v>
      </c>
      <c r="J911" s="192" t="s">
        <v>4039</v>
      </c>
      <c r="K911" s="235">
        <v>1</v>
      </c>
      <c r="L911" s="283">
        <v>725.7</v>
      </c>
      <c r="M911" s="336">
        <v>1</v>
      </c>
      <c r="N911" s="163"/>
      <c r="O911" s="160">
        <f t="shared" si="102"/>
        <v>0</v>
      </c>
      <c r="P911" s="389">
        <v>4607109938218</v>
      </c>
      <c r="Q911" s="164"/>
      <c r="R911" s="494" t="str">
        <f t="shared" si="103"/>
        <v>фото</v>
      </c>
      <c r="S911" s="194" t="s">
        <v>10282</v>
      </c>
    </row>
    <row r="912" spans="1:19" ht="44.25" customHeight="1">
      <c r="A912" s="166">
        <v>964</v>
      </c>
      <c r="B912" s="363">
        <v>778</v>
      </c>
      <c r="C912" s="289" t="s">
        <v>9075</v>
      </c>
      <c r="D912" s="286"/>
      <c r="E912" s="416" t="s">
        <v>4029</v>
      </c>
      <c r="F912" s="390" t="s">
        <v>9073</v>
      </c>
      <c r="G912" s="391" t="s">
        <v>9074</v>
      </c>
      <c r="H912" s="360" t="str">
        <f t="shared" si="101"/>
        <v>фото</v>
      </c>
      <c r="I912" s="191" t="s">
        <v>10189</v>
      </c>
      <c r="J912" s="192" t="s">
        <v>4039</v>
      </c>
      <c r="K912" s="235">
        <v>1</v>
      </c>
      <c r="L912" s="283">
        <v>635.4</v>
      </c>
      <c r="M912" s="336">
        <v>1</v>
      </c>
      <c r="N912" s="163"/>
      <c r="O912" s="160">
        <f t="shared" si="102"/>
        <v>0</v>
      </c>
      <c r="P912" s="389">
        <v>4607109973769</v>
      </c>
      <c r="Q912" s="164"/>
      <c r="R912" s="494" t="str">
        <f t="shared" si="103"/>
        <v>фото</v>
      </c>
      <c r="S912" s="194" t="s">
        <v>10282</v>
      </c>
    </row>
    <row r="913" spans="1:19" ht="44.25" customHeight="1">
      <c r="A913" s="166">
        <v>965</v>
      </c>
      <c r="B913" s="363">
        <v>11808</v>
      </c>
      <c r="C913" s="289" t="s">
        <v>1298</v>
      </c>
      <c r="D913" s="286"/>
      <c r="E913" s="416" t="s">
        <v>4029</v>
      </c>
      <c r="F913" s="390" t="s">
        <v>4040</v>
      </c>
      <c r="G913" s="391" t="s">
        <v>4041</v>
      </c>
      <c r="H913" s="360" t="str">
        <f t="shared" si="101"/>
        <v>фото</v>
      </c>
      <c r="I913" s="191" t="s">
        <v>10190</v>
      </c>
      <c r="J913" s="192" t="s">
        <v>4039</v>
      </c>
      <c r="K913" s="235">
        <v>1</v>
      </c>
      <c r="L913" s="283">
        <v>815.80000000000007</v>
      </c>
      <c r="M913" s="336">
        <v>1</v>
      </c>
      <c r="N913" s="163"/>
      <c r="O913" s="160">
        <f t="shared" si="102"/>
        <v>0</v>
      </c>
      <c r="P913" s="389">
        <v>4607109922514</v>
      </c>
      <c r="Q913" s="164"/>
      <c r="R913" s="494" t="str">
        <f t="shared" si="103"/>
        <v>фото</v>
      </c>
      <c r="S913" s="194" t="s">
        <v>10282</v>
      </c>
    </row>
    <row r="914" spans="1:19" ht="44.25" customHeight="1">
      <c r="A914" s="166">
        <v>966</v>
      </c>
      <c r="B914" s="363">
        <v>779</v>
      </c>
      <c r="C914" s="289" t="s">
        <v>338</v>
      </c>
      <c r="D914" s="286"/>
      <c r="E914" s="416" t="s">
        <v>4029</v>
      </c>
      <c r="F914" s="390" t="s">
        <v>4044</v>
      </c>
      <c r="G914" s="391" t="s">
        <v>4045</v>
      </c>
      <c r="H914" s="360" t="str">
        <f t="shared" si="101"/>
        <v>фото</v>
      </c>
      <c r="I914" s="191" t="s">
        <v>10191</v>
      </c>
      <c r="J914" s="192" t="s">
        <v>4039</v>
      </c>
      <c r="K914" s="235">
        <v>1</v>
      </c>
      <c r="L914" s="283">
        <v>635.4</v>
      </c>
      <c r="M914" s="336">
        <v>1</v>
      </c>
      <c r="N914" s="163"/>
      <c r="O914" s="160">
        <f t="shared" si="102"/>
        <v>0</v>
      </c>
      <c r="P914" s="389">
        <v>4607109973776</v>
      </c>
      <c r="Q914" s="164"/>
      <c r="R914" s="494" t="str">
        <f t="shared" si="103"/>
        <v>фото</v>
      </c>
      <c r="S914" s="194" t="s">
        <v>10282</v>
      </c>
    </row>
    <row r="915" spans="1:19" ht="44.25" customHeight="1">
      <c r="A915" s="166">
        <v>967</v>
      </c>
      <c r="B915" s="363">
        <v>5886</v>
      </c>
      <c r="C915" s="289" t="s">
        <v>658</v>
      </c>
      <c r="D915" s="286"/>
      <c r="E915" s="416" t="s">
        <v>4029</v>
      </c>
      <c r="F915" s="390" t="s">
        <v>4046</v>
      </c>
      <c r="G915" s="391" t="s">
        <v>4047</v>
      </c>
      <c r="H915" s="360" t="str">
        <f t="shared" si="101"/>
        <v>фото</v>
      </c>
      <c r="I915" s="191" t="s">
        <v>10192</v>
      </c>
      <c r="J915" s="192" t="s">
        <v>4039</v>
      </c>
      <c r="K915" s="235">
        <v>1</v>
      </c>
      <c r="L915" s="283">
        <v>707.5</v>
      </c>
      <c r="M915" s="336">
        <v>1</v>
      </c>
      <c r="N915" s="163"/>
      <c r="O915" s="160">
        <f t="shared" si="102"/>
        <v>0</v>
      </c>
      <c r="P915" s="389">
        <v>4607109934609</v>
      </c>
      <c r="Q915" s="164"/>
      <c r="R915" s="494" t="str">
        <f t="shared" si="103"/>
        <v>фото</v>
      </c>
      <c r="S915" s="194" t="s">
        <v>10282</v>
      </c>
    </row>
    <row r="916" spans="1:19" ht="44.25" customHeight="1">
      <c r="A916" s="166">
        <v>968</v>
      </c>
      <c r="B916" s="363">
        <v>4241</v>
      </c>
      <c r="C916" s="289" t="s">
        <v>339</v>
      </c>
      <c r="D916" s="286"/>
      <c r="E916" s="416" t="s">
        <v>4029</v>
      </c>
      <c r="F916" s="390" t="s">
        <v>4048</v>
      </c>
      <c r="G916" s="391" t="s">
        <v>4049</v>
      </c>
      <c r="H916" s="360" t="str">
        <f t="shared" si="101"/>
        <v>фото</v>
      </c>
      <c r="I916" s="191" t="s">
        <v>10193</v>
      </c>
      <c r="J916" s="192" t="s">
        <v>4039</v>
      </c>
      <c r="K916" s="235">
        <v>1</v>
      </c>
      <c r="L916" s="283">
        <v>725.7</v>
      </c>
      <c r="M916" s="336">
        <v>1</v>
      </c>
      <c r="N916" s="163"/>
      <c r="O916" s="160">
        <f t="shared" si="102"/>
        <v>0</v>
      </c>
      <c r="P916" s="389">
        <v>4607109984598</v>
      </c>
      <c r="Q916" s="164"/>
      <c r="R916" s="494" t="str">
        <f t="shared" si="103"/>
        <v>фото</v>
      </c>
      <c r="S916" s="194" t="s">
        <v>10282</v>
      </c>
    </row>
    <row r="917" spans="1:19" ht="44.25" customHeight="1">
      <c r="A917" s="166">
        <v>969</v>
      </c>
      <c r="B917" s="363">
        <v>776</v>
      </c>
      <c r="C917" s="289" t="s">
        <v>337</v>
      </c>
      <c r="D917" s="286"/>
      <c r="E917" s="416" t="s">
        <v>4029</v>
      </c>
      <c r="F917" s="390" t="s">
        <v>4050</v>
      </c>
      <c r="G917" s="391" t="s">
        <v>4051</v>
      </c>
      <c r="H917" s="360" t="str">
        <f t="shared" si="101"/>
        <v>фото</v>
      </c>
      <c r="I917" s="191" t="s">
        <v>10194</v>
      </c>
      <c r="J917" s="192" t="s">
        <v>4039</v>
      </c>
      <c r="K917" s="235">
        <v>1</v>
      </c>
      <c r="L917" s="283">
        <v>635.4</v>
      </c>
      <c r="M917" s="336">
        <v>1</v>
      </c>
      <c r="N917" s="163"/>
      <c r="O917" s="160">
        <f t="shared" si="102"/>
        <v>0</v>
      </c>
      <c r="P917" s="389">
        <v>4607109973721</v>
      </c>
      <c r="Q917" s="164"/>
      <c r="R917" s="494" t="str">
        <f t="shared" si="103"/>
        <v>фото</v>
      </c>
      <c r="S917" s="194" t="s">
        <v>10282</v>
      </c>
    </row>
    <row r="918" spans="1:19" ht="15.75">
      <c r="A918" s="166">
        <v>970</v>
      </c>
      <c r="B918" s="146"/>
      <c r="C918" s="173"/>
      <c r="D918" s="174"/>
      <c r="E918" s="368" t="s">
        <v>4052</v>
      </c>
      <c r="F918" s="147"/>
      <c r="G918" s="203"/>
      <c r="H918" s="204"/>
      <c r="I918" s="205"/>
      <c r="J918" s="205"/>
      <c r="K918" s="468"/>
      <c r="L918" s="206"/>
      <c r="M918" s="205"/>
      <c r="N918" s="205"/>
      <c r="O918" s="179"/>
      <c r="P918" s="404"/>
      <c r="Q918" s="180"/>
      <c r="R918" s="498"/>
      <c r="S918" s="121"/>
    </row>
    <row r="919" spans="1:19" ht="44.25" customHeight="1">
      <c r="A919" s="166">
        <v>971</v>
      </c>
      <c r="B919" s="363">
        <v>4584</v>
      </c>
      <c r="C919" s="289" t="s">
        <v>9904</v>
      </c>
      <c r="D919" s="286"/>
      <c r="E919" s="416" t="s">
        <v>4029</v>
      </c>
      <c r="F919" s="390" t="s">
        <v>9905</v>
      </c>
      <c r="G919" s="391" t="s">
        <v>9906</v>
      </c>
      <c r="H919" s="360" t="str">
        <f t="shared" si="101"/>
        <v>фото</v>
      </c>
      <c r="I919" s="191" t="s">
        <v>10195</v>
      </c>
      <c r="J919" s="192" t="s">
        <v>4039</v>
      </c>
      <c r="K919" s="235">
        <v>1</v>
      </c>
      <c r="L919" s="283">
        <v>815.80000000000007</v>
      </c>
      <c r="M919" s="336">
        <v>1</v>
      </c>
      <c r="N919" s="163"/>
      <c r="O919" s="160">
        <f t="shared" ref="O919:O930" si="104">IF(ISERROR(L919*N919),0,L919*N919)</f>
        <v>0</v>
      </c>
      <c r="P919" s="389">
        <v>4607109990148</v>
      </c>
      <c r="Q919" s="164"/>
      <c r="R919" s="494" t="str">
        <f t="shared" ref="R919:R930" si="105">HYPERLINK("https://www.gardenbulbs.ru/images/VesnaOtherCL/thumbnails/"&amp;C919&amp;".jpg","фото")</f>
        <v>фото</v>
      </c>
      <c r="S919" s="194" t="s">
        <v>10282</v>
      </c>
    </row>
    <row r="920" spans="1:19" ht="44.25" customHeight="1">
      <c r="A920" s="166">
        <v>972</v>
      </c>
      <c r="B920" s="363">
        <v>11803</v>
      </c>
      <c r="C920" s="289" t="s">
        <v>11653</v>
      </c>
      <c r="D920" s="286"/>
      <c r="E920" s="416" t="s">
        <v>4029</v>
      </c>
      <c r="F920" s="390" t="s">
        <v>11621</v>
      </c>
      <c r="G920" s="391" t="s">
        <v>11630</v>
      </c>
      <c r="H920" s="360" t="str">
        <f t="shared" si="101"/>
        <v>фото</v>
      </c>
      <c r="I920" s="191" t="s">
        <v>11643</v>
      </c>
      <c r="J920" s="192" t="s">
        <v>4039</v>
      </c>
      <c r="K920" s="235">
        <v>1</v>
      </c>
      <c r="L920" s="283">
        <v>851.80000000000007</v>
      </c>
      <c r="M920" s="336">
        <v>1</v>
      </c>
      <c r="N920" s="163"/>
      <c r="O920" s="160">
        <f t="shared" si="104"/>
        <v>0</v>
      </c>
      <c r="P920" s="389">
        <v>4607109922569</v>
      </c>
      <c r="Q920" s="164"/>
      <c r="R920" s="494" t="str">
        <f t="shared" si="105"/>
        <v>фото</v>
      </c>
      <c r="S920" s="194" t="s">
        <v>10282</v>
      </c>
    </row>
    <row r="921" spans="1:19" ht="44.25" customHeight="1">
      <c r="A921" s="166">
        <v>973</v>
      </c>
      <c r="B921" s="363">
        <v>13332</v>
      </c>
      <c r="C921" s="289" t="s">
        <v>4053</v>
      </c>
      <c r="D921" s="286"/>
      <c r="E921" s="416" t="s">
        <v>4029</v>
      </c>
      <c r="F921" s="390" t="s">
        <v>4054</v>
      </c>
      <c r="G921" s="391" t="s">
        <v>4055</v>
      </c>
      <c r="H921" s="360" t="str">
        <f t="shared" si="101"/>
        <v>фото</v>
      </c>
      <c r="I921" s="191" t="s">
        <v>10196</v>
      </c>
      <c r="J921" s="192" t="s">
        <v>4039</v>
      </c>
      <c r="K921" s="235">
        <v>1</v>
      </c>
      <c r="L921" s="283">
        <v>779.6</v>
      </c>
      <c r="M921" s="336">
        <v>1</v>
      </c>
      <c r="N921" s="163"/>
      <c r="O921" s="160">
        <f t="shared" si="104"/>
        <v>0</v>
      </c>
      <c r="P921" s="389">
        <v>4607109920831</v>
      </c>
      <c r="Q921" s="164"/>
      <c r="R921" s="494" t="str">
        <f t="shared" si="105"/>
        <v>фото</v>
      </c>
      <c r="S921" s="194" t="s">
        <v>10282</v>
      </c>
    </row>
    <row r="922" spans="1:19" ht="44.25" customHeight="1">
      <c r="A922" s="166">
        <v>974</v>
      </c>
      <c r="B922" s="363">
        <v>13333</v>
      </c>
      <c r="C922" s="289" t="s">
        <v>11654</v>
      </c>
      <c r="D922" s="286"/>
      <c r="E922" s="416" t="s">
        <v>4029</v>
      </c>
      <c r="F922" s="390" t="s">
        <v>11622</v>
      </c>
      <c r="G922" s="391" t="s">
        <v>11631</v>
      </c>
      <c r="H922" s="360" t="str">
        <f t="shared" si="101"/>
        <v>фото</v>
      </c>
      <c r="I922" s="191" t="s">
        <v>11644</v>
      </c>
      <c r="J922" s="192" t="s">
        <v>4039</v>
      </c>
      <c r="K922" s="235">
        <v>1</v>
      </c>
      <c r="L922" s="283">
        <v>869.7</v>
      </c>
      <c r="M922" s="336">
        <v>1</v>
      </c>
      <c r="N922" s="163"/>
      <c r="O922" s="160">
        <f t="shared" si="104"/>
        <v>0</v>
      </c>
      <c r="P922" s="389">
        <v>4607109920824</v>
      </c>
      <c r="Q922" s="164"/>
      <c r="R922" s="494" t="str">
        <f t="shared" si="105"/>
        <v>фото</v>
      </c>
      <c r="S922" s="194" t="s">
        <v>10282</v>
      </c>
    </row>
    <row r="923" spans="1:19" ht="44.25" customHeight="1">
      <c r="A923" s="166">
        <v>975</v>
      </c>
      <c r="B923" s="363">
        <v>2650</v>
      </c>
      <c r="C923" s="289" t="s">
        <v>905</v>
      </c>
      <c r="D923" s="286"/>
      <c r="E923" s="416" t="s">
        <v>4029</v>
      </c>
      <c r="F923" s="390" t="s">
        <v>4056</v>
      </c>
      <c r="G923" s="391" t="s">
        <v>4057</v>
      </c>
      <c r="H923" s="360" t="str">
        <f t="shared" si="101"/>
        <v>фото</v>
      </c>
      <c r="I923" s="191" t="s">
        <v>10197</v>
      </c>
      <c r="J923" s="192" t="s">
        <v>4039</v>
      </c>
      <c r="K923" s="235">
        <v>1</v>
      </c>
      <c r="L923" s="283">
        <v>797.6</v>
      </c>
      <c r="M923" s="336">
        <v>1</v>
      </c>
      <c r="N923" s="163"/>
      <c r="O923" s="160">
        <f t="shared" si="104"/>
        <v>0</v>
      </c>
      <c r="P923" s="389">
        <v>4607109956328</v>
      </c>
      <c r="Q923" s="164"/>
      <c r="R923" s="494" t="str">
        <f t="shared" si="105"/>
        <v>фото</v>
      </c>
      <c r="S923" s="194" t="s">
        <v>10282</v>
      </c>
    </row>
    <row r="924" spans="1:19" ht="44.25" customHeight="1">
      <c r="A924" s="166">
        <v>976</v>
      </c>
      <c r="B924" s="363">
        <v>2355</v>
      </c>
      <c r="C924" s="289" t="s">
        <v>10176</v>
      </c>
      <c r="D924" s="286"/>
      <c r="E924" s="416" t="s">
        <v>4029</v>
      </c>
      <c r="F924" s="390" t="s">
        <v>4058</v>
      </c>
      <c r="G924" s="391" t="s">
        <v>4059</v>
      </c>
      <c r="H924" s="360" t="str">
        <f t="shared" si="101"/>
        <v>фото</v>
      </c>
      <c r="I924" s="191" t="s">
        <v>10198</v>
      </c>
      <c r="J924" s="192" t="s">
        <v>4039</v>
      </c>
      <c r="K924" s="235">
        <v>1</v>
      </c>
      <c r="L924" s="283">
        <v>851.80000000000007</v>
      </c>
      <c r="M924" s="336">
        <v>1</v>
      </c>
      <c r="N924" s="163"/>
      <c r="O924" s="160">
        <f t="shared" si="104"/>
        <v>0</v>
      </c>
      <c r="P924" s="389">
        <v>4607109967126</v>
      </c>
      <c r="Q924" s="164"/>
      <c r="R924" s="494" t="str">
        <f t="shared" si="105"/>
        <v>фото</v>
      </c>
      <c r="S924" s="194" t="s">
        <v>10282</v>
      </c>
    </row>
    <row r="925" spans="1:19" ht="44.25" customHeight="1">
      <c r="A925" s="166">
        <v>977</v>
      </c>
      <c r="B925" s="363">
        <v>16981</v>
      </c>
      <c r="C925" s="289" t="s">
        <v>9078</v>
      </c>
      <c r="D925" s="286"/>
      <c r="E925" s="416" t="s">
        <v>4029</v>
      </c>
      <c r="F925" s="390" t="s">
        <v>9076</v>
      </c>
      <c r="G925" s="391" t="s">
        <v>9077</v>
      </c>
      <c r="H925" s="360" t="str">
        <f t="shared" si="101"/>
        <v>фото</v>
      </c>
      <c r="I925" s="191" t="s">
        <v>10199</v>
      </c>
      <c r="J925" s="192" t="s">
        <v>4039</v>
      </c>
      <c r="K925" s="235">
        <v>1</v>
      </c>
      <c r="L925" s="283">
        <v>761.6</v>
      </c>
      <c r="M925" s="336">
        <v>1</v>
      </c>
      <c r="N925" s="163"/>
      <c r="O925" s="160">
        <f t="shared" si="104"/>
        <v>0</v>
      </c>
      <c r="P925" s="389">
        <v>4607109910368</v>
      </c>
      <c r="Q925" s="164"/>
      <c r="R925" s="494" t="str">
        <f t="shared" si="105"/>
        <v>фото</v>
      </c>
      <c r="S925" s="194" t="s">
        <v>10282</v>
      </c>
    </row>
    <row r="926" spans="1:19" ht="48">
      <c r="A926" s="166">
        <v>978</v>
      </c>
      <c r="B926" s="363">
        <v>11806</v>
      </c>
      <c r="C926" s="289" t="s">
        <v>10177</v>
      </c>
      <c r="D926" s="286"/>
      <c r="E926" s="416" t="s">
        <v>4029</v>
      </c>
      <c r="F926" s="390" t="s">
        <v>10168</v>
      </c>
      <c r="G926" s="391" t="s">
        <v>10172</v>
      </c>
      <c r="H926" s="360" t="str">
        <f t="shared" si="101"/>
        <v>фото</v>
      </c>
      <c r="I926" s="191" t="s">
        <v>10200</v>
      </c>
      <c r="J926" s="192" t="s">
        <v>4039</v>
      </c>
      <c r="K926" s="235">
        <v>1</v>
      </c>
      <c r="L926" s="283">
        <v>851.80000000000007</v>
      </c>
      <c r="M926" s="336">
        <v>1</v>
      </c>
      <c r="N926" s="163"/>
      <c r="O926" s="160">
        <f t="shared" si="104"/>
        <v>0</v>
      </c>
      <c r="P926" s="389">
        <v>4607109922538</v>
      </c>
      <c r="Q926" s="164"/>
      <c r="R926" s="494" t="str">
        <f t="shared" si="105"/>
        <v>фото</v>
      </c>
      <c r="S926" s="194" t="s">
        <v>10282</v>
      </c>
    </row>
    <row r="927" spans="1:19" ht="44.25" customHeight="1">
      <c r="A927" s="166">
        <v>979</v>
      </c>
      <c r="B927" s="363">
        <v>7514</v>
      </c>
      <c r="C927" s="289" t="s">
        <v>341</v>
      </c>
      <c r="D927" s="286"/>
      <c r="E927" s="416" t="s">
        <v>4029</v>
      </c>
      <c r="F927" s="390" t="s">
        <v>4060</v>
      </c>
      <c r="G927" s="391" t="s">
        <v>4061</v>
      </c>
      <c r="H927" s="360" t="str">
        <f t="shared" si="101"/>
        <v>фото</v>
      </c>
      <c r="I927" s="191" t="s">
        <v>10197</v>
      </c>
      <c r="J927" s="192" t="s">
        <v>4039</v>
      </c>
      <c r="K927" s="235">
        <v>1</v>
      </c>
      <c r="L927" s="283">
        <v>707.5</v>
      </c>
      <c r="M927" s="336">
        <v>1</v>
      </c>
      <c r="N927" s="163"/>
      <c r="O927" s="160">
        <f t="shared" si="104"/>
        <v>0</v>
      </c>
      <c r="P927" s="389">
        <v>4607109938492</v>
      </c>
      <c r="Q927" s="164"/>
      <c r="R927" s="494" t="str">
        <f t="shared" si="105"/>
        <v>фото</v>
      </c>
      <c r="S927" s="194" t="s">
        <v>10282</v>
      </c>
    </row>
    <row r="928" spans="1:19" ht="44.25" customHeight="1">
      <c r="A928" s="166">
        <v>980</v>
      </c>
      <c r="B928" s="363">
        <v>5888</v>
      </c>
      <c r="C928" s="289" t="s">
        <v>659</v>
      </c>
      <c r="D928" s="286"/>
      <c r="E928" s="416" t="s">
        <v>4029</v>
      </c>
      <c r="F928" s="390" t="s">
        <v>4062</v>
      </c>
      <c r="G928" s="391" t="s">
        <v>4063</v>
      </c>
      <c r="H928" s="360" t="str">
        <f t="shared" si="101"/>
        <v>фото</v>
      </c>
      <c r="I928" s="191" t="s">
        <v>10201</v>
      </c>
      <c r="J928" s="192" t="s">
        <v>4039</v>
      </c>
      <c r="K928" s="235">
        <v>1</v>
      </c>
      <c r="L928" s="283">
        <v>851.80000000000007</v>
      </c>
      <c r="M928" s="336">
        <v>1</v>
      </c>
      <c r="N928" s="163"/>
      <c r="O928" s="160">
        <f t="shared" si="104"/>
        <v>0</v>
      </c>
      <c r="P928" s="389">
        <v>4607109934593</v>
      </c>
      <c r="Q928" s="164"/>
      <c r="R928" s="494" t="str">
        <f t="shared" si="105"/>
        <v>фото</v>
      </c>
      <c r="S928" s="194" t="s">
        <v>10282</v>
      </c>
    </row>
    <row r="929" spans="1:19" ht="44.25" customHeight="1">
      <c r="A929" s="166">
        <v>981</v>
      </c>
      <c r="B929" s="363">
        <v>5394</v>
      </c>
      <c r="C929" s="289" t="s">
        <v>1640</v>
      </c>
      <c r="D929" s="286"/>
      <c r="E929" s="416" t="s">
        <v>4029</v>
      </c>
      <c r="F929" s="390" t="s">
        <v>4064</v>
      </c>
      <c r="G929" s="391" t="s">
        <v>1130</v>
      </c>
      <c r="H929" s="360" t="str">
        <f t="shared" si="101"/>
        <v>фото</v>
      </c>
      <c r="I929" s="191" t="s">
        <v>10202</v>
      </c>
      <c r="J929" s="192" t="s">
        <v>4039</v>
      </c>
      <c r="K929" s="235">
        <v>1</v>
      </c>
      <c r="L929" s="283">
        <v>851.80000000000007</v>
      </c>
      <c r="M929" s="336">
        <v>1</v>
      </c>
      <c r="N929" s="163"/>
      <c r="O929" s="160">
        <f t="shared" si="104"/>
        <v>0</v>
      </c>
      <c r="P929" s="389">
        <v>4607109937280</v>
      </c>
      <c r="Q929" s="164"/>
      <c r="R929" s="494" t="str">
        <f t="shared" si="105"/>
        <v>фото</v>
      </c>
      <c r="S929" s="194" t="s">
        <v>10282</v>
      </c>
    </row>
    <row r="930" spans="1:19" ht="44.25" customHeight="1">
      <c r="A930" s="166">
        <v>982</v>
      </c>
      <c r="B930" s="363">
        <v>4243</v>
      </c>
      <c r="C930" s="289" t="s">
        <v>10178</v>
      </c>
      <c r="D930" s="286"/>
      <c r="E930" s="416" t="s">
        <v>4029</v>
      </c>
      <c r="F930" s="390" t="s">
        <v>10169</v>
      </c>
      <c r="G930" s="391" t="s">
        <v>10173</v>
      </c>
      <c r="H930" s="360" t="str">
        <f t="shared" si="101"/>
        <v>фото</v>
      </c>
      <c r="I930" s="191" t="s">
        <v>10203</v>
      </c>
      <c r="J930" s="192" t="s">
        <v>4039</v>
      </c>
      <c r="K930" s="235">
        <v>1</v>
      </c>
      <c r="L930" s="283">
        <v>779.6</v>
      </c>
      <c r="M930" s="336">
        <v>1</v>
      </c>
      <c r="N930" s="163"/>
      <c r="O930" s="160">
        <f t="shared" si="104"/>
        <v>0</v>
      </c>
      <c r="P930" s="389">
        <v>4607109984611</v>
      </c>
      <c r="Q930" s="164"/>
      <c r="R930" s="494" t="str">
        <f t="shared" si="105"/>
        <v>фото</v>
      </c>
      <c r="S930" s="194" t="s">
        <v>10282</v>
      </c>
    </row>
    <row r="931" spans="1:19" ht="18.75">
      <c r="A931" s="166">
        <v>983</v>
      </c>
      <c r="B931" s="198"/>
      <c r="C931" s="198"/>
      <c r="D931" s="288"/>
      <c r="E931" s="373" t="s">
        <v>4065</v>
      </c>
      <c r="F931" s="199"/>
      <c r="G931" s="199"/>
      <c r="H931" s="200"/>
      <c r="I931" s="200"/>
      <c r="J931" s="201"/>
      <c r="K931" s="467"/>
      <c r="L931" s="200"/>
      <c r="M931" s="202"/>
      <c r="N931" s="200"/>
      <c r="O931" s="200"/>
      <c r="P931" s="398"/>
      <c r="Q931" s="200"/>
      <c r="R931" s="500"/>
      <c r="S931" s="121"/>
    </row>
    <row r="932" spans="1:19" ht="15.75">
      <c r="A932" s="166">
        <v>984</v>
      </c>
      <c r="B932" s="146"/>
      <c r="C932" s="173"/>
      <c r="D932" s="174"/>
      <c r="E932" s="368" t="s">
        <v>4066</v>
      </c>
      <c r="F932" s="147"/>
      <c r="G932" s="203"/>
      <c r="H932" s="204"/>
      <c r="I932" s="205"/>
      <c r="J932" s="205"/>
      <c r="K932" s="468"/>
      <c r="L932" s="206"/>
      <c r="M932" s="205"/>
      <c r="N932" s="205"/>
      <c r="O932" s="179"/>
      <c r="P932" s="404"/>
      <c r="Q932" s="180"/>
      <c r="R932" s="498"/>
      <c r="S932" s="121"/>
    </row>
    <row r="933" spans="1:19" ht="37.9" customHeight="1">
      <c r="A933" s="166">
        <v>985</v>
      </c>
      <c r="B933" s="363">
        <v>204</v>
      </c>
      <c r="C933" s="289" t="s">
        <v>11655</v>
      </c>
      <c r="D933" s="286"/>
      <c r="E933" s="477" t="s">
        <v>4068</v>
      </c>
      <c r="F933" s="478" t="s">
        <v>11623</v>
      </c>
      <c r="G933" s="479" t="s">
        <v>11632</v>
      </c>
      <c r="H933" s="360" t="str">
        <f t="shared" ref="H933:H978" si="106">HYPERLINK("https://www.gardenbulbs.ru/images/VesnaOtherCL/thumbnails/"&amp;C933&amp;".jpg","фото")</f>
        <v>фото</v>
      </c>
      <c r="I933" s="191" t="s">
        <v>11645</v>
      </c>
      <c r="J933" s="192" t="s">
        <v>201</v>
      </c>
      <c r="K933" s="235">
        <v>1</v>
      </c>
      <c r="L933" s="283">
        <v>211.6</v>
      </c>
      <c r="M933" s="336">
        <v>1</v>
      </c>
      <c r="N933" s="163"/>
      <c r="O933" s="160">
        <f t="shared" ref="O933:O978" si="107">IF(ISERROR(L933*N933),0,L933*N933)</f>
        <v>0</v>
      </c>
      <c r="P933" s="389">
        <v>4607105145795</v>
      </c>
      <c r="Q933" s="167" t="s">
        <v>222</v>
      </c>
      <c r="R933" s="473" t="str">
        <f t="shared" ref="R933:R978" si="108">HYPERLINK("https://www.gardenbulbs.ru/images/VesnaOtherCL/thumbnails/"&amp;C933&amp;".jpg","фото")</f>
        <v>фото</v>
      </c>
      <c r="S933" s="194" t="s">
        <v>10283</v>
      </c>
    </row>
    <row r="934" spans="1:19" ht="37.9" customHeight="1">
      <c r="A934" s="166">
        <v>986</v>
      </c>
      <c r="B934" s="363">
        <v>2990</v>
      </c>
      <c r="C934" s="289" t="s">
        <v>11656</v>
      </c>
      <c r="D934" s="286"/>
      <c r="E934" s="477" t="s">
        <v>4068</v>
      </c>
      <c r="F934" s="478" t="s">
        <v>11624</v>
      </c>
      <c r="G934" s="479" t="s">
        <v>11633</v>
      </c>
      <c r="H934" s="360" t="str">
        <f t="shared" si="106"/>
        <v>фото</v>
      </c>
      <c r="I934" s="191" t="s">
        <v>11646</v>
      </c>
      <c r="J934" s="192" t="s">
        <v>201</v>
      </c>
      <c r="K934" s="235">
        <v>1</v>
      </c>
      <c r="L934" s="283">
        <v>211.6</v>
      </c>
      <c r="M934" s="336">
        <v>1</v>
      </c>
      <c r="N934" s="163"/>
      <c r="O934" s="160">
        <f t="shared" si="107"/>
        <v>0</v>
      </c>
      <c r="P934" s="389">
        <v>4607105145726</v>
      </c>
      <c r="Q934" s="167" t="s">
        <v>222</v>
      </c>
      <c r="R934" s="473" t="str">
        <f t="shared" si="108"/>
        <v>фото</v>
      </c>
      <c r="S934" s="194" t="s">
        <v>10283</v>
      </c>
    </row>
    <row r="935" spans="1:19" ht="37.9" customHeight="1">
      <c r="A935" s="166">
        <v>987</v>
      </c>
      <c r="B935" s="363">
        <v>6392</v>
      </c>
      <c r="C935" s="289" t="s">
        <v>11657</v>
      </c>
      <c r="D935" s="286"/>
      <c r="E935" s="477" t="s">
        <v>4067</v>
      </c>
      <c r="F935" s="478" t="s">
        <v>11625</v>
      </c>
      <c r="G935" s="479" t="s">
        <v>11634</v>
      </c>
      <c r="H935" s="360" t="str">
        <f t="shared" si="106"/>
        <v>фото</v>
      </c>
      <c r="I935" s="191" t="s">
        <v>11647</v>
      </c>
      <c r="J935" s="192" t="s">
        <v>201</v>
      </c>
      <c r="K935" s="235">
        <v>1</v>
      </c>
      <c r="L935" s="283">
        <v>211.6</v>
      </c>
      <c r="M935" s="336">
        <v>1</v>
      </c>
      <c r="N935" s="163"/>
      <c r="O935" s="160">
        <f t="shared" si="107"/>
        <v>0</v>
      </c>
      <c r="P935" s="389">
        <v>4607105145719</v>
      </c>
      <c r="Q935" s="167" t="s">
        <v>222</v>
      </c>
      <c r="R935" s="473" t="str">
        <f t="shared" si="108"/>
        <v>фото</v>
      </c>
      <c r="S935" s="194" t="s">
        <v>10283</v>
      </c>
    </row>
    <row r="936" spans="1:19" ht="37.9" customHeight="1">
      <c r="A936" s="166">
        <v>988</v>
      </c>
      <c r="B936" s="363">
        <v>1405</v>
      </c>
      <c r="C936" s="289" t="s">
        <v>11658</v>
      </c>
      <c r="D936" s="286"/>
      <c r="E936" s="477" t="s">
        <v>4067</v>
      </c>
      <c r="F936" s="478" t="s">
        <v>11626</v>
      </c>
      <c r="G936" s="479" t="s">
        <v>11635</v>
      </c>
      <c r="H936" s="360" t="str">
        <f t="shared" si="106"/>
        <v>фото</v>
      </c>
      <c r="I936" s="191" t="s">
        <v>11648</v>
      </c>
      <c r="J936" s="192" t="s">
        <v>201</v>
      </c>
      <c r="K936" s="235">
        <v>1</v>
      </c>
      <c r="L936" s="283">
        <v>211.6</v>
      </c>
      <c r="M936" s="336">
        <v>1</v>
      </c>
      <c r="N936" s="163"/>
      <c r="O936" s="160">
        <f t="shared" si="107"/>
        <v>0</v>
      </c>
      <c r="P936" s="389">
        <v>4607105145665</v>
      </c>
      <c r="Q936" s="167" t="s">
        <v>222</v>
      </c>
      <c r="R936" s="473" t="str">
        <f t="shared" si="108"/>
        <v>фото</v>
      </c>
      <c r="S936" s="194" t="s">
        <v>10283</v>
      </c>
    </row>
    <row r="937" spans="1:19" ht="37.9" customHeight="1">
      <c r="A937" s="166">
        <v>989</v>
      </c>
      <c r="B937" s="363">
        <v>1496</v>
      </c>
      <c r="C937" s="289" t="s">
        <v>11659</v>
      </c>
      <c r="D937" s="286"/>
      <c r="E937" s="477" t="s">
        <v>4067</v>
      </c>
      <c r="F937" s="478" t="s">
        <v>11627</v>
      </c>
      <c r="G937" s="479" t="s">
        <v>11636</v>
      </c>
      <c r="H937" s="360" t="str">
        <f t="shared" si="106"/>
        <v>фото</v>
      </c>
      <c r="I937" s="191" t="s">
        <v>11649</v>
      </c>
      <c r="J937" s="192" t="s">
        <v>201</v>
      </c>
      <c r="K937" s="235">
        <v>1</v>
      </c>
      <c r="L937" s="283">
        <v>211.6</v>
      </c>
      <c r="M937" s="336">
        <v>1</v>
      </c>
      <c r="N937" s="163"/>
      <c r="O937" s="160">
        <f t="shared" si="107"/>
        <v>0</v>
      </c>
      <c r="P937" s="389">
        <v>4607105145689</v>
      </c>
      <c r="Q937" s="167" t="s">
        <v>222</v>
      </c>
      <c r="R937" s="473" t="str">
        <f t="shared" si="108"/>
        <v>фото</v>
      </c>
      <c r="S937" s="194" t="s">
        <v>10283</v>
      </c>
    </row>
    <row r="938" spans="1:19" ht="37.9" customHeight="1">
      <c r="A938" s="166">
        <v>990</v>
      </c>
      <c r="B938" s="363">
        <v>13622</v>
      </c>
      <c r="C938" s="289" t="s">
        <v>11660</v>
      </c>
      <c r="D938" s="286"/>
      <c r="E938" s="477" t="s">
        <v>4067</v>
      </c>
      <c r="F938" s="478" t="s">
        <v>11628</v>
      </c>
      <c r="G938" s="479" t="s">
        <v>11637</v>
      </c>
      <c r="H938" s="360" t="str">
        <f t="shared" si="106"/>
        <v>фото</v>
      </c>
      <c r="I938" s="191" t="s">
        <v>11650</v>
      </c>
      <c r="J938" s="192" t="s">
        <v>201</v>
      </c>
      <c r="K938" s="235">
        <v>1</v>
      </c>
      <c r="L938" s="283">
        <v>211.6</v>
      </c>
      <c r="M938" s="336">
        <v>1</v>
      </c>
      <c r="N938" s="163"/>
      <c r="O938" s="160">
        <f t="shared" si="107"/>
        <v>0</v>
      </c>
      <c r="P938" s="389">
        <v>4607105145702</v>
      </c>
      <c r="Q938" s="167" t="s">
        <v>222</v>
      </c>
      <c r="R938" s="473" t="str">
        <f t="shared" si="108"/>
        <v>фото</v>
      </c>
      <c r="S938" s="194" t="s">
        <v>10283</v>
      </c>
    </row>
    <row r="939" spans="1:19" ht="44.25" customHeight="1">
      <c r="A939" s="166">
        <v>991</v>
      </c>
      <c r="B939" s="363">
        <v>2465</v>
      </c>
      <c r="C939" s="289" t="s">
        <v>4069</v>
      </c>
      <c r="D939" s="286"/>
      <c r="E939" s="416" t="s">
        <v>4067</v>
      </c>
      <c r="F939" s="390" t="s">
        <v>4070</v>
      </c>
      <c r="G939" s="391" t="s">
        <v>4071</v>
      </c>
      <c r="H939" s="360" t="str">
        <f t="shared" si="106"/>
        <v>фото</v>
      </c>
      <c r="I939" s="191" t="s">
        <v>10204</v>
      </c>
      <c r="J939" s="192" t="s">
        <v>201</v>
      </c>
      <c r="K939" s="235">
        <v>2</v>
      </c>
      <c r="L939" s="283">
        <v>310.40000000000003</v>
      </c>
      <c r="M939" s="336">
        <v>1</v>
      </c>
      <c r="N939" s="163"/>
      <c r="O939" s="160">
        <f t="shared" si="107"/>
        <v>0</v>
      </c>
      <c r="P939" s="389">
        <v>4607109974308</v>
      </c>
      <c r="Q939" s="164"/>
      <c r="R939" s="494" t="str">
        <f t="shared" si="108"/>
        <v>фото</v>
      </c>
      <c r="S939" s="194" t="s">
        <v>10283</v>
      </c>
    </row>
    <row r="940" spans="1:19" ht="44.25" customHeight="1">
      <c r="A940" s="166">
        <v>992</v>
      </c>
      <c r="B940" s="363">
        <v>4398</v>
      </c>
      <c r="C940" s="289" t="s">
        <v>4072</v>
      </c>
      <c r="D940" s="286"/>
      <c r="E940" s="416" t="s">
        <v>4068</v>
      </c>
      <c r="F940" s="390" t="s">
        <v>461</v>
      </c>
      <c r="G940" s="391" t="s">
        <v>671</v>
      </c>
      <c r="H940" s="360" t="str">
        <f t="shared" si="106"/>
        <v>фото</v>
      </c>
      <c r="I940" s="191" t="s">
        <v>10205</v>
      </c>
      <c r="J940" s="192" t="s">
        <v>201</v>
      </c>
      <c r="K940" s="235">
        <v>1</v>
      </c>
      <c r="L940" s="283">
        <v>171.5</v>
      </c>
      <c r="M940" s="336">
        <v>1</v>
      </c>
      <c r="N940" s="163"/>
      <c r="O940" s="160">
        <f t="shared" si="107"/>
        <v>0</v>
      </c>
      <c r="P940" s="389">
        <v>4607109988190</v>
      </c>
      <c r="Q940" s="164"/>
      <c r="R940" s="494" t="str">
        <f t="shared" si="108"/>
        <v>фото</v>
      </c>
      <c r="S940" s="194" t="s">
        <v>10283</v>
      </c>
    </row>
    <row r="941" spans="1:19" ht="44.25" customHeight="1">
      <c r="A941" s="166">
        <v>993</v>
      </c>
      <c r="B941" s="363">
        <v>2473</v>
      </c>
      <c r="C941" s="289" t="s">
        <v>4073</v>
      </c>
      <c r="D941" s="286"/>
      <c r="E941" s="416" t="s">
        <v>4068</v>
      </c>
      <c r="F941" s="390" t="s">
        <v>4074</v>
      </c>
      <c r="G941" s="391" t="s">
        <v>4075</v>
      </c>
      <c r="H941" s="360" t="str">
        <f t="shared" si="106"/>
        <v>фото</v>
      </c>
      <c r="I941" s="191" t="s">
        <v>10206</v>
      </c>
      <c r="J941" s="192" t="s">
        <v>201</v>
      </c>
      <c r="K941" s="235">
        <v>2</v>
      </c>
      <c r="L941" s="283">
        <v>310.40000000000003</v>
      </c>
      <c r="M941" s="336">
        <v>1</v>
      </c>
      <c r="N941" s="163"/>
      <c r="O941" s="160">
        <f t="shared" si="107"/>
        <v>0</v>
      </c>
      <c r="P941" s="389">
        <v>4607109974421</v>
      </c>
      <c r="Q941" s="164"/>
      <c r="R941" s="494" t="str">
        <f t="shared" si="108"/>
        <v>фото</v>
      </c>
      <c r="S941" s="194" t="s">
        <v>10283</v>
      </c>
    </row>
    <row r="942" spans="1:19" ht="44.25" customHeight="1">
      <c r="A942" s="166">
        <v>994</v>
      </c>
      <c r="B942" s="363">
        <v>10748</v>
      </c>
      <c r="C942" s="289" t="s">
        <v>4076</v>
      </c>
      <c r="D942" s="286"/>
      <c r="E942" s="416" t="s">
        <v>4067</v>
      </c>
      <c r="F942" s="390" t="s">
        <v>4077</v>
      </c>
      <c r="G942" s="391" t="s">
        <v>4078</v>
      </c>
      <c r="H942" s="360" t="str">
        <f t="shared" si="106"/>
        <v>фото</v>
      </c>
      <c r="I942" s="191" t="s">
        <v>10207</v>
      </c>
      <c r="J942" s="192" t="s">
        <v>201</v>
      </c>
      <c r="K942" s="235">
        <v>2</v>
      </c>
      <c r="L942" s="283">
        <v>310.40000000000003</v>
      </c>
      <c r="M942" s="336">
        <v>1</v>
      </c>
      <c r="N942" s="163"/>
      <c r="O942" s="160">
        <f t="shared" si="107"/>
        <v>0</v>
      </c>
      <c r="P942" s="389">
        <v>4607109925867</v>
      </c>
      <c r="Q942" s="164"/>
      <c r="R942" s="494" t="str">
        <f t="shared" si="108"/>
        <v>фото</v>
      </c>
      <c r="S942" s="194" t="s">
        <v>10283</v>
      </c>
    </row>
    <row r="943" spans="1:19" ht="44.25" customHeight="1">
      <c r="A943" s="166">
        <v>995</v>
      </c>
      <c r="B943" s="363">
        <v>4399</v>
      </c>
      <c r="C943" s="289" t="s">
        <v>4079</v>
      </c>
      <c r="D943" s="286"/>
      <c r="E943" s="416" t="s">
        <v>4068</v>
      </c>
      <c r="F943" s="390" t="s">
        <v>4080</v>
      </c>
      <c r="G943" s="391" t="s">
        <v>4081</v>
      </c>
      <c r="H943" s="360" t="str">
        <f t="shared" si="106"/>
        <v>фото</v>
      </c>
      <c r="I943" s="191" t="s">
        <v>10208</v>
      </c>
      <c r="J943" s="192" t="s">
        <v>201</v>
      </c>
      <c r="K943" s="235">
        <v>2</v>
      </c>
      <c r="L943" s="283">
        <v>310.40000000000003</v>
      </c>
      <c r="M943" s="336">
        <v>1</v>
      </c>
      <c r="N943" s="163"/>
      <c r="O943" s="160">
        <f t="shared" si="107"/>
        <v>0</v>
      </c>
      <c r="P943" s="389">
        <v>4607109988206</v>
      </c>
      <c r="Q943" s="164"/>
      <c r="R943" s="494" t="str">
        <f t="shared" si="108"/>
        <v>фото</v>
      </c>
      <c r="S943" s="194" t="s">
        <v>10283</v>
      </c>
    </row>
    <row r="944" spans="1:19" ht="44.25" customHeight="1">
      <c r="A944" s="166">
        <v>996</v>
      </c>
      <c r="B944" s="363">
        <v>4403</v>
      </c>
      <c r="C944" s="289" t="s">
        <v>4082</v>
      </c>
      <c r="D944" s="286"/>
      <c r="E944" s="416" t="s">
        <v>4083</v>
      </c>
      <c r="F944" s="390" t="s">
        <v>4084</v>
      </c>
      <c r="G944" s="391" t="s">
        <v>4085</v>
      </c>
      <c r="H944" s="360" t="str">
        <f t="shared" si="106"/>
        <v>фото</v>
      </c>
      <c r="I944" s="191" t="s">
        <v>10209</v>
      </c>
      <c r="J944" s="192" t="s">
        <v>201</v>
      </c>
      <c r="K944" s="235">
        <v>1</v>
      </c>
      <c r="L944" s="283">
        <v>214</v>
      </c>
      <c r="M944" s="336">
        <v>1</v>
      </c>
      <c r="N944" s="163"/>
      <c r="O944" s="160">
        <f t="shared" si="107"/>
        <v>0</v>
      </c>
      <c r="P944" s="389">
        <v>4607109988244</v>
      </c>
      <c r="Q944" s="164"/>
      <c r="R944" s="494" t="str">
        <f t="shared" si="108"/>
        <v>фото</v>
      </c>
      <c r="S944" s="194" t="s">
        <v>10283</v>
      </c>
    </row>
    <row r="945" spans="1:19" ht="44.25" customHeight="1">
      <c r="A945" s="166">
        <v>997</v>
      </c>
      <c r="B945" s="363">
        <v>6807</v>
      </c>
      <c r="C945" s="289" t="s">
        <v>4086</v>
      </c>
      <c r="D945" s="286"/>
      <c r="E945" s="416" t="s">
        <v>4067</v>
      </c>
      <c r="F945" s="390" t="s">
        <v>4087</v>
      </c>
      <c r="G945" s="391" t="s">
        <v>4088</v>
      </c>
      <c r="H945" s="360" t="str">
        <f t="shared" si="106"/>
        <v>фото</v>
      </c>
      <c r="I945" s="191" t="s">
        <v>10210</v>
      </c>
      <c r="J945" s="192" t="s">
        <v>201</v>
      </c>
      <c r="K945" s="235">
        <v>2</v>
      </c>
      <c r="L945" s="283">
        <v>310.40000000000003</v>
      </c>
      <c r="M945" s="336">
        <v>1</v>
      </c>
      <c r="N945" s="163"/>
      <c r="O945" s="160">
        <f t="shared" si="107"/>
        <v>0</v>
      </c>
      <c r="P945" s="389">
        <v>4607109944516</v>
      </c>
      <c r="Q945" s="164"/>
      <c r="R945" s="494" t="str">
        <f t="shared" si="108"/>
        <v>фото</v>
      </c>
      <c r="S945" s="194" t="s">
        <v>10283</v>
      </c>
    </row>
    <row r="946" spans="1:19" ht="72">
      <c r="A946" s="166">
        <v>998</v>
      </c>
      <c r="B946" s="363">
        <v>4193</v>
      </c>
      <c r="C946" s="289" t="s">
        <v>4089</v>
      </c>
      <c r="D946" s="286"/>
      <c r="E946" s="416" t="s">
        <v>4083</v>
      </c>
      <c r="F946" s="390" t="s">
        <v>4090</v>
      </c>
      <c r="G946" s="391" t="s">
        <v>4091</v>
      </c>
      <c r="H946" s="360" t="str">
        <f t="shared" si="106"/>
        <v>фото</v>
      </c>
      <c r="I946" s="191" t="s">
        <v>10211</v>
      </c>
      <c r="J946" s="192" t="s">
        <v>201</v>
      </c>
      <c r="K946" s="235">
        <v>1</v>
      </c>
      <c r="L946" s="283">
        <v>218.2</v>
      </c>
      <c r="M946" s="336">
        <v>1</v>
      </c>
      <c r="N946" s="163"/>
      <c r="O946" s="160">
        <f t="shared" si="107"/>
        <v>0</v>
      </c>
      <c r="P946" s="389">
        <v>4607109984116</v>
      </c>
      <c r="Q946" s="164"/>
      <c r="R946" s="494" t="str">
        <f t="shared" si="108"/>
        <v>фото</v>
      </c>
      <c r="S946" s="194" t="s">
        <v>10283</v>
      </c>
    </row>
    <row r="947" spans="1:19" ht="44.25" customHeight="1">
      <c r="A947" s="166">
        <v>999</v>
      </c>
      <c r="B947" s="363">
        <v>2466</v>
      </c>
      <c r="C947" s="289" t="s">
        <v>4092</v>
      </c>
      <c r="D947" s="286"/>
      <c r="E947" s="416" t="s">
        <v>4067</v>
      </c>
      <c r="F947" s="390" t="s">
        <v>4093</v>
      </c>
      <c r="G947" s="391" t="s">
        <v>4094</v>
      </c>
      <c r="H947" s="360" t="str">
        <f t="shared" si="106"/>
        <v>фото</v>
      </c>
      <c r="I947" s="191" t="s">
        <v>10212</v>
      </c>
      <c r="J947" s="192" t="s">
        <v>201</v>
      </c>
      <c r="K947" s="235">
        <v>1</v>
      </c>
      <c r="L947" s="283">
        <v>161.5</v>
      </c>
      <c r="M947" s="336">
        <v>1</v>
      </c>
      <c r="N947" s="163"/>
      <c r="O947" s="160">
        <f t="shared" si="107"/>
        <v>0</v>
      </c>
      <c r="P947" s="389">
        <v>4607109974339</v>
      </c>
      <c r="Q947" s="164"/>
      <c r="R947" s="494" t="str">
        <f t="shared" si="108"/>
        <v>фото</v>
      </c>
      <c r="S947" s="194" t="s">
        <v>10283</v>
      </c>
    </row>
    <row r="948" spans="1:19" ht="44.25" customHeight="1">
      <c r="A948" s="166">
        <v>1000</v>
      </c>
      <c r="B948" s="363">
        <v>4192</v>
      </c>
      <c r="C948" s="289" t="s">
        <v>4095</v>
      </c>
      <c r="D948" s="286"/>
      <c r="E948" s="416" t="s">
        <v>4067</v>
      </c>
      <c r="F948" s="390" t="s">
        <v>9079</v>
      </c>
      <c r="G948" s="391" t="s">
        <v>4096</v>
      </c>
      <c r="H948" s="360" t="str">
        <f t="shared" si="106"/>
        <v>фото</v>
      </c>
      <c r="I948" s="191" t="s">
        <v>10213</v>
      </c>
      <c r="J948" s="192" t="s">
        <v>201</v>
      </c>
      <c r="K948" s="235">
        <v>2</v>
      </c>
      <c r="L948" s="283">
        <v>310.40000000000003</v>
      </c>
      <c r="M948" s="336">
        <v>1</v>
      </c>
      <c r="N948" s="163"/>
      <c r="O948" s="160">
        <f t="shared" si="107"/>
        <v>0</v>
      </c>
      <c r="P948" s="389">
        <v>4607109984109</v>
      </c>
      <c r="Q948" s="164"/>
      <c r="R948" s="494" t="str">
        <f t="shared" si="108"/>
        <v>фото</v>
      </c>
      <c r="S948" s="194" t="s">
        <v>10283</v>
      </c>
    </row>
    <row r="949" spans="1:19" ht="44.25" customHeight="1">
      <c r="A949" s="166">
        <v>1001</v>
      </c>
      <c r="B949" s="363">
        <v>13334</v>
      </c>
      <c r="C949" s="289" t="s">
        <v>4097</v>
      </c>
      <c r="D949" s="286"/>
      <c r="E949" s="416" t="s">
        <v>4067</v>
      </c>
      <c r="F949" s="390" t="s">
        <v>4098</v>
      </c>
      <c r="G949" s="391" t="s">
        <v>968</v>
      </c>
      <c r="H949" s="360" t="str">
        <f t="shared" si="106"/>
        <v>фото</v>
      </c>
      <c r="I949" s="191" t="s">
        <v>10214</v>
      </c>
      <c r="J949" s="192" t="s">
        <v>201</v>
      </c>
      <c r="K949" s="235">
        <v>2</v>
      </c>
      <c r="L949" s="283">
        <v>310.40000000000003</v>
      </c>
      <c r="M949" s="336">
        <v>1</v>
      </c>
      <c r="N949" s="163"/>
      <c r="O949" s="160">
        <f t="shared" si="107"/>
        <v>0</v>
      </c>
      <c r="P949" s="389">
        <v>4607109920817</v>
      </c>
      <c r="Q949" s="164"/>
      <c r="R949" s="494" t="str">
        <f t="shared" si="108"/>
        <v>фото</v>
      </c>
      <c r="S949" s="194" t="s">
        <v>10283</v>
      </c>
    </row>
    <row r="950" spans="1:19" ht="48">
      <c r="A950" s="166">
        <v>1002</v>
      </c>
      <c r="B950" s="363">
        <v>4188</v>
      </c>
      <c r="C950" s="289" t="s">
        <v>4099</v>
      </c>
      <c r="D950" s="286"/>
      <c r="E950" s="416" t="s">
        <v>4068</v>
      </c>
      <c r="F950" s="390" t="s">
        <v>4100</v>
      </c>
      <c r="G950" s="391" t="s">
        <v>4101</v>
      </c>
      <c r="H950" s="360" t="str">
        <f t="shared" si="106"/>
        <v>фото</v>
      </c>
      <c r="I950" s="191" t="s">
        <v>10215</v>
      </c>
      <c r="J950" s="192" t="s">
        <v>201</v>
      </c>
      <c r="K950" s="235">
        <v>2</v>
      </c>
      <c r="L950" s="283">
        <v>310.40000000000003</v>
      </c>
      <c r="M950" s="336">
        <v>1</v>
      </c>
      <c r="N950" s="163"/>
      <c r="O950" s="160">
        <f t="shared" si="107"/>
        <v>0</v>
      </c>
      <c r="P950" s="389">
        <v>4607109984062</v>
      </c>
      <c r="Q950" s="164"/>
      <c r="R950" s="494" t="str">
        <f t="shared" si="108"/>
        <v>фото</v>
      </c>
      <c r="S950" s="194" t="s">
        <v>10283</v>
      </c>
    </row>
    <row r="951" spans="1:19" ht="44.25" customHeight="1">
      <c r="A951" s="166">
        <v>1003</v>
      </c>
      <c r="B951" s="363">
        <v>13336</v>
      </c>
      <c r="C951" s="289" t="s">
        <v>4102</v>
      </c>
      <c r="D951" s="286"/>
      <c r="E951" s="416" t="s">
        <v>4067</v>
      </c>
      <c r="F951" s="390" t="s">
        <v>4103</v>
      </c>
      <c r="G951" s="391" t="s">
        <v>4104</v>
      </c>
      <c r="H951" s="360" t="str">
        <f t="shared" si="106"/>
        <v>фото</v>
      </c>
      <c r="I951" s="191" t="s">
        <v>10216</v>
      </c>
      <c r="J951" s="192" t="s">
        <v>201</v>
      </c>
      <c r="K951" s="235">
        <v>2</v>
      </c>
      <c r="L951" s="283">
        <v>310.40000000000003</v>
      </c>
      <c r="M951" s="336">
        <v>1</v>
      </c>
      <c r="N951" s="163"/>
      <c r="O951" s="160">
        <f t="shared" si="107"/>
        <v>0</v>
      </c>
      <c r="P951" s="389">
        <v>4607109920794</v>
      </c>
      <c r="Q951" s="164"/>
      <c r="R951" s="494" t="str">
        <f t="shared" si="108"/>
        <v>фото</v>
      </c>
      <c r="S951" s="194" t="s">
        <v>10283</v>
      </c>
    </row>
    <row r="952" spans="1:19" ht="44.25" customHeight="1">
      <c r="A952" s="166">
        <v>1004</v>
      </c>
      <c r="B952" s="363">
        <v>4400</v>
      </c>
      <c r="C952" s="289" t="s">
        <v>4105</v>
      </c>
      <c r="D952" s="286"/>
      <c r="E952" s="416" t="s">
        <v>4067</v>
      </c>
      <c r="F952" s="390" t="s">
        <v>4106</v>
      </c>
      <c r="G952" s="391" t="s">
        <v>4107</v>
      </c>
      <c r="H952" s="360" t="str">
        <f t="shared" si="106"/>
        <v>фото</v>
      </c>
      <c r="I952" s="191" t="s">
        <v>10217</v>
      </c>
      <c r="J952" s="192" t="s">
        <v>201</v>
      </c>
      <c r="K952" s="235">
        <v>2</v>
      </c>
      <c r="L952" s="283">
        <v>310.40000000000003</v>
      </c>
      <c r="M952" s="336">
        <v>1</v>
      </c>
      <c r="N952" s="163"/>
      <c r="O952" s="160">
        <f t="shared" si="107"/>
        <v>0</v>
      </c>
      <c r="P952" s="389">
        <v>4607109988213</v>
      </c>
      <c r="Q952" s="164"/>
      <c r="R952" s="494" t="str">
        <f t="shared" si="108"/>
        <v>фото</v>
      </c>
      <c r="S952" s="194" t="s">
        <v>10283</v>
      </c>
    </row>
    <row r="953" spans="1:19" ht="44.25" customHeight="1">
      <c r="A953" s="166">
        <v>1005</v>
      </c>
      <c r="B953" s="363">
        <v>13337</v>
      </c>
      <c r="C953" s="289" t="s">
        <v>4108</v>
      </c>
      <c r="D953" s="286"/>
      <c r="E953" s="416" t="s">
        <v>4068</v>
      </c>
      <c r="F953" s="390" t="s">
        <v>4109</v>
      </c>
      <c r="G953" s="391" t="s">
        <v>4110</v>
      </c>
      <c r="H953" s="360" t="str">
        <f t="shared" si="106"/>
        <v>фото</v>
      </c>
      <c r="I953" s="191" t="s">
        <v>10218</v>
      </c>
      <c r="J953" s="192" t="s">
        <v>201</v>
      </c>
      <c r="K953" s="235">
        <v>2</v>
      </c>
      <c r="L953" s="283">
        <v>310.40000000000003</v>
      </c>
      <c r="M953" s="336">
        <v>1</v>
      </c>
      <c r="N953" s="163"/>
      <c r="O953" s="160">
        <f t="shared" si="107"/>
        <v>0</v>
      </c>
      <c r="P953" s="389">
        <v>4607109920787</v>
      </c>
      <c r="Q953" s="164"/>
      <c r="R953" s="494" t="str">
        <f t="shared" si="108"/>
        <v>фото</v>
      </c>
      <c r="S953" s="194" t="s">
        <v>10283</v>
      </c>
    </row>
    <row r="954" spans="1:19" ht="44.25" customHeight="1">
      <c r="A954" s="166">
        <v>1006</v>
      </c>
      <c r="B954" s="363">
        <v>10743</v>
      </c>
      <c r="C954" s="289" t="s">
        <v>4111</v>
      </c>
      <c r="D954" s="286"/>
      <c r="E954" s="416" t="s">
        <v>4067</v>
      </c>
      <c r="F954" s="390" t="s">
        <v>4112</v>
      </c>
      <c r="G954" s="391" t="s">
        <v>4113</v>
      </c>
      <c r="H954" s="360" t="str">
        <f t="shared" si="106"/>
        <v>фото</v>
      </c>
      <c r="I954" s="191" t="s">
        <v>10219</v>
      </c>
      <c r="J954" s="192" t="s">
        <v>201</v>
      </c>
      <c r="K954" s="235">
        <v>2</v>
      </c>
      <c r="L954" s="283">
        <v>310.40000000000003</v>
      </c>
      <c r="M954" s="336">
        <v>1</v>
      </c>
      <c r="N954" s="163"/>
      <c r="O954" s="160">
        <f t="shared" si="107"/>
        <v>0</v>
      </c>
      <c r="P954" s="389">
        <v>4607109925911</v>
      </c>
      <c r="Q954" s="164"/>
      <c r="R954" s="494" t="str">
        <f t="shared" si="108"/>
        <v>фото</v>
      </c>
      <c r="S954" s="194" t="s">
        <v>10283</v>
      </c>
    </row>
    <row r="955" spans="1:19" ht="44.25" customHeight="1">
      <c r="A955" s="166">
        <v>1007</v>
      </c>
      <c r="B955" s="363">
        <v>2475</v>
      </c>
      <c r="C955" s="289" t="s">
        <v>4114</v>
      </c>
      <c r="D955" s="286"/>
      <c r="E955" s="416" t="s">
        <v>4068</v>
      </c>
      <c r="F955" s="390" t="s">
        <v>4115</v>
      </c>
      <c r="G955" s="391" t="s">
        <v>4116</v>
      </c>
      <c r="H955" s="360" t="str">
        <f t="shared" si="106"/>
        <v>фото</v>
      </c>
      <c r="I955" s="191" t="s">
        <v>10220</v>
      </c>
      <c r="J955" s="192" t="s">
        <v>201</v>
      </c>
      <c r="K955" s="235">
        <v>2</v>
      </c>
      <c r="L955" s="283">
        <v>310.40000000000003</v>
      </c>
      <c r="M955" s="336">
        <v>1</v>
      </c>
      <c r="N955" s="163"/>
      <c r="O955" s="160">
        <f t="shared" si="107"/>
        <v>0</v>
      </c>
      <c r="P955" s="389">
        <v>4607109974346</v>
      </c>
      <c r="Q955" s="164"/>
      <c r="R955" s="494" t="str">
        <f t="shared" si="108"/>
        <v>фото</v>
      </c>
      <c r="S955" s="194" t="s">
        <v>10283</v>
      </c>
    </row>
    <row r="956" spans="1:19" ht="44.25" customHeight="1">
      <c r="A956" s="166">
        <v>1008</v>
      </c>
      <c r="B956" s="363">
        <v>2467</v>
      </c>
      <c r="C956" s="289" t="s">
        <v>4117</v>
      </c>
      <c r="D956" s="286"/>
      <c r="E956" s="416" t="s">
        <v>4067</v>
      </c>
      <c r="F956" s="390" t="s">
        <v>3879</v>
      </c>
      <c r="G956" s="391" t="s">
        <v>3880</v>
      </c>
      <c r="H956" s="360" t="str">
        <f t="shared" si="106"/>
        <v>фото</v>
      </c>
      <c r="I956" s="191" t="s">
        <v>10221</v>
      </c>
      <c r="J956" s="192" t="s">
        <v>201</v>
      </c>
      <c r="K956" s="235">
        <v>2</v>
      </c>
      <c r="L956" s="283">
        <v>310.40000000000003</v>
      </c>
      <c r="M956" s="336">
        <v>1</v>
      </c>
      <c r="N956" s="163"/>
      <c r="O956" s="160">
        <f t="shared" si="107"/>
        <v>0</v>
      </c>
      <c r="P956" s="389">
        <v>4607109974353</v>
      </c>
      <c r="Q956" s="164"/>
      <c r="R956" s="494" t="str">
        <f t="shared" si="108"/>
        <v>фото</v>
      </c>
      <c r="S956" s="194" t="s">
        <v>10283</v>
      </c>
    </row>
    <row r="957" spans="1:19" ht="44.25" customHeight="1">
      <c r="A957" s="166">
        <v>1009</v>
      </c>
      <c r="B957" s="363">
        <v>2476</v>
      </c>
      <c r="C957" s="289" t="s">
        <v>4118</v>
      </c>
      <c r="D957" s="286"/>
      <c r="E957" s="416" t="s">
        <v>4068</v>
      </c>
      <c r="F957" s="390" t="s">
        <v>4119</v>
      </c>
      <c r="G957" s="391" t="s">
        <v>4120</v>
      </c>
      <c r="H957" s="360" t="str">
        <f t="shared" si="106"/>
        <v>фото</v>
      </c>
      <c r="I957" s="191" t="s">
        <v>10222</v>
      </c>
      <c r="J957" s="192" t="s">
        <v>201</v>
      </c>
      <c r="K957" s="235">
        <v>1</v>
      </c>
      <c r="L957" s="283">
        <v>171.5</v>
      </c>
      <c r="M957" s="336">
        <v>1</v>
      </c>
      <c r="N957" s="163"/>
      <c r="O957" s="160">
        <f t="shared" si="107"/>
        <v>0</v>
      </c>
      <c r="P957" s="389">
        <v>4607109974360</v>
      </c>
      <c r="Q957" s="164"/>
      <c r="R957" s="494" t="str">
        <f t="shared" si="108"/>
        <v>фото</v>
      </c>
      <c r="S957" s="194" t="s">
        <v>10283</v>
      </c>
    </row>
    <row r="958" spans="1:19" ht="44.25" customHeight="1">
      <c r="A958" s="166">
        <v>1010</v>
      </c>
      <c r="B958" s="363">
        <v>6808</v>
      </c>
      <c r="C958" s="289" t="s">
        <v>4121</v>
      </c>
      <c r="D958" s="286"/>
      <c r="E958" s="416" t="s">
        <v>4067</v>
      </c>
      <c r="F958" s="390" t="s">
        <v>4122</v>
      </c>
      <c r="G958" s="391" t="s">
        <v>4123</v>
      </c>
      <c r="H958" s="360" t="str">
        <f t="shared" si="106"/>
        <v>фото</v>
      </c>
      <c r="I958" s="191" t="s">
        <v>10223</v>
      </c>
      <c r="J958" s="192" t="s">
        <v>201</v>
      </c>
      <c r="K958" s="235">
        <v>2</v>
      </c>
      <c r="L958" s="283">
        <v>310.40000000000003</v>
      </c>
      <c r="M958" s="336">
        <v>1</v>
      </c>
      <c r="N958" s="163"/>
      <c r="O958" s="160">
        <f t="shared" si="107"/>
        <v>0</v>
      </c>
      <c r="P958" s="389">
        <v>4607109944523</v>
      </c>
      <c r="Q958" s="164"/>
      <c r="R958" s="494" t="str">
        <f t="shared" si="108"/>
        <v>фото</v>
      </c>
      <c r="S958" s="194" t="s">
        <v>10283</v>
      </c>
    </row>
    <row r="959" spans="1:19" ht="44.25" customHeight="1">
      <c r="A959" s="166">
        <v>1011</v>
      </c>
      <c r="B959" s="363">
        <v>2468</v>
      </c>
      <c r="C959" s="289" t="s">
        <v>4124</v>
      </c>
      <c r="D959" s="286"/>
      <c r="E959" s="416" t="s">
        <v>4067</v>
      </c>
      <c r="F959" s="390" t="s">
        <v>4040</v>
      </c>
      <c r="G959" s="391" t="s">
        <v>4041</v>
      </c>
      <c r="H959" s="360" t="str">
        <f t="shared" si="106"/>
        <v>фото</v>
      </c>
      <c r="I959" s="191" t="s">
        <v>10224</v>
      </c>
      <c r="J959" s="192" t="s">
        <v>201</v>
      </c>
      <c r="K959" s="235">
        <v>2</v>
      </c>
      <c r="L959" s="283">
        <v>310.40000000000003</v>
      </c>
      <c r="M959" s="336">
        <v>1</v>
      </c>
      <c r="N959" s="163"/>
      <c r="O959" s="160">
        <f t="shared" si="107"/>
        <v>0</v>
      </c>
      <c r="P959" s="389">
        <v>4607109974377</v>
      </c>
      <c r="Q959" s="164"/>
      <c r="R959" s="494" t="str">
        <f t="shared" si="108"/>
        <v>фото</v>
      </c>
      <c r="S959" s="194" t="s">
        <v>10283</v>
      </c>
    </row>
    <row r="960" spans="1:19" ht="44.25" customHeight="1">
      <c r="A960" s="166">
        <v>1012</v>
      </c>
      <c r="B960" s="363">
        <v>13339</v>
      </c>
      <c r="C960" s="289" t="s">
        <v>4125</v>
      </c>
      <c r="D960" s="286"/>
      <c r="E960" s="416" t="s">
        <v>4067</v>
      </c>
      <c r="F960" s="390" t="s">
        <v>4126</v>
      </c>
      <c r="G960" s="391" t="s">
        <v>4127</v>
      </c>
      <c r="H960" s="360" t="str">
        <f t="shared" si="106"/>
        <v>фото</v>
      </c>
      <c r="I960" s="191" t="s">
        <v>10225</v>
      </c>
      <c r="J960" s="192" t="s">
        <v>201</v>
      </c>
      <c r="K960" s="235">
        <v>2</v>
      </c>
      <c r="L960" s="283">
        <v>310.40000000000003</v>
      </c>
      <c r="M960" s="336">
        <v>1</v>
      </c>
      <c r="N960" s="163"/>
      <c r="O960" s="160">
        <f t="shared" si="107"/>
        <v>0</v>
      </c>
      <c r="P960" s="389">
        <v>4607109920763</v>
      </c>
      <c r="Q960" s="164"/>
      <c r="R960" s="494" t="str">
        <f t="shared" si="108"/>
        <v>фото</v>
      </c>
      <c r="S960" s="194" t="s">
        <v>10283</v>
      </c>
    </row>
    <row r="961" spans="1:19" ht="44.25" customHeight="1">
      <c r="A961" s="166">
        <v>1013</v>
      </c>
      <c r="B961" s="363">
        <v>13340</v>
      </c>
      <c r="C961" s="289" t="s">
        <v>4128</v>
      </c>
      <c r="D961" s="286"/>
      <c r="E961" s="416" t="s">
        <v>4067</v>
      </c>
      <c r="F961" s="390" t="s">
        <v>4129</v>
      </c>
      <c r="G961" s="391" t="s">
        <v>4130</v>
      </c>
      <c r="H961" s="360" t="str">
        <f t="shared" si="106"/>
        <v>фото</v>
      </c>
      <c r="I961" s="191" t="s">
        <v>10226</v>
      </c>
      <c r="J961" s="192" t="s">
        <v>201</v>
      </c>
      <c r="K961" s="235">
        <v>2</v>
      </c>
      <c r="L961" s="283">
        <v>310.40000000000003</v>
      </c>
      <c r="M961" s="336">
        <v>1</v>
      </c>
      <c r="N961" s="163"/>
      <c r="O961" s="160">
        <f t="shared" si="107"/>
        <v>0</v>
      </c>
      <c r="P961" s="389">
        <v>4607109920756</v>
      </c>
      <c r="Q961" s="164"/>
      <c r="R961" s="494" t="str">
        <f t="shared" si="108"/>
        <v>фото</v>
      </c>
      <c r="S961" s="194" t="s">
        <v>10283</v>
      </c>
    </row>
    <row r="962" spans="1:19" ht="44.25" customHeight="1">
      <c r="A962" s="166">
        <v>1014</v>
      </c>
      <c r="B962" s="363">
        <v>966</v>
      </c>
      <c r="C962" s="289" t="s">
        <v>9907</v>
      </c>
      <c r="D962" s="286"/>
      <c r="E962" s="416" t="s">
        <v>4083</v>
      </c>
      <c r="F962" s="390" t="s">
        <v>9908</v>
      </c>
      <c r="G962" s="391" t="s">
        <v>9909</v>
      </c>
      <c r="H962" s="360" t="str">
        <f t="shared" si="106"/>
        <v>фото</v>
      </c>
      <c r="I962" s="191" t="s">
        <v>10227</v>
      </c>
      <c r="J962" s="192" t="s">
        <v>201</v>
      </c>
      <c r="K962" s="235">
        <v>1</v>
      </c>
      <c r="L962" s="283">
        <v>214</v>
      </c>
      <c r="M962" s="336">
        <v>1</v>
      </c>
      <c r="N962" s="163"/>
      <c r="O962" s="160">
        <f t="shared" si="107"/>
        <v>0</v>
      </c>
      <c r="P962" s="389">
        <v>4607109974384</v>
      </c>
      <c r="Q962" s="164"/>
      <c r="R962" s="494" t="str">
        <f t="shared" si="108"/>
        <v>фото</v>
      </c>
      <c r="S962" s="194" t="s">
        <v>10283</v>
      </c>
    </row>
    <row r="963" spans="1:19" ht="44.25" customHeight="1">
      <c r="A963" s="166">
        <v>1015</v>
      </c>
      <c r="B963" s="363">
        <v>4189</v>
      </c>
      <c r="C963" s="289" t="s">
        <v>4131</v>
      </c>
      <c r="D963" s="286"/>
      <c r="E963" s="416" t="s">
        <v>4068</v>
      </c>
      <c r="F963" s="390" t="s">
        <v>4132</v>
      </c>
      <c r="G963" s="391" t="s">
        <v>4133</v>
      </c>
      <c r="H963" s="360" t="str">
        <f t="shared" si="106"/>
        <v>фото</v>
      </c>
      <c r="I963" s="191" t="s">
        <v>10228</v>
      </c>
      <c r="J963" s="192" t="s">
        <v>201</v>
      </c>
      <c r="K963" s="235">
        <v>1</v>
      </c>
      <c r="L963" s="283">
        <v>171.5</v>
      </c>
      <c r="M963" s="336">
        <v>1</v>
      </c>
      <c r="N963" s="163"/>
      <c r="O963" s="160">
        <f t="shared" si="107"/>
        <v>0</v>
      </c>
      <c r="P963" s="389">
        <v>4607109984079</v>
      </c>
      <c r="Q963" s="164"/>
      <c r="R963" s="494" t="str">
        <f t="shared" si="108"/>
        <v>фото</v>
      </c>
      <c r="S963" s="194" t="s">
        <v>10283</v>
      </c>
    </row>
    <row r="964" spans="1:19" ht="44.25" customHeight="1">
      <c r="A964" s="166">
        <v>1016</v>
      </c>
      <c r="B964" s="363">
        <v>2469</v>
      </c>
      <c r="C964" s="289" t="s">
        <v>4134</v>
      </c>
      <c r="D964" s="286"/>
      <c r="E964" s="416" t="s">
        <v>4067</v>
      </c>
      <c r="F964" s="390" t="s">
        <v>4135</v>
      </c>
      <c r="G964" s="391" t="s">
        <v>4136</v>
      </c>
      <c r="H964" s="360" t="str">
        <f t="shared" si="106"/>
        <v>фото</v>
      </c>
      <c r="I964" s="191" t="s">
        <v>10229</v>
      </c>
      <c r="J964" s="192" t="s">
        <v>201</v>
      </c>
      <c r="K964" s="235">
        <v>2</v>
      </c>
      <c r="L964" s="283">
        <v>310.40000000000003</v>
      </c>
      <c r="M964" s="336">
        <v>1</v>
      </c>
      <c r="N964" s="163"/>
      <c r="O964" s="160">
        <f t="shared" si="107"/>
        <v>0</v>
      </c>
      <c r="P964" s="389">
        <v>4607109974391</v>
      </c>
      <c r="Q964" s="164"/>
      <c r="R964" s="494" t="str">
        <f t="shared" si="108"/>
        <v>фото</v>
      </c>
      <c r="S964" s="194" t="s">
        <v>10283</v>
      </c>
    </row>
    <row r="965" spans="1:19" ht="44.25" customHeight="1">
      <c r="A965" s="166">
        <v>1017</v>
      </c>
      <c r="B965" s="363">
        <v>2470</v>
      </c>
      <c r="C965" s="289" t="s">
        <v>4137</v>
      </c>
      <c r="D965" s="286"/>
      <c r="E965" s="416" t="s">
        <v>4067</v>
      </c>
      <c r="F965" s="390" t="s">
        <v>4138</v>
      </c>
      <c r="G965" s="391" t="s">
        <v>4139</v>
      </c>
      <c r="H965" s="360" t="str">
        <f t="shared" si="106"/>
        <v>фото</v>
      </c>
      <c r="I965" s="191" t="s">
        <v>10230</v>
      </c>
      <c r="J965" s="192" t="s">
        <v>201</v>
      </c>
      <c r="K965" s="235">
        <v>2</v>
      </c>
      <c r="L965" s="283">
        <v>310.40000000000003</v>
      </c>
      <c r="M965" s="336">
        <v>1</v>
      </c>
      <c r="N965" s="163"/>
      <c r="O965" s="160">
        <f t="shared" si="107"/>
        <v>0</v>
      </c>
      <c r="P965" s="389">
        <v>4607109974407</v>
      </c>
      <c r="Q965" s="164"/>
      <c r="R965" s="494" t="str">
        <f t="shared" si="108"/>
        <v>фото</v>
      </c>
      <c r="S965" s="194" t="s">
        <v>10283</v>
      </c>
    </row>
    <row r="966" spans="1:19" ht="44.25" customHeight="1">
      <c r="A966" s="166">
        <v>1018</v>
      </c>
      <c r="B966" s="363">
        <v>13341</v>
      </c>
      <c r="C966" s="289" t="s">
        <v>4140</v>
      </c>
      <c r="D966" s="286"/>
      <c r="E966" s="416" t="s">
        <v>4067</v>
      </c>
      <c r="F966" s="390" t="s">
        <v>4141</v>
      </c>
      <c r="G966" s="391" t="s">
        <v>4142</v>
      </c>
      <c r="H966" s="360" t="str">
        <f t="shared" si="106"/>
        <v>фото</v>
      </c>
      <c r="I966" s="191" t="s">
        <v>10231</v>
      </c>
      <c r="J966" s="192" t="s">
        <v>201</v>
      </c>
      <c r="K966" s="235">
        <v>2</v>
      </c>
      <c r="L966" s="283">
        <v>310.40000000000003</v>
      </c>
      <c r="M966" s="336">
        <v>1</v>
      </c>
      <c r="N966" s="163"/>
      <c r="O966" s="160">
        <f t="shared" si="107"/>
        <v>0</v>
      </c>
      <c r="P966" s="389">
        <v>4607109920749</v>
      </c>
      <c r="Q966" s="164"/>
      <c r="R966" s="494" t="str">
        <f t="shared" si="108"/>
        <v>фото</v>
      </c>
      <c r="S966" s="194" t="s">
        <v>10283</v>
      </c>
    </row>
    <row r="967" spans="1:19" ht="44.25" customHeight="1">
      <c r="A967" s="166">
        <v>1019</v>
      </c>
      <c r="B967" s="363">
        <v>5740</v>
      </c>
      <c r="C967" s="289" t="s">
        <v>4144</v>
      </c>
      <c r="D967" s="286"/>
      <c r="E967" s="416" t="s">
        <v>4068</v>
      </c>
      <c r="F967" s="390" t="s">
        <v>4145</v>
      </c>
      <c r="G967" s="391" t="s">
        <v>4146</v>
      </c>
      <c r="H967" s="360" t="str">
        <f t="shared" si="106"/>
        <v>фото</v>
      </c>
      <c r="I967" s="191" t="s">
        <v>10232</v>
      </c>
      <c r="J967" s="192" t="s">
        <v>201</v>
      </c>
      <c r="K967" s="235">
        <v>1</v>
      </c>
      <c r="L967" s="283">
        <v>180.79999999999998</v>
      </c>
      <c r="M967" s="336">
        <v>1</v>
      </c>
      <c r="N967" s="163"/>
      <c r="O967" s="160">
        <f t="shared" si="107"/>
        <v>0</v>
      </c>
      <c r="P967" s="389">
        <v>4607109932254</v>
      </c>
      <c r="Q967" s="164"/>
      <c r="R967" s="494" t="str">
        <f t="shared" si="108"/>
        <v>фото</v>
      </c>
      <c r="S967" s="194" t="s">
        <v>10283</v>
      </c>
    </row>
    <row r="968" spans="1:19" ht="44.25" customHeight="1">
      <c r="A968" s="166">
        <v>1020</v>
      </c>
      <c r="B968" s="363">
        <v>10741</v>
      </c>
      <c r="C968" s="289" t="s">
        <v>4147</v>
      </c>
      <c r="D968" s="286"/>
      <c r="E968" s="416" t="s">
        <v>4067</v>
      </c>
      <c r="F968" s="390" t="s">
        <v>4148</v>
      </c>
      <c r="G968" s="391" t="s">
        <v>4149</v>
      </c>
      <c r="H968" s="360" t="str">
        <f t="shared" si="106"/>
        <v>фото</v>
      </c>
      <c r="I968" s="191" t="s">
        <v>10233</v>
      </c>
      <c r="J968" s="192" t="s">
        <v>201</v>
      </c>
      <c r="K968" s="235">
        <v>2</v>
      </c>
      <c r="L968" s="283">
        <v>310.40000000000003</v>
      </c>
      <c r="M968" s="336">
        <v>1</v>
      </c>
      <c r="N968" s="163"/>
      <c r="O968" s="160">
        <f t="shared" si="107"/>
        <v>0</v>
      </c>
      <c r="P968" s="389">
        <v>4607109925935</v>
      </c>
      <c r="Q968" s="164"/>
      <c r="R968" s="494" t="str">
        <f t="shared" si="108"/>
        <v>фото</v>
      </c>
      <c r="S968" s="194" t="s">
        <v>10283</v>
      </c>
    </row>
    <row r="969" spans="1:19" ht="44.25" customHeight="1">
      <c r="A969" s="166">
        <v>1021</v>
      </c>
      <c r="B969" s="363">
        <v>6806</v>
      </c>
      <c r="C969" s="289" t="s">
        <v>9910</v>
      </c>
      <c r="D969" s="286"/>
      <c r="E969" s="416" t="s">
        <v>4083</v>
      </c>
      <c r="F969" s="390" t="s">
        <v>9911</v>
      </c>
      <c r="G969" s="391" t="s">
        <v>9912</v>
      </c>
      <c r="H969" s="360" t="str">
        <f t="shared" si="106"/>
        <v>фото</v>
      </c>
      <c r="I969" s="191" t="s">
        <v>10234</v>
      </c>
      <c r="J969" s="192" t="s">
        <v>201</v>
      </c>
      <c r="K969" s="235">
        <v>1</v>
      </c>
      <c r="L969" s="283">
        <v>214</v>
      </c>
      <c r="M969" s="336">
        <v>1</v>
      </c>
      <c r="N969" s="163"/>
      <c r="O969" s="160">
        <f t="shared" si="107"/>
        <v>0</v>
      </c>
      <c r="P969" s="389">
        <v>4607109944509</v>
      </c>
      <c r="Q969" s="164"/>
      <c r="R969" s="494" t="str">
        <f t="shared" si="108"/>
        <v>фото</v>
      </c>
      <c r="S969" s="194" t="s">
        <v>10283</v>
      </c>
    </row>
    <row r="970" spans="1:19" ht="44.25" customHeight="1">
      <c r="A970" s="166">
        <v>1022</v>
      </c>
      <c r="B970" s="363">
        <v>1459</v>
      </c>
      <c r="C970" s="289" t="s">
        <v>4150</v>
      </c>
      <c r="D970" s="286"/>
      <c r="E970" s="416" t="s">
        <v>4083</v>
      </c>
      <c r="F970" s="390" t="s">
        <v>4151</v>
      </c>
      <c r="G970" s="391" t="s">
        <v>4152</v>
      </c>
      <c r="H970" s="360" t="str">
        <f t="shared" si="106"/>
        <v>фото</v>
      </c>
      <c r="I970" s="191" t="s">
        <v>10235</v>
      </c>
      <c r="J970" s="192" t="s">
        <v>201</v>
      </c>
      <c r="K970" s="235">
        <v>1</v>
      </c>
      <c r="L970" s="283">
        <v>214</v>
      </c>
      <c r="M970" s="336">
        <v>1</v>
      </c>
      <c r="N970" s="163"/>
      <c r="O970" s="160">
        <f t="shared" si="107"/>
        <v>0</v>
      </c>
      <c r="P970" s="389">
        <v>4607109964255</v>
      </c>
      <c r="Q970" s="164"/>
      <c r="R970" s="494" t="str">
        <f t="shared" si="108"/>
        <v>фото</v>
      </c>
      <c r="S970" s="194" t="s">
        <v>10283</v>
      </c>
    </row>
    <row r="971" spans="1:19" ht="44.25" customHeight="1">
      <c r="A971" s="166">
        <v>1023</v>
      </c>
      <c r="B971" s="363">
        <v>2471</v>
      </c>
      <c r="C971" s="289" t="s">
        <v>4153</v>
      </c>
      <c r="D971" s="286"/>
      <c r="E971" s="416" t="s">
        <v>4067</v>
      </c>
      <c r="F971" s="390" t="s">
        <v>4154</v>
      </c>
      <c r="G971" s="391" t="s">
        <v>4155</v>
      </c>
      <c r="H971" s="360" t="str">
        <f t="shared" si="106"/>
        <v>фото</v>
      </c>
      <c r="I971" s="191" t="s">
        <v>10236</v>
      </c>
      <c r="J971" s="192" t="s">
        <v>201</v>
      </c>
      <c r="K971" s="235">
        <v>2</v>
      </c>
      <c r="L971" s="283">
        <v>310.40000000000003</v>
      </c>
      <c r="M971" s="336">
        <v>1</v>
      </c>
      <c r="N971" s="163"/>
      <c r="O971" s="160">
        <f t="shared" si="107"/>
        <v>0</v>
      </c>
      <c r="P971" s="389">
        <v>4607109974414</v>
      </c>
      <c r="Q971" s="164"/>
      <c r="R971" s="494" t="str">
        <f t="shared" si="108"/>
        <v>фото</v>
      </c>
      <c r="S971" s="194" t="s">
        <v>10283</v>
      </c>
    </row>
    <row r="972" spans="1:19" ht="44.25" customHeight="1">
      <c r="A972" s="166">
        <v>1024</v>
      </c>
      <c r="B972" s="363">
        <v>4191</v>
      </c>
      <c r="C972" s="289" t="s">
        <v>4156</v>
      </c>
      <c r="D972" s="286"/>
      <c r="E972" s="416" t="s">
        <v>4067</v>
      </c>
      <c r="F972" s="390" t="s">
        <v>4157</v>
      </c>
      <c r="G972" s="391" t="s">
        <v>4158</v>
      </c>
      <c r="H972" s="360" t="str">
        <f t="shared" si="106"/>
        <v>фото</v>
      </c>
      <c r="I972" s="191" t="s">
        <v>10237</v>
      </c>
      <c r="J972" s="192" t="s">
        <v>201</v>
      </c>
      <c r="K972" s="235">
        <v>2</v>
      </c>
      <c r="L972" s="283">
        <v>310.40000000000003</v>
      </c>
      <c r="M972" s="336">
        <v>1</v>
      </c>
      <c r="N972" s="163"/>
      <c r="O972" s="160">
        <f t="shared" si="107"/>
        <v>0</v>
      </c>
      <c r="P972" s="389">
        <v>4607109984093</v>
      </c>
      <c r="Q972" s="164"/>
      <c r="R972" s="494" t="str">
        <f t="shared" si="108"/>
        <v>фото</v>
      </c>
      <c r="S972" s="194" t="s">
        <v>10283</v>
      </c>
    </row>
    <row r="973" spans="1:19" ht="44.25" customHeight="1">
      <c r="A973" s="166">
        <v>1025</v>
      </c>
      <c r="B973" s="363">
        <v>10747</v>
      </c>
      <c r="C973" s="289" t="s">
        <v>4159</v>
      </c>
      <c r="D973" s="286"/>
      <c r="E973" s="416" t="s">
        <v>4067</v>
      </c>
      <c r="F973" s="390" t="s">
        <v>4160</v>
      </c>
      <c r="G973" s="391" t="s">
        <v>4161</v>
      </c>
      <c r="H973" s="360" t="str">
        <f t="shared" si="106"/>
        <v>фото</v>
      </c>
      <c r="I973" s="191" t="s">
        <v>10238</v>
      </c>
      <c r="J973" s="192" t="s">
        <v>201</v>
      </c>
      <c r="K973" s="235">
        <v>2</v>
      </c>
      <c r="L973" s="283">
        <v>310.40000000000003</v>
      </c>
      <c r="M973" s="336">
        <v>1</v>
      </c>
      <c r="N973" s="163"/>
      <c r="O973" s="160">
        <f t="shared" si="107"/>
        <v>0</v>
      </c>
      <c r="P973" s="389">
        <v>4607109925874</v>
      </c>
      <c r="Q973" s="164"/>
      <c r="R973" s="494" t="str">
        <f t="shared" si="108"/>
        <v>фото</v>
      </c>
      <c r="S973" s="194" t="s">
        <v>10283</v>
      </c>
    </row>
    <row r="974" spans="1:19" ht="44.25" customHeight="1">
      <c r="A974" s="166">
        <v>1026</v>
      </c>
      <c r="B974" s="363">
        <v>6809</v>
      </c>
      <c r="C974" s="289" t="s">
        <v>4162</v>
      </c>
      <c r="D974" s="286"/>
      <c r="E974" s="416" t="s">
        <v>4067</v>
      </c>
      <c r="F974" s="390" t="s">
        <v>4163</v>
      </c>
      <c r="G974" s="391" t="s">
        <v>4164</v>
      </c>
      <c r="H974" s="360" t="str">
        <f t="shared" si="106"/>
        <v>фото</v>
      </c>
      <c r="I974" s="191" t="s">
        <v>10239</v>
      </c>
      <c r="J974" s="192" t="s">
        <v>201</v>
      </c>
      <c r="K974" s="235">
        <v>2</v>
      </c>
      <c r="L974" s="283">
        <v>310.40000000000003</v>
      </c>
      <c r="M974" s="336">
        <v>1</v>
      </c>
      <c r="N974" s="163"/>
      <c r="O974" s="160">
        <f t="shared" si="107"/>
        <v>0</v>
      </c>
      <c r="P974" s="389">
        <v>4607109944530</v>
      </c>
      <c r="Q974" s="164"/>
      <c r="R974" s="494" t="str">
        <f t="shared" si="108"/>
        <v>фото</v>
      </c>
      <c r="S974" s="194" t="s">
        <v>10283</v>
      </c>
    </row>
    <row r="975" spans="1:19" ht="44.25" customHeight="1">
      <c r="A975" s="166">
        <v>1027</v>
      </c>
      <c r="B975" s="363">
        <v>2472</v>
      </c>
      <c r="C975" s="289" t="s">
        <v>4165</v>
      </c>
      <c r="D975" s="286"/>
      <c r="E975" s="416" t="s">
        <v>4067</v>
      </c>
      <c r="F975" s="390" t="s">
        <v>4166</v>
      </c>
      <c r="G975" s="391" t="s">
        <v>4167</v>
      </c>
      <c r="H975" s="360" t="str">
        <f t="shared" si="106"/>
        <v>фото</v>
      </c>
      <c r="I975" s="191" t="s">
        <v>10240</v>
      </c>
      <c r="J975" s="192" t="s">
        <v>201</v>
      </c>
      <c r="K975" s="235">
        <v>2</v>
      </c>
      <c r="L975" s="283">
        <v>310.40000000000003</v>
      </c>
      <c r="M975" s="336">
        <v>1</v>
      </c>
      <c r="N975" s="163"/>
      <c r="O975" s="160">
        <f t="shared" si="107"/>
        <v>0</v>
      </c>
      <c r="P975" s="389">
        <v>4607109974315</v>
      </c>
      <c r="Q975" s="164"/>
      <c r="R975" s="494" t="str">
        <f t="shared" si="108"/>
        <v>фото</v>
      </c>
      <c r="S975" s="194" t="s">
        <v>10283</v>
      </c>
    </row>
    <row r="976" spans="1:19" ht="44.25" customHeight="1">
      <c r="A976" s="166">
        <v>1028</v>
      </c>
      <c r="B976" s="363">
        <v>6810</v>
      </c>
      <c r="C976" s="289" t="s">
        <v>4168</v>
      </c>
      <c r="D976" s="286"/>
      <c r="E976" s="416" t="s">
        <v>4067</v>
      </c>
      <c r="F976" s="390" t="s">
        <v>4169</v>
      </c>
      <c r="G976" s="391" t="s">
        <v>4170</v>
      </c>
      <c r="H976" s="360" t="str">
        <f t="shared" si="106"/>
        <v>фото</v>
      </c>
      <c r="I976" s="191" t="s">
        <v>10241</v>
      </c>
      <c r="J976" s="192" t="s">
        <v>201</v>
      </c>
      <c r="K976" s="235">
        <v>2</v>
      </c>
      <c r="L976" s="283">
        <v>310.40000000000003</v>
      </c>
      <c r="M976" s="336">
        <v>1</v>
      </c>
      <c r="N976" s="163"/>
      <c r="O976" s="160">
        <f t="shared" si="107"/>
        <v>0</v>
      </c>
      <c r="P976" s="389">
        <v>4607109944547</v>
      </c>
      <c r="Q976" s="164"/>
      <c r="R976" s="494" t="str">
        <f t="shared" si="108"/>
        <v>фото</v>
      </c>
      <c r="S976" s="194" t="s">
        <v>10283</v>
      </c>
    </row>
    <row r="977" spans="1:19" ht="44.25" customHeight="1">
      <c r="A977" s="166">
        <v>1029</v>
      </c>
      <c r="B977" s="363">
        <v>10744</v>
      </c>
      <c r="C977" s="289" t="s">
        <v>4171</v>
      </c>
      <c r="D977" s="286"/>
      <c r="E977" s="416" t="s">
        <v>4067</v>
      </c>
      <c r="F977" s="390" t="s">
        <v>4172</v>
      </c>
      <c r="G977" s="391" t="s">
        <v>4173</v>
      </c>
      <c r="H977" s="360" t="str">
        <f t="shared" si="106"/>
        <v>фото</v>
      </c>
      <c r="I977" s="191" t="s">
        <v>10242</v>
      </c>
      <c r="J977" s="192" t="s">
        <v>201</v>
      </c>
      <c r="K977" s="235">
        <v>2</v>
      </c>
      <c r="L977" s="283">
        <v>310.40000000000003</v>
      </c>
      <c r="M977" s="336">
        <v>1</v>
      </c>
      <c r="N977" s="163"/>
      <c r="O977" s="160">
        <f t="shared" si="107"/>
        <v>0</v>
      </c>
      <c r="P977" s="389">
        <v>4607109925904</v>
      </c>
      <c r="Q977" s="164"/>
      <c r="R977" s="494" t="str">
        <f t="shared" si="108"/>
        <v>фото</v>
      </c>
      <c r="S977" s="194" t="s">
        <v>10283</v>
      </c>
    </row>
    <row r="978" spans="1:19" ht="44.25" customHeight="1">
      <c r="A978" s="166">
        <v>1030</v>
      </c>
      <c r="B978" s="363">
        <v>6814</v>
      </c>
      <c r="C978" s="289" t="s">
        <v>4174</v>
      </c>
      <c r="D978" s="286"/>
      <c r="E978" s="416" t="s">
        <v>4068</v>
      </c>
      <c r="F978" s="390" t="s">
        <v>4175</v>
      </c>
      <c r="G978" s="391" t="s">
        <v>4176</v>
      </c>
      <c r="H978" s="360" t="str">
        <f t="shared" si="106"/>
        <v>фото</v>
      </c>
      <c r="I978" s="191" t="s">
        <v>10243</v>
      </c>
      <c r="J978" s="192" t="s">
        <v>201</v>
      </c>
      <c r="K978" s="235">
        <v>2</v>
      </c>
      <c r="L978" s="283">
        <v>310.40000000000003</v>
      </c>
      <c r="M978" s="336">
        <v>1</v>
      </c>
      <c r="N978" s="163"/>
      <c r="O978" s="160">
        <f t="shared" si="107"/>
        <v>0</v>
      </c>
      <c r="P978" s="389">
        <v>4607109944585</v>
      </c>
      <c r="Q978" s="164"/>
      <c r="R978" s="494" t="str">
        <f t="shared" si="108"/>
        <v>фото</v>
      </c>
      <c r="S978" s="194" t="s">
        <v>10283</v>
      </c>
    </row>
    <row r="979" spans="1:19" ht="18.75">
      <c r="A979" s="166">
        <v>1031</v>
      </c>
      <c r="B979" s="198"/>
      <c r="C979" s="198"/>
      <c r="D979" s="288"/>
      <c r="E979" s="373" t="s">
        <v>4177</v>
      </c>
      <c r="F979" s="199"/>
      <c r="G979" s="199"/>
      <c r="H979" s="200"/>
      <c r="I979" s="200"/>
      <c r="J979" s="201"/>
      <c r="K979" s="467"/>
      <c r="L979" s="200"/>
      <c r="M979" s="202"/>
      <c r="N979" s="200"/>
      <c r="O979" s="200"/>
      <c r="P979" s="398"/>
      <c r="Q979" s="200"/>
      <c r="R979" s="500"/>
      <c r="S979" s="121"/>
    </row>
    <row r="980" spans="1:19" ht="20.25" customHeight="1">
      <c r="A980" s="166">
        <v>1032</v>
      </c>
      <c r="B980" s="146"/>
      <c r="C980" s="173"/>
      <c r="D980" s="174"/>
      <c r="E980" s="368" t="s">
        <v>4178</v>
      </c>
      <c r="F980" s="147"/>
      <c r="G980" s="203"/>
      <c r="H980" s="204"/>
      <c r="I980" s="205"/>
      <c r="J980" s="205"/>
      <c r="K980" s="468"/>
      <c r="L980" s="206"/>
      <c r="M980" s="205"/>
      <c r="N980" s="205"/>
      <c r="O980" s="179"/>
      <c r="P980" s="404"/>
      <c r="Q980" s="180"/>
      <c r="R980" s="498"/>
      <c r="S980" s="121"/>
    </row>
    <row r="981" spans="1:19" ht="44.25" customHeight="1">
      <c r="A981" s="166">
        <v>1033</v>
      </c>
      <c r="B981" s="363">
        <v>553</v>
      </c>
      <c r="C981" s="289" t="s">
        <v>9080</v>
      </c>
      <c r="D981" s="286"/>
      <c r="E981" s="416" t="s">
        <v>4180</v>
      </c>
      <c r="F981" s="390" t="s">
        <v>2387</v>
      </c>
      <c r="G981" s="391" t="s">
        <v>2388</v>
      </c>
      <c r="H981" s="360" t="str">
        <f t="shared" ref="H981:H1018" si="109">HYPERLINK("https://www.gardenbulbs.ru/images/VesnaOtherCL/thumbnails/"&amp;C981&amp;".jpg","фото")</f>
        <v>фото</v>
      </c>
      <c r="I981" s="191" t="s">
        <v>10244</v>
      </c>
      <c r="J981" s="192" t="s">
        <v>196</v>
      </c>
      <c r="K981" s="235">
        <v>3</v>
      </c>
      <c r="L981" s="283">
        <v>406.5</v>
      </c>
      <c r="M981" s="336">
        <v>1</v>
      </c>
      <c r="N981" s="163"/>
      <c r="O981" s="160">
        <f t="shared" ref="O981:O1018" si="110">IF(ISERROR(L981*N981),0,L981*N981)</f>
        <v>0</v>
      </c>
      <c r="P981" s="389">
        <v>4607109969878</v>
      </c>
      <c r="Q981" s="164"/>
      <c r="R981" s="494" t="str">
        <f t="shared" ref="R981:R1018" si="111">HYPERLINK("https://www.gardenbulbs.ru/images/VesnaOtherCL/thumbnails/"&amp;C981&amp;".jpg","фото")</f>
        <v>фото</v>
      </c>
      <c r="S981" s="194" t="s">
        <v>10284</v>
      </c>
    </row>
    <row r="982" spans="1:19" ht="44.25" customHeight="1">
      <c r="A982" s="166">
        <v>1034</v>
      </c>
      <c r="B982" s="363">
        <v>13342</v>
      </c>
      <c r="C982" s="289" t="s">
        <v>4179</v>
      </c>
      <c r="D982" s="286"/>
      <c r="E982" s="416" t="s">
        <v>4180</v>
      </c>
      <c r="F982" s="390" t="s">
        <v>4181</v>
      </c>
      <c r="G982" s="391" t="s">
        <v>4182</v>
      </c>
      <c r="H982" s="360" t="str">
        <f t="shared" si="109"/>
        <v>фото</v>
      </c>
      <c r="I982" s="191" t="s">
        <v>10245</v>
      </c>
      <c r="J982" s="192" t="s">
        <v>196</v>
      </c>
      <c r="K982" s="235">
        <v>2</v>
      </c>
      <c r="L982" s="283">
        <v>296</v>
      </c>
      <c r="M982" s="336">
        <v>1</v>
      </c>
      <c r="N982" s="163"/>
      <c r="O982" s="160">
        <f t="shared" si="110"/>
        <v>0</v>
      </c>
      <c r="P982" s="389">
        <v>4607109920732</v>
      </c>
      <c r="Q982" s="164"/>
      <c r="R982" s="494" t="str">
        <f t="shared" si="111"/>
        <v>фото</v>
      </c>
      <c r="S982" s="194" t="s">
        <v>10284</v>
      </c>
    </row>
    <row r="983" spans="1:19" ht="44.25" customHeight="1">
      <c r="A983" s="166">
        <v>1035</v>
      </c>
      <c r="B983" s="363">
        <v>964</v>
      </c>
      <c r="C983" s="289" t="s">
        <v>4183</v>
      </c>
      <c r="D983" s="286"/>
      <c r="E983" s="416" t="s">
        <v>4180</v>
      </c>
      <c r="F983" s="390" t="s">
        <v>4184</v>
      </c>
      <c r="G983" s="391" t="s">
        <v>4185</v>
      </c>
      <c r="H983" s="360" t="str">
        <f t="shared" si="109"/>
        <v>фото</v>
      </c>
      <c r="I983" s="191" t="s">
        <v>10246</v>
      </c>
      <c r="J983" s="192" t="s">
        <v>196</v>
      </c>
      <c r="K983" s="235">
        <v>2</v>
      </c>
      <c r="L983" s="283">
        <v>296</v>
      </c>
      <c r="M983" s="336">
        <v>1</v>
      </c>
      <c r="N983" s="163"/>
      <c r="O983" s="160">
        <f t="shared" si="110"/>
        <v>0</v>
      </c>
      <c r="P983" s="389">
        <v>4607109978214</v>
      </c>
      <c r="Q983" s="164"/>
      <c r="R983" s="494" t="str">
        <f t="shared" si="111"/>
        <v>фото</v>
      </c>
      <c r="S983" s="194" t="s">
        <v>10284</v>
      </c>
    </row>
    <row r="984" spans="1:19" ht="44.25" customHeight="1">
      <c r="A984" s="166">
        <v>1036</v>
      </c>
      <c r="B984" s="363">
        <v>4759</v>
      </c>
      <c r="C984" s="289" t="s">
        <v>4186</v>
      </c>
      <c r="D984" s="286"/>
      <c r="E984" s="416" t="s">
        <v>4180</v>
      </c>
      <c r="F984" s="390" t="s">
        <v>4187</v>
      </c>
      <c r="G984" s="391" t="s">
        <v>4188</v>
      </c>
      <c r="H984" s="360" t="str">
        <f t="shared" si="109"/>
        <v>фото</v>
      </c>
      <c r="I984" s="191" t="s">
        <v>10247</v>
      </c>
      <c r="J984" s="192" t="s">
        <v>196</v>
      </c>
      <c r="K984" s="235">
        <v>2</v>
      </c>
      <c r="L984" s="283">
        <v>296</v>
      </c>
      <c r="M984" s="336">
        <v>1</v>
      </c>
      <c r="N984" s="163"/>
      <c r="O984" s="160">
        <f t="shared" si="110"/>
        <v>0</v>
      </c>
      <c r="P984" s="389">
        <v>4607109991800</v>
      </c>
      <c r="Q984" s="164"/>
      <c r="R984" s="494" t="str">
        <f t="shared" si="111"/>
        <v>фото</v>
      </c>
      <c r="S984" s="194" t="s">
        <v>10284</v>
      </c>
    </row>
    <row r="985" spans="1:19" ht="44.25" customHeight="1">
      <c r="A985" s="166">
        <v>1037</v>
      </c>
      <c r="B985" s="363">
        <v>2458</v>
      </c>
      <c r="C985" s="289" t="s">
        <v>4189</v>
      </c>
      <c r="D985" s="286"/>
      <c r="E985" s="416" t="s">
        <v>4180</v>
      </c>
      <c r="F985" s="390" t="s">
        <v>4190</v>
      </c>
      <c r="G985" s="391" t="s">
        <v>4191</v>
      </c>
      <c r="H985" s="360" t="str">
        <f t="shared" si="109"/>
        <v>фото</v>
      </c>
      <c r="I985" s="191" t="s">
        <v>10248</v>
      </c>
      <c r="J985" s="192" t="s">
        <v>196</v>
      </c>
      <c r="K985" s="235">
        <v>2</v>
      </c>
      <c r="L985" s="283">
        <v>296</v>
      </c>
      <c r="M985" s="336">
        <v>1</v>
      </c>
      <c r="N985" s="163"/>
      <c r="O985" s="160">
        <f t="shared" si="110"/>
        <v>0</v>
      </c>
      <c r="P985" s="389">
        <v>4607109978221</v>
      </c>
      <c r="Q985" s="164"/>
      <c r="R985" s="494" t="str">
        <f t="shared" si="111"/>
        <v>фото</v>
      </c>
      <c r="S985" s="194" t="s">
        <v>10284</v>
      </c>
    </row>
    <row r="986" spans="1:19" ht="44.25" customHeight="1">
      <c r="A986" s="166">
        <v>1038</v>
      </c>
      <c r="B986" s="363">
        <v>6796</v>
      </c>
      <c r="C986" s="289" t="s">
        <v>4192</v>
      </c>
      <c r="D986" s="286"/>
      <c r="E986" s="416" t="s">
        <v>4180</v>
      </c>
      <c r="F986" s="390" t="s">
        <v>4193</v>
      </c>
      <c r="G986" s="391" t="s">
        <v>4194</v>
      </c>
      <c r="H986" s="360" t="str">
        <f t="shared" si="109"/>
        <v>фото</v>
      </c>
      <c r="I986" s="191" t="s">
        <v>10249</v>
      </c>
      <c r="J986" s="192" t="s">
        <v>196</v>
      </c>
      <c r="K986" s="235">
        <v>2</v>
      </c>
      <c r="L986" s="283">
        <v>296</v>
      </c>
      <c r="M986" s="336">
        <v>1</v>
      </c>
      <c r="N986" s="163"/>
      <c r="O986" s="160">
        <f t="shared" si="110"/>
        <v>0</v>
      </c>
      <c r="P986" s="389">
        <v>4607109944400</v>
      </c>
      <c r="Q986" s="164"/>
      <c r="R986" s="494" t="str">
        <f t="shared" si="111"/>
        <v>фото</v>
      </c>
      <c r="S986" s="194" t="s">
        <v>10284</v>
      </c>
    </row>
    <row r="987" spans="1:19" ht="44.25" customHeight="1">
      <c r="A987" s="166">
        <v>1039</v>
      </c>
      <c r="B987" s="363">
        <v>967</v>
      </c>
      <c r="C987" s="289" t="s">
        <v>4195</v>
      </c>
      <c r="D987" s="286"/>
      <c r="E987" s="416" t="s">
        <v>4180</v>
      </c>
      <c r="F987" s="390" t="s">
        <v>4196</v>
      </c>
      <c r="G987" s="391" t="s">
        <v>4197</v>
      </c>
      <c r="H987" s="360" t="str">
        <f t="shared" si="109"/>
        <v>фото</v>
      </c>
      <c r="I987" s="191" t="s">
        <v>10250</v>
      </c>
      <c r="J987" s="192" t="s">
        <v>196</v>
      </c>
      <c r="K987" s="235">
        <v>2</v>
      </c>
      <c r="L987" s="283">
        <v>296</v>
      </c>
      <c r="M987" s="336">
        <v>1</v>
      </c>
      <c r="N987" s="163"/>
      <c r="O987" s="160">
        <f t="shared" si="110"/>
        <v>0</v>
      </c>
      <c r="P987" s="389">
        <v>4607109978269</v>
      </c>
      <c r="Q987" s="164"/>
      <c r="R987" s="494" t="str">
        <f t="shared" si="111"/>
        <v>фото</v>
      </c>
      <c r="S987" s="194" t="s">
        <v>10284</v>
      </c>
    </row>
    <row r="988" spans="1:19" ht="44.25" customHeight="1">
      <c r="A988" s="166">
        <v>1040</v>
      </c>
      <c r="B988" s="363">
        <v>13348</v>
      </c>
      <c r="C988" s="289" t="s">
        <v>4198</v>
      </c>
      <c r="D988" s="286"/>
      <c r="E988" s="416" t="s">
        <v>4180</v>
      </c>
      <c r="F988" s="390" t="s">
        <v>4199</v>
      </c>
      <c r="G988" s="391" t="s">
        <v>4200</v>
      </c>
      <c r="H988" s="360" t="str">
        <f t="shared" si="109"/>
        <v>фото</v>
      </c>
      <c r="I988" s="191" t="s">
        <v>10251</v>
      </c>
      <c r="J988" s="192" t="s">
        <v>196</v>
      </c>
      <c r="K988" s="235">
        <v>2</v>
      </c>
      <c r="L988" s="283">
        <v>296</v>
      </c>
      <c r="M988" s="336">
        <v>1</v>
      </c>
      <c r="N988" s="163"/>
      <c r="O988" s="160">
        <f t="shared" si="110"/>
        <v>0</v>
      </c>
      <c r="P988" s="389">
        <v>4607109920671</v>
      </c>
      <c r="Q988" s="164"/>
      <c r="R988" s="494" t="str">
        <f t="shared" si="111"/>
        <v>фото</v>
      </c>
      <c r="S988" s="194" t="s">
        <v>10284</v>
      </c>
    </row>
    <row r="989" spans="1:19" ht="44.25" customHeight="1">
      <c r="A989" s="166">
        <v>1041</v>
      </c>
      <c r="B989" s="363">
        <v>4760</v>
      </c>
      <c r="C989" s="289" t="s">
        <v>4201</v>
      </c>
      <c r="D989" s="286"/>
      <c r="E989" s="416" t="s">
        <v>4180</v>
      </c>
      <c r="F989" s="390" t="s">
        <v>4202</v>
      </c>
      <c r="G989" s="391" t="s">
        <v>4203</v>
      </c>
      <c r="H989" s="360" t="str">
        <f t="shared" si="109"/>
        <v>фото</v>
      </c>
      <c r="I989" s="191" t="s">
        <v>10252</v>
      </c>
      <c r="J989" s="192" t="s">
        <v>196</v>
      </c>
      <c r="K989" s="235">
        <v>2</v>
      </c>
      <c r="L989" s="283">
        <v>296</v>
      </c>
      <c r="M989" s="336">
        <v>1</v>
      </c>
      <c r="N989" s="163"/>
      <c r="O989" s="160">
        <f t="shared" si="110"/>
        <v>0</v>
      </c>
      <c r="P989" s="389">
        <v>4607109991817</v>
      </c>
      <c r="Q989" s="164"/>
      <c r="R989" s="494" t="str">
        <f t="shared" si="111"/>
        <v>фото</v>
      </c>
      <c r="S989" s="194" t="s">
        <v>10284</v>
      </c>
    </row>
    <row r="990" spans="1:19" ht="44.25" customHeight="1">
      <c r="A990" s="166">
        <v>1042</v>
      </c>
      <c r="B990" s="363">
        <v>5308</v>
      </c>
      <c r="C990" s="289" t="s">
        <v>4204</v>
      </c>
      <c r="D990" s="286"/>
      <c r="E990" s="416" t="s">
        <v>4180</v>
      </c>
      <c r="F990" s="390" t="s">
        <v>4205</v>
      </c>
      <c r="G990" s="391" t="s">
        <v>4206</v>
      </c>
      <c r="H990" s="360" t="str">
        <f t="shared" si="109"/>
        <v>фото</v>
      </c>
      <c r="I990" s="191" t="s">
        <v>10253</v>
      </c>
      <c r="J990" s="192" t="s">
        <v>196</v>
      </c>
      <c r="K990" s="235">
        <v>2</v>
      </c>
      <c r="L990" s="283">
        <v>296</v>
      </c>
      <c r="M990" s="336">
        <v>1</v>
      </c>
      <c r="N990" s="163"/>
      <c r="O990" s="160">
        <f t="shared" si="110"/>
        <v>0</v>
      </c>
      <c r="P990" s="389">
        <v>4607109938171</v>
      </c>
      <c r="Q990" s="164"/>
      <c r="R990" s="494" t="str">
        <f t="shared" si="111"/>
        <v>фото</v>
      </c>
      <c r="S990" s="194" t="s">
        <v>10284</v>
      </c>
    </row>
    <row r="991" spans="1:19" ht="44.25" customHeight="1">
      <c r="A991" s="166">
        <v>1043</v>
      </c>
      <c r="B991" s="363">
        <v>277</v>
      </c>
      <c r="C991" s="289" t="s">
        <v>4207</v>
      </c>
      <c r="D991" s="286"/>
      <c r="E991" s="416" t="s">
        <v>4180</v>
      </c>
      <c r="F991" s="390" t="s">
        <v>4208</v>
      </c>
      <c r="G991" s="391" t="s">
        <v>4209</v>
      </c>
      <c r="H991" s="360" t="str">
        <f t="shared" si="109"/>
        <v>фото</v>
      </c>
      <c r="I991" s="191" t="s">
        <v>10254</v>
      </c>
      <c r="J991" s="192" t="s">
        <v>196</v>
      </c>
      <c r="K991" s="235">
        <v>2</v>
      </c>
      <c r="L991" s="283">
        <v>296</v>
      </c>
      <c r="M991" s="336">
        <v>1</v>
      </c>
      <c r="N991" s="163"/>
      <c r="O991" s="160">
        <f t="shared" si="110"/>
        <v>0</v>
      </c>
      <c r="P991" s="389">
        <v>4607109929339</v>
      </c>
      <c r="Q991" s="164"/>
      <c r="R991" s="494" t="str">
        <f t="shared" si="111"/>
        <v>фото</v>
      </c>
      <c r="S991" s="194" t="s">
        <v>10284</v>
      </c>
    </row>
    <row r="992" spans="1:19" ht="44.25" customHeight="1">
      <c r="A992" s="166">
        <v>1044</v>
      </c>
      <c r="B992" s="363">
        <v>16316</v>
      </c>
      <c r="C992" s="289" t="s">
        <v>4210</v>
      </c>
      <c r="D992" s="286"/>
      <c r="E992" s="416" t="s">
        <v>4180</v>
      </c>
      <c r="F992" s="390" t="s">
        <v>4211</v>
      </c>
      <c r="G992" s="391" t="s">
        <v>4212</v>
      </c>
      <c r="H992" s="360" t="str">
        <f t="shared" si="109"/>
        <v>фото</v>
      </c>
      <c r="I992" s="191" t="s">
        <v>10255</v>
      </c>
      <c r="J992" s="192" t="s">
        <v>196</v>
      </c>
      <c r="K992" s="235">
        <v>2</v>
      </c>
      <c r="L992" s="283">
        <v>296</v>
      </c>
      <c r="M992" s="336">
        <v>1</v>
      </c>
      <c r="N992" s="163"/>
      <c r="O992" s="160">
        <f t="shared" si="110"/>
        <v>0</v>
      </c>
      <c r="P992" s="389">
        <v>4607109913185</v>
      </c>
      <c r="Q992" s="164"/>
      <c r="R992" s="494" t="str">
        <f t="shared" si="111"/>
        <v>фото</v>
      </c>
      <c r="S992" s="194" t="s">
        <v>10284</v>
      </c>
    </row>
    <row r="993" spans="1:19" ht="44.25" customHeight="1">
      <c r="A993" s="166">
        <v>1045</v>
      </c>
      <c r="B993" s="363">
        <v>6369</v>
      </c>
      <c r="C993" s="289" t="s">
        <v>4213</v>
      </c>
      <c r="D993" s="286"/>
      <c r="E993" s="416" t="s">
        <v>4180</v>
      </c>
      <c r="F993" s="390" t="s">
        <v>4214</v>
      </c>
      <c r="G993" s="391" t="s">
        <v>4215</v>
      </c>
      <c r="H993" s="360" t="str">
        <f t="shared" si="109"/>
        <v>фото</v>
      </c>
      <c r="I993" s="191" t="s">
        <v>10256</v>
      </c>
      <c r="J993" s="192" t="s">
        <v>196</v>
      </c>
      <c r="K993" s="235">
        <v>2</v>
      </c>
      <c r="L993" s="283">
        <v>296</v>
      </c>
      <c r="M993" s="336">
        <v>1</v>
      </c>
      <c r="N993" s="163"/>
      <c r="O993" s="160">
        <f t="shared" si="110"/>
        <v>0</v>
      </c>
      <c r="P993" s="389">
        <v>4607109932025</v>
      </c>
      <c r="Q993" s="164"/>
      <c r="R993" s="494" t="str">
        <f t="shared" si="111"/>
        <v>фото</v>
      </c>
      <c r="S993" s="194" t="s">
        <v>10284</v>
      </c>
    </row>
    <row r="994" spans="1:19" ht="44.25" customHeight="1">
      <c r="A994" s="166">
        <v>1046</v>
      </c>
      <c r="B994" s="363">
        <v>6798</v>
      </c>
      <c r="C994" s="289" t="s">
        <v>4216</v>
      </c>
      <c r="D994" s="286"/>
      <c r="E994" s="416" t="s">
        <v>4180</v>
      </c>
      <c r="F994" s="390" t="s">
        <v>4217</v>
      </c>
      <c r="G994" s="391" t="s">
        <v>4218</v>
      </c>
      <c r="H994" s="360" t="str">
        <f t="shared" si="109"/>
        <v>фото</v>
      </c>
      <c r="I994" s="191" t="s">
        <v>10257</v>
      </c>
      <c r="J994" s="192" t="s">
        <v>196</v>
      </c>
      <c r="K994" s="235">
        <v>2</v>
      </c>
      <c r="L994" s="283">
        <v>296</v>
      </c>
      <c r="M994" s="336">
        <v>1</v>
      </c>
      <c r="N994" s="163"/>
      <c r="O994" s="160">
        <f t="shared" si="110"/>
        <v>0</v>
      </c>
      <c r="P994" s="389">
        <v>4607109944424</v>
      </c>
      <c r="Q994" s="164"/>
      <c r="R994" s="494" t="str">
        <f t="shared" si="111"/>
        <v>фото</v>
      </c>
      <c r="S994" s="194" t="s">
        <v>10284</v>
      </c>
    </row>
    <row r="995" spans="1:19" ht="44.25" customHeight="1">
      <c r="A995" s="166">
        <v>1047</v>
      </c>
      <c r="B995" s="363">
        <v>6799</v>
      </c>
      <c r="C995" s="289" t="s">
        <v>4219</v>
      </c>
      <c r="D995" s="286"/>
      <c r="E995" s="416" t="s">
        <v>4180</v>
      </c>
      <c r="F995" s="390" t="s">
        <v>4220</v>
      </c>
      <c r="G995" s="391" t="s">
        <v>4221</v>
      </c>
      <c r="H995" s="360" t="str">
        <f t="shared" si="109"/>
        <v>фото</v>
      </c>
      <c r="I995" s="191" t="s">
        <v>10258</v>
      </c>
      <c r="J995" s="192" t="s">
        <v>196</v>
      </c>
      <c r="K995" s="235">
        <v>2</v>
      </c>
      <c r="L995" s="283">
        <v>296</v>
      </c>
      <c r="M995" s="336">
        <v>1</v>
      </c>
      <c r="N995" s="163"/>
      <c r="O995" s="160">
        <f t="shared" si="110"/>
        <v>0</v>
      </c>
      <c r="P995" s="389">
        <v>4607109944431</v>
      </c>
      <c r="Q995" s="164"/>
      <c r="R995" s="494" t="str">
        <f t="shared" si="111"/>
        <v>фото</v>
      </c>
      <c r="S995" s="194" t="s">
        <v>10284</v>
      </c>
    </row>
    <row r="996" spans="1:19" ht="44.25" customHeight="1">
      <c r="A996" s="166">
        <v>1048</v>
      </c>
      <c r="B996" s="363">
        <v>6800</v>
      </c>
      <c r="C996" s="289" t="s">
        <v>4222</v>
      </c>
      <c r="D996" s="286"/>
      <c r="E996" s="416" t="s">
        <v>4180</v>
      </c>
      <c r="F996" s="390" t="s">
        <v>4223</v>
      </c>
      <c r="G996" s="391" t="s">
        <v>4224</v>
      </c>
      <c r="H996" s="360" t="str">
        <f t="shared" si="109"/>
        <v>фото</v>
      </c>
      <c r="I996" s="191" t="s">
        <v>10259</v>
      </c>
      <c r="J996" s="192" t="s">
        <v>196</v>
      </c>
      <c r="K996" s="235">
        <v>2</v>
      </c>
      <c r="L996" s="283">
        <v>296</v>
      </c>
      <c r="M996" s="336">
        <v>1</v>
      </c>
      <c r="N996" s="163"/>
      <c r="O996" s="160">
        <f t="shared" si="110"/>
        <v>0</v>
      </c>
      <c r="P996" s="389">
        <v>4607109944448</v>
      </c>
      <c r="Q996" s="164"/>
      <c r="R996" s="494" t="str">
        <f t="shared" si="111"/>
        <v>фото</v>
      </c>
      <c r="S996" s="194" t="s">
        <v>10284</v>
      </c>
    </row>
    <row r="997" spans="1:19" ht="44.25" customHeight="1">
      <c r="A997" s="166">
        <v>1049</v>
      </c>
      <c r="B997" s="363">
        <v>16318</v>
      </c>
      <c r="C997" s="289" t="s">
        <v>4225</v>
      </c>
      <c r="D997" s="286"/>
      <c r="E997" s="416" t="s">
        <v>4180</v>
      </c>
      <c r="F997" s="390" t="s">
        <v>4226</v>
      </c>
      <c r="G997" s="391" t="s">
        <v>4227</v>
      </c>
      <c r="H997" s="360" t="str">
        <f t="shared" si="109"/>
        <v>фото</v>
      </c>
      <c r="I997" s="191" t="s">
        <v>10260</v>
      </c>
      <c r="J997" s="192" t="s">
        <v>196</v>
      </c>
      <c r="K997" s="235">
        <v>2</v>
      </c>
      <c r="L997" s="283">
        <v>296</v>
      </c>
      <c r="M997" s="336">
        <v>1</v>
      </c>
      <c r="N997" s="163"/>
      <c r="O997" s="160">
        <f t="shared" si="110"/>
        <v>0</v>
      </c>
      <c r="P997" s="389">
        <v>4607109913161</v>
      </c>
      <c r="Q997" s="164"/>
      <c r="R997" s="494" t="str">
        <f t="shared" si="111"/>
        <v>фото</v>
      </c>
      <c r="S997" s="194" t="s">
        <v>10284</v>
      </c>
    </row>
    <row r="998" spans="1:19" ht="44.25" customHeight="1">
      <c r="A998" s="166">
        <v>1050</v>
      </c>
      <c r="B998" s="363">
        <v>965</v>
      </c>
      <c r="C998" s="289" t="s">
        <v>4228</v>
      </c>
      <c r="D998" s="286"/>
      <c r="E998" s="416" t="s">
        <v>4180</v>
      </c>
      <c r="F998" s="390" t="s">
        <v>4229</v>
      </c>
      <c r="G998" s="391" t="s">
        <v>4230</v>
      </c>
      <c r="H998" s="360" t="str">
        <f t="shared" si="109"/>
        <v>фото</v>
      </c>
      <c r="I998" s="191" t="s">
        <v>10261</v>
      </c>
      <c r="J998" s="192" t="s">
        <v>196</v>
      </c>
      <c r="K998" s="235">
        <v>2</v>
      </c>
      <c r="L998" s="283">
        <v>296</v>
      </c>
      <c r="M998" s="336">
        <v>1</v>
      </c>
      <c r="N998" s="163"/>
      <c r="O998" s="160">
        <f t="shared" si="110"/>
        <v>0</v>
      </c>
      <c r="P998" s="389">
        <v>4607109978238</v>
      </c>
      <c r="Q998" s="164"/>
      <c r="R998" s="494" t="str">
        <f t="shared" si="111"/>
        <v>фото</v>
      </c>
      <c r="S998" s="194" t="s">
        <v>10284</v>
      </c>
    </row>
    <row r="999" spans="1:19" ht="44.25" customHeight="1">
      <c r="A999" s="166">
        <v>1051</v>
      </c>
      <c r="B999" s="363">
        <v>13345</v>
      </c>
      <c r="C999" s="289" t="s">
        <v>4231</v>
      </c>
      <c r="D999" s="286"/>
      <c r="E999" s="416" t="s">
        <v>4180</v>
      </c>
      <c r="F999" s="390" t="s">
        <v>4232</v>
      </c>
      <c r="G999" s="391" t="s">
        <v>4233</v>
      </c>
      <c r="H999" s="360" t="str">
        <f t="shared" si="109"/>
        <v>фото</v>
      </c>
      <c r="I999" s="191" t="s">
        <v>10262</v>
      </c>
      <c r="J999" s="192" t="s">
        <v>196</v>
      </c>
      <c r="K999" s="235">
        <v>2</v>
      </c>
      <c r="L999" s="283">
        <v>296</v>
      </c>
      <c r="M999" s="336">
        <v>1</v>
      </c>
      <c r="N999" s="163"/>
      <c r="O999" s="160">
        <f t="shared" si="110"/>
        <v>0</v>
      </c>
      <c r="P999" s="389">
        <v>4607109920701</v>
      </c>
      <c r="Q999" s="164"/>
      <c r="R999" s="494" t="str">
        <f t="shared" si="111"/>
        <v>фото</v>
      </c>
      <c r="S999" s="194" t="s">
        <v>10284</v>
      </c>
    </row>
    <row r="1000" spans="1:19" ht="44.25" customHeight="1">
      <c r="A1000" s="166">
        <v>1052</v>
      </c>
      <c r="B1000" s="363">
        <v>551</v>
      </c>
      <c r="C1000" s="289" t="s">
        <v>9081</v>
      </c>
      <c r="D1000" s="286"/>
      <c r="E1000" s="416" t="s">
        <v>4180</v>
      </c>
      <c r="F1000" s="390" t="s">
        <v>9082</v>
      </c>
      <c r="G1000" s="391" t="s">
        <v>9083</v>
      </c>
      <c r="H1000" s="360" t="str">
        <f t="shared" si="109"/>
        <v>фото</v>
      </c>
      <c r="I1000" s="191" t="s">
        <v>10263</v>
      </c>
      <c r="J1000" s="192" t="s">
        <v>196</v>
      </c>
      <c r="K1000" s="235">
        <v>2</v>
      </c>
      <c r="L1000" s="283">
        <v>296</v>
      </c>
      <c r="M1000" s="336">
        <v>1</v>
      </c>
      <c r="N1000" s="163"/>
      <c r="O1000" s="160">
        <f t="shared" si="110"/>
        <v>0</v>
      </c>
      <c r="P1000" s="389">
        <v>4607109969854</v>
      </c>
      <c r="Q1000" s="164"/>
      <c r="R1000" s="494" t="str">
        <f t="shared" si="111"/>
        <v>фото</v>
      </c>
      <c r="S1000" s="194" t="s">
        <v>10284</v>
      </c>
    </row>
    <row r="1001" spans="1:19" ht="44.25" customHeight="1">
      <c r="A1001" s="166">
        <v>1053</v>
      </c>
      <c r="B1001" s="363">
        <v>3872</v>
      </c>
      <c r="C1001" s="289" t="s">
        <v>4234</v>
      </c>
      <c r="D1001" s="286"/>
      <c r="E1001" s="416" t="s">
        <v>4180</v>
      </c>
      <c r="F1001" s="390" t="s">
        <v>4235</v>
      </c>
      <c r="G1001" s="391" t="s">
        <v>4236</v>
      </c>
      <c r="H1001" s="360" t="str">
        <f t="shared" si="109"/>
        <v>фото</v>
      </c>
      <c r="I1001" s="191" t="s">
        <v>10264</v>
      </c>
      <c r="J1001" s="192" t="s">
        <v>196</v>
      </c>
      <c r="K1001" s="235">
        <v>2</v>
      </c>
      <c r="L1001" s="283">
        <v>296</v>
      </c>
      <c r="M1001" s="336">
        <v>1</v>
      </c>
      <c r="N1001" s="163"/>
      <c r="O1001" s="160">
        <f t="shared" si="110"/>
        <v>0</v>
      </c>
      <c r="P1001" s="389">
        <v>4607109980903</v>
      </c>
      <c r="Q1001" s="164"/>
      <c r="R1001" s="494" t="str">
        <f t="shared" si="111"/>
        <v>фото</v>
      </c>
      <c r="S1001" s="194" t="s">
        <v>10284</v>
      </c>
    </row>
    <row r="1002" spans="1:19" ht="44.25" customHeight="1">
      <c r="A1002" s="166">
        <v>1054</v>
      </c>
      <c r="B1002" s="363">
        <v>4763</v>
      </c>
      <c r="C1002" s="289" t="s">
        <v>4237</v>
      </c>
      <c r="D1002" s="286"/>
      <c r="E1002" s="416" t="s">
        <v>4180</v>
      </c>
      <c r="F1002" s="390" t="s">
        <v>4238</v>
      </c>
      <c r="G1002" s="391" t="s">
        <v>4239</v>
      </c>
      <c r="H1002" s="360" t="str">
        <f t="shared" si="109"/>
        <v>фото</v>
      </c>
      <c r="I1002" s="191" t="s">
        <v>10265</v>
      </c>
      <c r="J1002" s="192" t="s">
        <v>196</v>
      </c>
      <c r="K1002" s="235">
        <v>2</v>
      </c>
      <c r="L1002" s="283">
        <v>296</v>
      </c>
      <c r="M1002" s="336">
        <v>1</v>
      </c>
      <c r="N1002" s="163"/>
      <c r="O1002" s="160">
        <f t="shared" si="110"/>
        <v>0</v>
      </c>
      <c r="P1002" s="389">
        <v>4607109991848</v>
      </c>
      <c r="Q1002" s="164"/>
      <c r="R1002" s="494" t="str">
        <f t="shared" si="111"/>
        <v>фото</v>
      </c>
      <c r="S1002" s="194" t="s">
        <v>10284</v>
      </c>
    </row>
    <row r="1003" spans="1:19" ht="44.25" customHeight="1">
      <c r="A1003" s="166">
        <v>1055</v>
      </c>
      <c r="B1003" s="363">
        <v>2461</v>
      </c>
      <c r="C1003" s="289" t="s">
        <v>4240</v>
      </c>
      <c r="D1003" s="286"/>
      <c r="E1003" s="416" t="s">
        <v>4180</v>
      </c>
      <c r="F1003" s="390" t="s">
        <v>4241</v>
      </c>
      <c r="G1003" s="391" t="s">
        <v>4242</v>
      </c>
      <c r="H1003" s="360" t="str">
        <f t="shared" si="109"/>
        <v>фото</v>
      </c>
      <c r="I1003" s="191" t="s">
        <v>10266</v>
      </c>
      <c r="J1003" s="192" t="s">
        <v>196</v>
      </c>
      <c r="K1003" s="235">
        <v>2</v>
      </c>
      <c r="L1003" s="283">
        <v>296</v>
      </c>
      <c r="M1003" s="336">
        <v>1</v>
      </c>
      <c r="N1003" s="163"/>
      <c r="O1003" s="160">
        <f t="shared" si="110"/>
        <v>0</v>
      </c>
      <c r="P1003" s="389">
        <v>4607109978276</v>
      </c>
      <c r="Q1003" s="164"/>
      <c r="R1003" s="494" t="str">
        <f t="shared" si="111"/>
        <v>фото</v>
      </c>
      <c r="S1003" s="194" t="s">
        <v>10284</v>
      </c>
    </row>
    <row r="1004" spans="1:19" ht="44.25" customHeight="1">
      <c r="A1004" s="166">
        <v>1056</v>
      </c>
      <c r="B1004" s="363">
        <v>5418</v>
      </c>
      <c r="C1004" s="289" t="s">
        <v>4243</v>
      </c>
      <c r="D1004" s="286"/>
      <c r="E1004" s="416" t="s">
        <v>4180</v>
      </c>
      <c r="F1004" s="390" t="s">
        <v>4244</v>
      </c>
      <c r="G1004" s="391" t="s">
        <v>4245</v>
      </c>
      <c r="H1004" s="360" t="str">
        <f t="shared" si="109"/>
        <v>фото</v>
      </c>
      <c r="I1004" s="191" t="s">
        <v>10267</v>
      </c>
      <c r="J1004" s="192" t="s">
        <v>196</v>
      </c>
      <c r="K1004" s="235">
        <v>2</v>
      </c>
      <c r="L1004" s="283">
        <v>296</v>
      </c>
      <c r="M1004" s="336">
        <v>1</v>
      </c>
      <c r="N1004" s="163"/>
      <c r="O1004" s="160">
        <f t="shared" si="110"/>
        <v>0</v>
      </c>
      <c r="P1004" s="389">
        <v>4607109937044</v>
      </c>
      <c r="Q1004" s="164"/>
      <c r="R1004" s="494" t="str">
        <f t="shared" si="111"/>
        <v>фото</v>
      </c>
      <c r="S1004" s="194" t="s">
        <v>10284</v>
      </c>
    </row>
    <row r="1005" spans="1:19" ht="44.25" customHeight="1">
      <c r="A1005" s="166">
        <v>1057</v>
      </c>
      <c r="B1005" s="363">
        <v>7021</v>
      </c>
      <c r="C1005" s="289" t="s">
        <v>4246</v>
      </c>
      <c r="D1005" s="286"/>
      <c r="E1005" s="416" t="s">
        <v>4180</v>
      </c>
      <c r="F1005" s="390" t="s">
        <v>4247</v>
      </c>
      <c r="G1005" s="391" t="s">
        <v>4248</v>
      </c>
      <c r="H1005" s="360" t="str">
        <f t="shared" si="109"/>
        <v>фото</v>
      </c>
      <c r="I1005" s="191" t="s">
        <v>10268</v>
      </c>
      <c r="J1005" s="192" t="s">
        <v>196</v>
      </c>
      <c r="K1005" s="235">
        <v>2</v>
      </c>
      <c r="L1005" s="283">
        <v>296</v>
      </c>
      <c r="M1005" s="336">
        <v>1</v>
      </c>
      <c r="N1005" s="163"/>
      <c r="O1005" s="160">
        <f t="shared" si="110"/>
        <v>0</v>
      </c>
      <c r="P1005" s="389">
        <v>4607109946657</v>
      </c>
      <c r="Q1005" s="164"/>
      <c r="R1005" s="494" t="str">
        <f t="shared" si="111"/>
        <v>фото</v>
      </c>
      <c r="S1005" s="194" t="s">
        <v>10284</v>
      </c>
    </row>
    <row r="1006" spans="1:19" ht="44.25" customHeight="1">
      <c r="A1006" s="166">
        <v>1058</v>
      </c>
      <c r="B1006" s="363">
        <v>6802</v>
      </c>
      <c r="C1006" s="289" t="s">
        <v>4249</v>
      </c>
      <c r="D1006" s="286"/>
      <c r="E1006" s="416" t="s">
        <v>4180</v>
      </c>
      <c r="F1006" s="390" t="s">
        <v>4250</v>
      </c>
      <c r="G1006" s="391" t="s">
        <v>4251</v>
      </c>
      <c r="H1006" s="360" t="str">
        <f t="shared" si="109"/>
        <v>фото</v>
      </c>
      <c r="I1006" s="191" t="s">
        <v>10269</v>
      </c>
      <c r="J1006" s="192" t="s">
        <v>196</v>
      </c>
      <c r="K1006" s="235">
        <v>2</v>
      </c>
      <c r="L1006" s="283">
        <v>296</v>
      </c>
      <c r="M1006" s="336">
        <v>1</v>
      </c>
      <c r="N1006" s="163"/>
      <c r="O1006" s="160">
        <f t="shared" si="110"/>
        <v>0</v>
      </c>
      <c r="P1006" s="389">
        <v>4607109944462</v>
      </c>
      <c r="Q1006" s="164"/>
      <c r="R1006" s="494" t="str">
        <f t="shared" si="111"/>
        <v>фото</v>
      </c>
      <c r="S1006" s="194" t="s">
        <v>10284</v>
      </c>
    </row>
    <row r="1007" spans="1:19" ht="44.25" customHeight="1">
      <c r="A1007" s="166">
        <v>1059</v>
      </c>
      <c r="B1007" s="363">
        <v>2463</v>
      </c>
      <c r="C1007" s="289" t="s">
        <v>4253</v>
      </c>
      <c r="D1007" s="286"/>
      <c r="E1007" s="416" t="s">
        <v>4180</v>
      </c>
      <c r="F1007" s="390" t="s">
        <v>4040</v>
      </c>
      <c r="G1007" s="391" t="s">
        <v>4041</v>
      </c>
      <c r="H1007" s="360" t="str">
        <f t="shared" si="109"/>
        <v>фото</v>
      </c>
      <c r="I1007" s="191" t="s">
        <v>10270</v>
      </c>
      <c r="J1007" s="192" t="s">
        <v>196</v>
      </c>
      <c r="K1007" s="235">
        <v>2</v>
      </c>
      <c r="L1007" s="283">
        <v>296</v>
      </c>
      <c r="M1007" s="336">
        <v>1</v>
      </c>
      <c r="N1007" s="163"/>
      <c r="O1007" s="160">
        <f t="shared" si="110"/>
        <v>0</v>
      </c>
      <c r="P1007" s="389">
        <v>4607109978290</v>
      </c>
      <c r="Q1007" s="164"/>
      <c r="R1007" s="494" t="str">
        <f t="shared" si="111"/>
        <v>фото</v>
      </c>
      <c r="S1007" s="194" t="s">
        <v>10284</v>
      </c>
    </row>
    <row r="1008" spans="1:19" ht="44.25" customHeight="1">
      <c r="A1008" s="166">
        <v>1060</v>
      </c>
      <c r="B1008" s="363">
        <v>4765</v>
      </c>
      <c r="C1008" s="289" t="s">
        <v>4254</v>
      </c>
      <c r="D1008" s="286"/>
      <c r="E1008" s="416" t="s">
        <v>4180</v>
      </c>
      <c r="F1008" s="390" t="s">
        <v>4255</v>
      </c>
      <c r="G1008" s="391" t="s">
        <v>4256</v>
      </c>
      <c r="H1008" s="360" t="str">
        <f t="shared" si="109"/>
        <v>фото</v>
      </c>
      <c r="I1008" s="191" t="s">
        <v>10271</v>
      </c>
      <c r="J1008" s="192" t="s">
        <v>196</v>
      </c>
      <c r="K1008" s="235">
        <v>2</v>
      </c>
      <c r="L1008" s="283">
        <v>296</v>
      </c>
      <c r="M1008" s="336">
        <v>1</v>
      </c>
      <c r="N1008" s="163"/>
      <c r="O1008" s="160">
        <f t="shared" si="110"/>
        <v>0</v>
      </c>
      <c r="P1008" s="389">
        <v>4607109991862</v>
      </c>
      <c r="Q1008" s="164"/>
      <c r="R1008" s="494" t="str">
        <f t="shared" si="111"/>
        <v>фото</v>
      </c>
      <c r="S1008" s="194" t="s">
        <v>10284</v>
      </c>
    </row>
    <row r="1009" spans="1:19" ht="44.25" customHeight="1">
      <c r="A1009" s="166">
        <v>1061</v>
      </c>
      <c r="B1009" s="363">
        <v>4246</v>
      </c>
      <c r="C1009" s="289" t="s">
        <v>4257</v>
      </c>
      <c r="D1009" s="286"/>
      <c r="E1009" s="416" t="s">
        <v>4180</v>
      </c>
      <c r="F1009" s="390" t="s">
        <v>93</v>
      </c>
      <c r="G1009" s="391" t="s">
        <v>94</v>
      </c>
      <c r="H1009" s="360" t="str">
        <f t="shared" si="109"/>
        <v>фото</v>
      </c>
      <c r="I1009" s="191" t="s">
        <v>10272</v>
      </c>
      <c r="J1009" s="192" t="s">
        <v>196</v>
      </c>
      <c r="K1009" s="235">
        <v>2</v>
      </c>
      <c r="L1009" s="283">
        <v>296</v>
      </c>
      <c r="M1009" s="336">
        <v>1</v>
      </c>
      <c r="N1009" s="163"/>
      <c r="O1009" s="160">
        <f t="shared" si="110"/>
        <v>0</v>
      </c>
      <c r="P1009" s="389">
        <v>4607109984642</v>
      </c>
      <c r="Q1009" s="164"/>
      <c r="R1009" s="494" t="str">
        <f t="shared" si="111"/>
        <v>фото</v>
      </c>
      <c r="S1009" s="194" t="s">
        <v>10284</v>
      </c>
    </row>
    <row r="1010" spans="1:19" ht="44.25" customHeight="1">
      <c r="A1010" s="166">
        <v>1062</v>
      </c>
      <c r="B1010" s="363">
        <v>4766</v>
      </c>
      <c r="C1010" s="289" t="s">
        <v>4258</v>
      </c>
      <c r="D1010" s="286"/>
      <c r="E1010" s="416" t="s">
        <v>4180</v>
      </c>
      <c r="F1010" s="390" t="s">
        <v>4259</v>
      </c>
      <c r="G1010" s="391" t="s">
        <v>4260</v>
      </c>
      <c r="H1010" s="360" t="str">
        <f t="shared" si="109"/>
        <v>фото</v>
      </c>
      <c r="I1010" s="191" t="s">
        <v>10273</v>
      </c>
      <c r="J1010" s="192" t="s">
        <v>196</v>
      </c>
      <c r="K1010" s="235">
        <v>2</v>
      </c>
      <c r="L1010" s="283">
        <v>296</v>
      </c>
      <c r="M1010" s="336">
        <v>1</v>
      </c>
      <c r="N1010" s="163"/>
      <c r="O1010" s="160">
        <f t="shared" si="110"/>
        <v>0</v>
      </c>
      <c r="P1010" s="389">
        <v>4607109991879</v>
      </c>
      <c r="Q1010" s="164"/>
      <c r="R1010" s="494" t="str">
        <f t="shared" si="111"/>
        <v>фото</v>
      </c>
      <c r="S1010" s="194" t="s">
        <v>10284</v>
      </c>
    </row>
    <row r="1011" spans="1:19" ht="44.25" customHeight="1">
      <c r="A1011" s="166">
        <v>1063</v>
      </c>
      <c r="B1011" s="363">
        <v>4308</v>
      </c>
      <c r="C1011" s="289" t="s">
        <v>4261</v>
      </c>
      <c r="D1011" s="286"/>
      <c r="E1011" s="416" t="s">
        <v>4180</v>
      </c>
      <c r="F1011" s="390" t="s">
        <v>4262</v>
      </c>
      <c r="G1011" s="391" t="s">
        <v>4263</v>
      </c>
      <c r="H1011" s="360" t="str">
        <f t="shared" si="109"/>
        <v>фото</v>
      </c>
      <c r="I1011" s="191" t="s">
        <v>10274</v>
      </c>
      <c r="J1011" s="192" t="s">
        <v>196</v>
      </c>
      <c r="K1011" s="235">
        <v>2</v>
      </c>
      <c r="L1011" s="283">
        <v>296</v>
      </c>
      <c r="M1011" s="336">
        <v>1</v>
      </c>
      <c r="N1011" s="163"/>
      <c r="O1011" s="160">
        <f t="shared" si="110"/>
        <v>0</v>
      </c>
      <c r="P1011" s="389">
        <v>4607109987292</v>
      </c>
      <c r="Q1011" s="164"/>
      <c r="R1011" s="494" t="str">
        <f t="shared" si="111"/>
        <v>фото</v>
      </c>
      <c r="S1011" s="194" t="s">
        <v>10284</v>
      </c>
    </row>
    <row r="1012" spans="1:19" ht="44.25" customHeight="1">
      <c r="A1012" s="166">
        <v>1064</v>
      </c>
      <c r="B1012" s="363">
        <v>4247</v>
      </c>
      <c r="C1012" s="289" t="s">
        <v>4264</v>
      </c>
      <c r="D1012" s="286"/>
      <c r="E1012" s="416" t="s">
        <v>4180</v>
      </c>
      <c r="F1012" s="390" t="s">
        <v>4265</v>
      </c>
      <c r="G1012" s="391" t="s">
        <v>4266</v>
      </c>
      <c r="H1012" s="360" t="str">
        <f t="shared" si="109"/>
        <v>фото</v>
      </c>
      <c r="I1012" s="191" t="s">
        <v>10275</v>
      </c>
      <c r="J1012" s="192" t="s">
        <v>196</v>
      </c>
      <c r="K1012" s="235">
        <v>2</v>
      </c>
      <c r="L1012" s="283">
        <v>296</v>
      </c>
      <c r="M1012" s="336">
        <v>1</v>
      </c>
      <c r="N1012" s="163"/>
      <c r="O1012" s="160">
        <f t="shared" si="110"/>
        <v>0</v>
      </c>
      <c r="P1012" s="389">
        <v>4607109984659</v>
      </c>
      <c r="Q1012" s="164"/>
      <c r="R1012" s="494" t="str">
        <f t="shared" si="111"/>
        <v>фото</v>
      </c>
      <c r="S1012" s="194" t="s">
        <v>10284</v>
      </c>
    </row>
    <row r="1013" spans="1:19" ht="44.25" customHeight="1">
      <c r="A1013" s="166">
        <v>1065</v>
      </c>
      <c r="B1013" s="363">
        <v>4769</v>
      </c>
      <c r="C1013" s="289" t="s">
        <v>9913</v>
      </c>
      <c r="D1013" s="286"/>
      <c r="E1013" s="416" t="s">
        <v>4180</v>
      </c>
      <c r="F1013" s="390" t="s">
        <v>9914</v>
      </c>
      <c r="G1013" s="391" t="s">
        <v>9915</v>
      </c>
      <c r="H1013" s="360" t="str">
        <f t="shared" si="109"/>
        <v>фото</v>
      </c>
      <c r="I1013" s="191" t="s">
        <v>10276</v>
      </c>
      <c r="J1013" s="192" t="s">
        <v>196</v>
      </c>
      <c r="K1013" s="235">
        <v>2</v>
      </c>
      <c r="L1013" s="283">
        <v>296</v>
      </c>
      <c r="M1013" s="336">
        <v>1</v>
      </c>
      <c r="N1013" s="163"/>
      <c r="O1013" s="160">
        <f t="shared" si="110"/>
        <v>0</v>
      </c>
      <c r="P1013" s="389">
        <v>4607109991909</v>
      </c>
      <c r="Q1013" s="164"/>
      <c r="R1013" s="494" t="str">
        <f t="shared" si="111"/>
        <v>фото</v>
      </c>
      <c r="S1013" s="194" t="s">
        <v>10284</v>
      </c>
    </row>
    <row r="1014" spans="1:19" ht="44.25" customHeight="1">
      <c r="A1014" s="166">
        <v>1066</v>
      </c>
      <c r="B1014" s="363">
        <v>2460</v>
      </c>
      <c r="C1014" s="289" t="s">
        <v>4267</v>
      </c>
      <c r="D1014" s="286"/>
      <c r="E1014" s="416" t="s">
        <v>4180</v>
      </c>
      <c r="F1014" s="390" t="s">
        <v>4268</v>
      </c>
      <c r="G1014" s="391" t="s">
        <v>4269</v>
      </c>
      <c r="H1014" s="360" t="str">
        <f t="shared" si="109"/>
        <v>фото</v>
      </c>
      <c r="I1014" s="191" t="s">
        <v>10277</v>
      </c>
      <c r="J1014" s="192" t="s">
        <v>196</v>
      </c>
      <c r="K1014" s="235">
        <v>2</v>
      </c>
      <c r="L1014" s="283">
        <v>296</v>
      </c>
      <c r="M1014" s="336">
        <v>1</v>
      </c>
      <c r="N1014" s="163"/>
      <c r="O1014" s="160">
        <f t="shared" si="110"/>
        <v>0</v>
      </c>
      <c r="P1014" s="389">
        <v>4607109978252</v>
      </c>
      <c r="Q1014" s="164"/>
      <c r="R1014" s="494" t="str">
        <f t="shared" si="111"/>
        <v>фото</v>
      </c>
      <c r="S1014" s="194" t="s">
        <v>10284</v>
      </c>
    </row>
    <row r="1015" spans="1:19" ht="44.25" customHeight="1">
      <c r="A1015" s="166">
        <v>1067</v>
      </c>
      <c r="B1015" s="363">
        <v>4761</v>
      </c>
      <c r="C1015" s="289" t="s">
        <v>4270</v>
      </c>
      <c r="D1015" s="286"/>
      <c r="E1015" s="416" t="s">
        <v>4180</v>
      </c>
      <c r="F1015" s="390" t="s">
        <v>4271</v>
      </c>
      <c r="G1015" s="391" t="s">
        <v>4272</v>
      </c>
      <c r="H1015" s="360" t="str">
        <f t="shared" si="109"/>
        <v>фото</v>
      </c>
      <c r="I1015" s="191" t="s">
        <v>10278</v>
      </c>
      <c r="J1015" s="192" t="s">
        <v>196</v>
      </c>
      <c r="K1015" s="235">
        <v>2</v>
      </c>
      <c r="L1015" s="283">
        <v>296</v>
      </c>
      <c r="M1015" s="336">
        <v>1</v>
      </c>
      <c r="N1015" s="163"/>
      <c r="O1015" s="160">
        <f t="shared" si="110"/>
        <v>0</v>
      </c>
      <c r="P1015" s="389">
        <v>4607109991824</v>
      </c>
      <c r="Q1015" s="164"/>
      <c r="R1015" s="494" t="str">
        <f t="shared" si="111"/>
        <v>фото</v>
      </c>
      <c r="S1015" s="194" t="s">
        <v>10284</v>
      </c>
    </row>
    <row r="1016" spans="1:19" ht="44.25" customHeight="1">
      <c r="A1016" s="166">
        <v>1068</v>
      </c>
      <c r="B1016" s="363">
        <v>6804</v>
      </c>
      <c r="C1016" s="289" t="s">
        <v>4273</v>
      </c>
      <c r="D1016" s="286"/>
      <c r="E1016" s="416" t="s">
        <v>4180</v>
      </c>
      <c r="F1016" s="390" t="s">
        <v>4274</v>
      </c>
      <c r="G1016" s="391" t="s">
        <v>4275</v>
      </c>
      <c r="H1016" s="360" t="str">
        <f t="shared" si="109"/>
        <v>фото</v>
      </c>
      <c r="I1016" s="191" t="s">
        <v>10279</v>
      </c>
      <c r="J1016" s="192" t="s">
        <v>196</v>
      </c>
      <c r="K1016" s="235">
        <v>2</v>
      </c>
      <c r="L1016" s="283">
        <v>296</v>
      </c>
      <c r="M1016" s="336">
        <v>1</v>
      </c>
      <c r="N1016" s="163"/>
      <c r="O1016" s="160">
        <f t="shared" si="110"/>
        <v>0</v>
      </c>
      <c r="P1016" s="389">
        <v>4607109944486</v>
      </c>
      <c r="Q1016" s="164"/>
      <c r="R1016" s="494" t="str">
        <f t="shared" si="111"/>
        <v>фото</v>
      </c>
      <c r="S1016" s="194" t="s">
        <v>10284</v>
      </c>
    </row>
    <row r="1017" spans="1:19" ht="44.25" customHeight="1">
      <c r="A1017" s="166">
        <v>1069</v>
      </c>
      <c r="B1017" s="363">
        <v>4768</v>
      </c>
      <c r="C1017" s="289" t="s">
        <v>4276</v>
      </c>
      <c r="D1017" s="286"/>
      <c r="E1017" s="416" t="s">
        <v>4180</v>
      </c>
      <c r="F1017" s="390" t="s">
        <v>4277</v>
      </c>
      <c r="G1017" s="391" t="s">
        <v>4278</v>
      </c>
      <c r="H1017" s="360" t="str">
        <f t="shared" si="109"/>
        <v>фото</v>
      </c>
      <c r="I1017" s="191" t="s">
        <v>10280</v>
      </c>
      <c r="J1017" s="192" t="s">
        <v>196</v>
      </c>
      <c r="K1017" s="235">
        <v>2</v>
      </c>
      <c r="L1017" s="283">
        <v>296</v>
      </c>
      <c r="M1017" s="336">
        <v>1</v>
      </c>
      <c r="N1017" s="163"/>
      <c r="O1017" s="160">
        <f t="shared" si="110"/>
        <v>0</v>
      </c>
      <c r="P1017" s="389">
        <v>4607109991893</v>
      </c>
      <c r="Q1017" s="164"/>
      <c r="R1017" s="494" t="str">
        <f t="shared" si="111"/>
        <v>фото</v>
      </c>
      <c r="S1017" s="194" t="s">
        <v>10284</v>
      </c>
    </row>
    <row r="1018" spans="1:19" ht="44.25" customHeight="1">
      <c r="A1018" s="166">
        <v>1070</v>
      </c>
      <c r="B1018" s="363">
        <v>6370</v>
      </c>
      <c r="C1018" s="289" t="s">
        <v>4279</v>
      </c>
      <c r="D1018" s="286"/>
      <c r="E1018" s="416" t="s">
        <v>4180</v>
      </c>
      <c r="F1018" s="390" t="s">
        <v>4280</v>
      </c>
      <c r="G1018" s="391" t="s">
        <v>4281</v>
      </c>
      <c r="H1018" s="360" t="str">
        <f t="shared" si="109"/>
        <v>фото</v>
      </c>
      <c r="I1018" s="191" t="s">
        <v>10262</v>
      </c>
      <c r="J1018" s="192" t="s">
        <v>196</v>
      </c>
      <c r="K1018" s="235">
        <v>2</v>
      </c>
      <c r="L1018" s="283">
        <v>296</v>
      </c>
      <c r="M1018" s="336">
        <v>1</v>
      </c>
      <c r="N1018" s="163"/>
      <c r="O1018" s="160">
        <f t="shared" si="110"/>
        <v>0</v>
      </c>
      <c r="P1018" s="389">
        <v>4607109932018</v>
      </c>
      <c r="Q1018" s="164"/>
      <c r="R1018" s="494" t="str">
        <f t="shared" si="111"/>
        <v>фото</v>
      </c>
      <c r="S1018" s="194" t="s">
        <v>10284</v>
      </c>
    </row>
    <row r="1019" spans="1:19">
      <c r="B1019" s="35"/>
      <c r="C1019" s="35"/>
      <c r="D1019" s="35"/>
      <c r="E1019" s="300"/>
      <c r="F1019" s="35"/>
      <c r="G1019" s="35"/>
      <c r="H1019" s="35"/>
      <c r="I1019" s="35"/>
      <c r="J1019" s="35"/>
      <c r="K1019" s="461"/>
      <c r="L1019" s="35"/>
      <c r="M1019" s="35"/>
      <c r="N1019" s="35"/>
      <c r="P1019" s="394"/>
    </row>
    <row r="1020" spans="1:19">
      <c r="B1020" s="35"/>
      <c r="C1020" s="35"/>
      <c r="D1020" s="35"/>
      <c r="E1020" s="318" t="s">
        <v>9920</v>
      </c>
      <c r="F1020" s="35"/>
      <c r="G1020" s="35"/>
      <c r="H1020" s="35"/>
      <c r="I1020" s="35"/>
      <c r="J1020" s="35"/>
      <c r="K1020" s="461"/>
      <c r="L1020" s="35"/>
      <c r="M1020" s="35"/>
      <c r="N1020" s="35"/>
      <c r="P1020" s="394"/>
    </row>
    <row r="1021" spans="1:19">
      <c r="B1021" s="35"/>
      <c r="C1021" s="35"/>
      <c r="D1021" s="35"/>
      <c r="E1021" s="318" t="s">
        <v>9924</v>
      </c>
      <c r="F1021" s="35"/>
      <c r="G1021" s="35"/>
      <c r="H1021" s="35"/>
      <c r="I1021" s="35"/>
      <c r="J1021" s="35"/>
      <c r="K1021" s="461"/>
      <c r="L1021" s="35"/>
      <c r="M1021" s="35"/>
      <c r="N1021" s="35"/>
      <c r="P1021" s="394"/>
    </row>
    <row r="1022" spans="1:19">
      <c r="B1022" s="35"/>
      <c r="C1022" s="35"/>
      <c r="D1022" s="35"/>
      <c r="E1022" s="318" t="s">
        <v>9921</v>
      </c>
      <c r="F1022" s="35"/>
      <c r="G1022" s="35"/>
      <c r="H1022" s="35"/>
      <c r="I1022" s="35"/>
      <c r="J1022" s="35"/>
      <c r="K1022" s="461"/>
      <c r="L1022" s="35"/>
      <c r="M1022" s="35"/>
      <c r="N1022" s="35"/>
      <c r="P1022" s="394"/>
    </row>
    <row r="1023" spans="1:19">
      <c r="B1023" s="35"/>
      <c r="C1023" s="35"/>
      <c r="D1023" s="35"/>
      <c r="E1023" s="300"/>
      <c r="F1023" s="35"/>
      <c r="G1023" s="35"/>
      <c r="H1023" s="35"/>
      <c r="I1023" s="35"/>
      <c r="J1023" s="35"/>
      <c r="K1023" s="461"/>
      <c r="L1023" s="35"/>
      <c r="M1023" s="35"/>
      <c r="N1023" s="35"/>
      <c r="P1023" s="394"/>
    </row>
    <row r="1024" spans="1:19">
      <c r="B1024" s="35"/>
      <c r="C1024" s="35"/>
      <c r="D1024" s="35"/>
      <c r="E1024" s="290" t="s">
        <v>189</v>
      </c>
      <c r="F1024" s="35"/>
      <c r="G1024" s="35"/>
      <c r="H1024" s="35"/>
      <c r="I1024" s="35"/>
      <c r="J1024" s="35"/>
      <c r="K1024" s="461"/>
      <c r="L1024" s="35"/>
      <c r="M1024" s="35"/>
      <c r="N1024" s="35"/>
      <c r="P1024" s="394"/>
    </row>
    <row r="1025" spans="2:16">
      <c r="B1025" s="35"/>
      <c r="C1025" s="35"/>
      <c r="D1025" s="35"/>
      <c r="E1025" s="290" t="s">
        <v>190</v>
      </c>
      <c r="F1025" s="35"/>
      <c r="G1025" s="35"/>
      <c r="H1025" s="35"/>
      <c r="I1025" s="35"/>
      <c r="J1025" s="35"/>
      <c r="K1025" s="461"/>
      <c r="L1025" s="35"/>
      <c r="M1025" s="35"/>
      <c r="N1025" s="35"/>
      <c r="P1025" s="394"/>
    </row>
    <row r="1026" spans="2:16">
      <c r="B1026" s="35"/>
      <c r="C1026" s="35"/>
      <c r="D1026" s="35"/>
      <c r="E1026" s="290" t="s">
        <v>53</v>
      </c>
      <c r="F1026" s="35"/>
      <c r="G1026" s="35"/>
      <c r="H1026" s="35"/>
      <c r="I1026" s="35"/>
      <c r="J1026" s="35"/>
      <c r="K1026" s="461"/>
      <c r="L1026" s="35"/>
      <c r="M1026" s="35"/>
      <c r="N1026" s="35"/>
      <c r="P1026" s="394"/>
    </row>
    <row r="1027" spans="2:16">
      <c r="B1027" s="35"/>
      <c r="C1027" s="35"/>
      <c r="D1027" s="35"/>
      <c r="E1027" s="291" t="s">
        <v>9925</v>
      </c>
      <c r="F1027" s="35"/>
      <c r="G1027" s="35"/>
      <c r="H1027" s="35"/>
      <c r="I1027" s="35"/>
      <c r="J1027" s="35"/>
      <c r="K1027" s="461"/>
      <c r="L1027" s="35"/>
      <c r="M1027" s="35"/>
      <c r="N1027" s="35"/>
      <c r="P1027" s="394"/>
    </row>
    <row r="1028" spans="2:16">
      <c r="B1028" s="35"/>
      <c r="C1028" s="35"/>
      <c r="D1028" s="35"/>
      <c r="E1028" s="300"/>
      <c r="F1028" s="35"/>
      <c r="G1028" s="35"/>
      <c r="H1028" s="35"/>
      <c r="I1028" s="35"/>
      <c r="J1028" s="35"/>
      <c r="K1028" s="461"/>
      <c r="L1028" s="35"/>
      <c r="M1028" s="35"/>
      <c r="N1028" s="35"/>
      <c r="P1028" s="394"/>
    </row>
  </sheetData>
  <sheetProtection sort="0" autoFilter="0"/>
  <autoFilter ref="A13:S1028"/>
  <sortState ref="A208:U234">
    <sortCondition ref="E208:E234"/>
    <sortCondition ref="F208:F234"/>
  </sortState>
  <dataConsolidate/>
  <mergeCells count="11">
    <mergeCell ref="E12:G12"/>
    <mergeCell ref="P1:Q5"/>
    <mergeCell ref="M9:N10"/>
    <mergeCell ref="L9:L10"/>
    <mergeCell ref="E7:I7"/>
    <mergeCell ref="L1:N1"/>
    <mergeCell ref="L2:N4"/>
    <mergeCell ref="M5:N5"/>
    <mergeCell ref="L6:N7"/>
    <mergeCell ref="E1:I6"/>
    <mergeCell ref="E9:I9"/>
  </mergeCells>
  <phoneticPr fontId="26" type="noConversion"/>
  <conditionalFormatting sqref="B128:B129 B131:B136 B138:B142 B144:B146 B148:B149 B151:B156 B158:B161 B163:B167 B169:B173 B175:B179 B181:B184 B186:B190 B194:B204 B18:B47 B49:B124">
    <cfRule type="duplicateValues" dxfId="70" priority="1307"/>
  </conditionalFormatting>
  <conditionalFormatting sqref="B208:B234">
    <cfRule type="duplicateValues" dxfId="69" priority="44"/>
  </conditionalFormatting>
  <conditionalFormatting sqref="B533:B548 B419:B421 B432:B460 B474:B476 B502:B507 B423:B430 B239:B261 B398:B415 B263:B270 B272:B322 B324:B333 B335:B364 B366:B372 B374:B396 B509:B515 B517:B521 B523:B529 B488:B492 B462:B465 B494:B500 B478:B486 B467:B472">
    <cfRule type="duplicateValues" dxfId="68" priority="1412"/>
  </conditionalFormatting>
  <conditionalFormatting sqref="B552:B555 B810:B815 B796:B808 B794 B792 B790 B780:B788 B735:B764 B557:B588 B590:B615 B617:B669 B671:B733 B766:B778">
    <cfRule type="duplicateValues" dxfId="67" priority="1658"/>
  </conditionalFormatting>
  <conditionalFormatting sqref="B816">
    <cfRule type="duplicateValues" dxfId="66" priority="120"/>
  </conditionalFormatting>
  <conditionalFormatting sqref="B818">
    <cfRule type="duplicateValues" dxfId="65" priority="116"/>
  </conditionalFormatting>
  <conditionalFormatting sqref="B819:B896 B900:B903 B905:B917 B933:B978 B919:B930 B981:B1018">
    <cfRule type="duplicateValues" dxfId="64" priority="1678"/>
  </conditionalFormatting>
  <conditionalFormatting sqref="B897">
    <cfRule type="duplicateValues" dxfId="63" priority="8"/>
  </conditionalFormatting>
  <conditionalFormatting sqref="B899">
    <cfRule type="duplicateValues" dxfId="62" priority="19"/>
  </conditionalFormatting>
  <conditionalFormatting sqref="B904">
    <cfRule type="duplicateValues" dxfId="61" priority="17"/>
  </conditionalFormatting>
  <conditionalFormatting sqref="B918">
    <cfRule type="duplicateValues" dxfId="60" priority="15"/>
  </conditionalFormatting>
  <conditionalFormatting sqref="B932">
    <cfRule type="duplicateValues" dxfId="59" priority="11"/>
  </conditionalFormatting>
  <conditionalFormatting sqref="B980">
    <cfRule type="duplicateValues" dxfId="58" priority="2"/>
  </conditionalFormatting>
  <conditionalFormatting sqref="B16:C16">
    <cfRule type="duplicateValues" dxfId="57" priority="129"/>
  </conditionalFormatting>
  <conditionalFormatting sqref="B126:C126">
    <cfRule type="duplicateValues" dxfId="56" priority="48"/>
  </conditionalFormatting>
  <conditionalFormatting sqref="B192:C192">
    <cfRule type="duplicateValues" dxfId="55" priority="47"/>
  </conditionalFormatting>
  <conditionalFormatting sqref="B206:C206">
    <cfRule type="duplicateValues" dxfId="54" priority="41"/>
  </conditionalFormatting>
  <conditionalFormatting sqref="B237:C237">
    <cfRule type="duplicateValues" dxfId="53" priority="127"/>
  </conditionalFormatting>
  <conditionalFormatting sqref="B417:C417">
    <cfRule type="duplicateValues" dxfId="52" priority="46"/>
  </conditionalFormatting>
  <conditionalFormatting sqref="B531:C531">
    <cfRule type="duplicateValues" dxfId="51" priority="45"/>
  </conditionalFormatting>
  <conditionalFormatting sqref="B549:C550">
    <cfRule type="duplicateValues" dxfId="50" priority="89"/>
  </conditionalFormatting>
  <conditionalFormatting sqref="B817:C817">
    <cfRule type="duplicateValues" dxfId="49" priority="118"/>
  </conditionalFormatting>
  <conditionalFormatting sqref="B898:C898">
    <cfRule type="duplicateValues" dxfId="48" priority="6"/>
  </conditionalFormatting>
  <conditionalFormatting sqref="B931:C931">
    <cfRule type="duplicateValues" dxfId="47" priority="5"/>
  </conditionalFormatting>
  <conditionalFormatting sqref="B979:C979">
    <cfRule type="duplicateValues" dxfId="46" priority="4"/>
  </conditionalFormatting>
  <conditionalFormatting sqref="C15">
    <cfRule type="duplicateValues" dxfId="45" priority="1"/>
  </conditionalFormatting>
  <conditionalFormatting sqref="F816">
    <cfRule type="duplicateValues" dxfId="44" priority="119"/>
  </conditionalFormatting>
  <conditionalFormatting sqref="F897">
    <cfRule type="duplicateValues" dxfId="43" priority="7"/>
  </conditionalFormatting>
  <conditionalFormatting sqref="O818">
    <cfRule type="duplicateValues" dxfId="42" priority="117" stopIfTrue="1"/>
  </conditionalFormatting>
  <conditionalFormatting sqref="O899">
    <cfRule type="duplicateValues" dxfId="41" priority="20" stopIfTrue="1"/>
  </conditionalFormatting>
  <conditionalFormatting sqref="O904">
    <cfRule type="duplicateValues" dxfId="40" priority="18" stopIfTrue="1"/>
  </conditionalFormatting>
  <conditionalFormatting sqref="O918">
    <cfRule type="duplicateValues" dxfId="39" priority="16" stopIfTrue="1"/>
  </conditionalFormatting>
  <conditionalFormatting sqref="O932">
    <cfRule type="duplicateValues" dxfId="38" priority="12" stopIfTrue="1"/>
  </conditionalFormatting>
  <conditionalFormatting sqref="O980">
    <cfRule type="duplicateValues" dxfId="37" priority="3" stopIfTrue="1"/>
  </conditionalFormatting>
  <conditionalFormatting sqref="P533:P548 P419:P421 P432:P460 P474:P476 P502:P507 P423:P430 P239:P261 P398:P415 P263:P270 P272:P322 P324:P333 P335:P364 P366:P372 P374:P396 P509:P515 P517:P521 P523:P529 P488:P492 P462:P465 P494:P500 P478:P486 P467:P472">
    <cfRule type="duplicateValues" dxfId="36" priority="1451"/>
  </conditionalFormatting>
  <conditionalFormatting sqref="P552:P555 P810:P815 P796:P808 P794 P792 P790 P780:P788 P735:P764 P557:P588 P590:P615 P617:P669 P671:P733 P766:P778">
    <cfRule type="duplicateValues" dxfId="35" priority="1674"/>
    <cfRule type="duplicateValues" dxfId="34" priority="1675"/>
    <cfRule type="duplicateValues" dxfId="33" priority="1676"/>
    <cfRule type="duplicateValues" dxfId="32" priority="1677"/>
  </conditionalFormatting>
  <conditionalFormatting sqref="P819:P896 P900:P903 P905:P917 P933:P978 P919:P930 P981:P1018">
    <cfRule type="duplicateValues" dxfId="31" priority="1684"/>
  </conditionalFormatting>
  <conditionalFormatting sqref="Q552:R555 Q557:R557 Q559:R559 Q561:R563 Q566:R575 Q577:R588 Q590:R594 Q597:R597 Q599:R615 Q618:R632 Q635:R635 Q637:R639 Q641:R642 Q644:R646 Q648:R649 Q652:R663 Q666:R667 Q671:R673 Q677:R680 Q685:R686 Q688:R688 Q690:R698 Q700:R700 Q704:R716 Q718:R733 Q735:R736 Q738:R738 Q740:R747 Q749:R753 Q756:R764 Q767:R768 Q770:R774 Q776:R778 Q780:R782 Q784:R788 Q790:R790 Q792:R792 Q794:R794 Q796:R800 Q803:R804 Q806:R808 Q810:R813 Q815:R815">
    <cfRule type="containsText" dxfId="30" priority="121" operator="containsText" text="нов19">
      <formula>NOT(ISERROR(SEARCH("нов19",Q552)))</formula>
    </cfRule>
  </conditionalFormatting>
  <printOptions horizontalCentered="1"/>
  <pageMargins left="0.15748031496062992" right="0.15748031496062992" top="0.74803149606299213" bottom="0.51181102362204722" header="0.15748031496062992" footer="0.15748031496062992"/>
  <pageSetup paperSize="9" scale="56" fitToHeight="20" orientation="portrait" r:id="rId1"/>
  <headerFooter alignWithMargins="0">
    <oddHeader>&amp;L&amp;8ООО "Семена и Селекция"&amp;C&amp;12Программа &amp;A
"COLOR LINE"
&amp;RЗаявки присылайте
на  эл. адрес semena@aelita-nn.ru  
тел.: (831) 246-72-22, 246-58-80</oddHeader>
    <oddFooter>&amp;Lsemena@aelita-nn.ru&amp;CСтраница &amp;P из &amp;N&amp;Rwww.aelita-nn.ru</oddFooter>
  </headerFooter>
  <rowBreaks count="2" manualBreakCount="2">
    <brk id="124" min="1" max="13" man="1"/>
    <brk id="1019" min="1" max="13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>
  <sheetPr codeName="Лист5">
    <tabColor theme="4" tint="-0.249977111117893"/>
  </sheetPr>
  <dimension ref="A1:S1667"/>
  <sheetViews>
    <sheetView view="pageBreakPreview" zoomScaleNormal="100" zoomScaleSheetLayoutView="100" workbookViewId="0">
      <pane ySplit="13" topLeftCell="A14" activePane="bottomLeft" state="frozen"/>
      <selection pane="bottomLeft" activeCell="E1" sqref="E1:J5"/>
    </sheetView>
  </sheetViews>
  <sheetFormatPr defaultColWidth="9.140625" defaultRowHeight="12.75" outlineLevelCol="1"/>
  <cols>
    <col min="1" max="1" width="2" customWidth="1"/>
    <col min="2" max="2" width="5.7109375" customWidth="1"/>
    <col min="3" max="3" width="6.42578125" hidden="1" customWidth="1"/>
    <col min="4" max="4" width="3.140625" hidden="1" customWidth="1"/>
    <col min="5" max="5" width="18.7109375" customWidth="1"/>
    <col min="6" max="6" width="24.7109375" customWidth="1"/>
    <col min="7" max="7" width="24.42578125" style="454" customWidth="1"/>
    <col min="8" max="8" width="6.28515625" customWidth="1"/>
    <col min="9" max="9" width="42.140625" customWidth="1"/>
    <col min="10" max="10" width="6.42578125" customWidth="1"/>
    <col min="11" max="11" width="7.140625" customWidth="1"/>
    <col min="12" max="12" width="11.140625" customWidth="1"/>
    <col min="13" max="13" width="6.140625" customWidth="1"/>
    <col min="14" max="14" width="8.7109375" customWidth="1"/>
    <col min="15" max="15" width="11.7109375" customWidth="1" outlineLevel="1"/>
    <col min="16" max="16" width="19.42578125" customWidth="1" outlineLevel="1"/>
    <col min="17" max="17" width="9.140625" customWidth="1" outlineLevel="1"/>
    <col min="18" max="18" width="9.140625" style="495" customWidth="1" outlineLevel="1"/>
    <col min="19" max="19" width="19.42578125" customWidth="1" outlineLevel="1"/>
  </cols>
  <sheetData>
    <row r="1" spans="1:19" ht="12.75" customHeight="1">
      <c r="A1" s="99"/>
      <c r="B1" s="100"/>
      <c r="C1" s="101"/>
      <c r="D1" s="101"/>
      <c r="E1" s="721" t="s">
        <v>11731</v>
      </c>
      <c r="F1" s="721"/>
      <c r="G1" s="721"/>
      <c r="H1" s="721"/>
      <c r="I1" s="721"/>
      <c r="J1" s="721"/>
      <c r="K1" s="102"/>
      <c r="L1" s="679" t="s">
        <v>192</v>
      </c>
      <c r="M1" s="680"/>
      <c r="N1" s="681"/>
      <c r="O1" s="103"/>
      <c r="S1" s="257"/>
    </row>
    <row r="2" spans="1:19" ht="6.75" customHeight="1">
      <c r="A2" s="104"/>
      <c r="B2" s="100"/>
      <c r="C2" s="101"/>
      <c r="D2" s="101"/>
      <c r="E2" s="721"/>
      <c r="F2" s="721"/>
      <c r="G2" s="721"/>
      <c r="H2" s="721"/>
      <c r="I2" s="721"/>
      <c r="J2" s="721"/>
      <c r="K2" s="102"/>
      <c r="L2" s="722">
        <f>'ЗАКАЗ-ФОРМА'!C16</f>
        <v>0</v>
      </c>
      <c r="M2" s="723"/>
      <c r="N2" s="724"/>
      <c r="O2" s="105"/>
      <c r="P2" s="718" t="s">
        <v>8712</v>
      </c>
      <c r="Q2" s="718"/>
      <c r="R2" s="718"/>
      <c r="S2" s="719"/>
    </row>
    <row r="3" spans="1:19" ht="4.5" customHeight="1">
      <c r="A3" s="104"/>
      <c r="B3" s="100"/>
      <c r="C3" s="101"/>
      <c r="D3" s="101"/>
      <c r="E3" s="721"/>
      <c r="F3" s="721"/>
      <c r="G3" s="721"/>
      <c r="H3" s="721"/>
      <c r="I3" s="721"/>
      <c r="J3" s="721"/>
      <c r="K3" s="102"/>
      <c r="L3" s="725"/>
      <c r="M3" s="726"/>
      <c r="N3" s="727"/>
      <c r="O3" s="105"/>
      <c r="P3" s="718"/>
      <c r="Q3" s="718"/>
      <c r="R3" s="718"/>
      <c r="S3" s="719"/>
    </row>
    <row r="4" spans="1:19" ht="5.25" customHeight="1">
      <c r="A4" s="104"/>
      <c r="B4" s="100"/>
      <c r="C4" s="101"/>
      <c r="D4" s="101"/>
      <c r="E4" s="721"/>
      <c r="F4" s="721"/>
      <c r="G4" s="721"/>
      <c r="H4" s="721"/>
      <c r="I4" s="721"/>
      <c r="J4" s="721"/>
      <c r="K4" s="102"/>
      <c r="L4" s="728"/>
      <c r="M4" s="729"/>
      <c r="N4" s="730"/>
      <c r="O4" s="105"/>
      <c r="P4" s="718"/>
      <c r="Q4" s="718"/>
      <c r="R4" s="718"/>
      <c r="S4" s="719"/>
    </row>
    <row r="5" spans="1:19" ht="8.25" customHeight="1" thickBot="1">
      <c r="A5" s="104"/>
      <c r="B5" s="100"/>
      <c r="C5" s="101"/>
      <c r="D5" s="101"/>
      <c r="E5" s="721"/>
      <c r="F5" s="721"/>
      <c r="G5" s="721"/>
      <c r="H5" s="721"/>
      <c r="I5" s="721"/>
      <c r="J5" s="721"/>
      <c r="K5" s="106"/>
      <c r="L5" s="338"/>
      <c r="M5" s="731" t="s">
        <v>11726</v>
      </c>
      <c r="N5" s="731"/>
      <c r="O5" s="105"/>
      <c r="P5" s="718"/>
      <c r="Q5" s="718"/>
      <c r="R5" s="718"/>
      <c r="S5" s="719"/>
    </row>
    <row r="6" spans="1:19" ht="6.75" customHeight="1">
      <c r="A6" s="107"/>
      <c r="B6" s="108"/>
      <c r="C6" s="109"/>
      <c r="D6" s="109"/>
      <c r="E6" s="264"/>
      <c r="F6" s="110"/>
      <c r="G6" s="110"/>
      <c r="H6" s="110"/>
      <c r="I6" s="110"/>
      <c r="J6" s="111"/>
      <c r="K6" s="106"/>
      <c r="L6" s="732">
        <f>SUM(O17:O1653)</f>
        <v>0</v>
      </c>
      <c r="M6" s="733"/>
      <c r="N6" s="733"/>
      <c r="O6" s="105"/>
      <c r="P6" s="718"/>
      <c r="Q6" s="718"/>
      <c r="R6" s="718"/>
      <c r="S6" s="719"/>
    </row>
    <row r="7" spans="1:19" ht="18" customHeight="1">
      <c r="A7" s="107"/>
      <c r="B7" s="108"/>
      <c r="C7" s="109"/>
      <c r="D7" s="109"/>
      <c r="E7" s="720" t="s">
        <v>9008</v>
      </c>
      <c r="F7" s="720"/>
      <c r="G7" s="720"/>
      <c r="H7" s="720"/>
      <c r="I7" s="720"/>
      <c r="J7" s="720"/>
      <c r="K7" s="112"/>
      <c r="L7" s="734"/>
      <c r="M7" s="735"/>
      <c r="N7" s="735"/>
      <c r="P7" s="718"/>
      <c r="Q7" s="718"/>
      <c r="R7" s="718"/>
      <c r="S7" s="719"/>
    </row>
    <row r="8" spans="1:19" ht="3.75" customHeight="1">
      <c r="A8" s="113"/>
      <c r="B8" s="114"/>
      <c r="C8" s="115"/>
      <c r="D8" s="115"/>
      <c r="E8" s="264"/>
      <c r="F8" s="110"/>
      <c r="G8" s="110"/>
      <c r="H8" s="110"/>
      <c r="I8" s="110"/>
      <c r="J8" s="116"/>
      <c r="K8" s="106"/>
      <c r="L8" s="338"/>
      <c r="M8" s="56"/>
      <c r="N8" s="55"/>
      <c r="P8" s="718"/>
      <c r="Q8" s="718"/>
      <c r="R8" s="718"/>
      <c r="S8" s="719"/>
    </row>
    <row r="9" spans="1:19" ht="4.5" customHeight="1">
      <c r="A9" s="117"/>
      <c r="B9" s="118"/>
      <c r="C9" s="119"/>
      <c r="D9" s="119"/>
      <c r="E9" s="270"/>
      <c r="F9" s="270"/>
      <c r="G9" s="270"/>
      <c r="H9" s="270"/>
      <c r="I9" s="270"/>
      <c r="J9" s="270"/>
      <c r="K9" s="270"/>
      <c r="L9" s="736"/>
      <c r="M9" s="698">
        <f>SUM(N17:N1653)</f>
        <v>0</v>
      </c>
      <c r="N9" s="699"/>
      <c r="S9" s="257"/>
    </row>
    <row r="10" spans="1:19" ht="33" customHeight="1">
      <c r="A10" s="117"/>
      <c r="B10" s="118"/>
      <c r="C10" s="119"/>
      <c r="D10" s="119"/>
      <c r="E10" s="737" t="s">
        <v>11732</v>
      </c>
      <c r="F10" s="737"/>
      <c r="G10" s="737"/>
      <c r="H10" s="737"/>
      <c r="I10" s="737"/>
      <c r="J10" s="737"/>
      <c r="K10" s="270"/>
      <c r="L10" s="736"/>
      <c r="M10" s="701"/>
      <c r="N10" s="702"/>
      <c r="O10" s="440" t="s">
        <v>10556</v>
      </c>
      <c r="S10" s="257"/>
    </row>
    <row r="11" spans="1:19" ht="9.75" customHeight="1" thickBot="1">
      <c r="A11" s="117"/>
      <c r="B11" s="118"/>
      <c r="C11" s="119"/>
      <c r="D11" s="119"/>
      <c r="E11" s="270"/>
      <c r="F11" s="270"/>
      <c r="G11" s="270"/>
      <c r="H11" s="270"/>
      <c r="I11" s="270"/>
      <c r="J11" s="270"/>
      <c r="K11" s="270"/>
      <c r="L11" s="91"/>
      <c r="M11" s="120"/>
      <c r="N11" s="439"/>
      <c r="S11" s="257"/>
    </row>
    <row r="12" spans="1:19" ht="42.75" customHeight="1" thickBot="1">
      <c r="A12" s="95"/>
      <c r="B12" s="125" t="s">
        <v>1793</v>
      </c>
      <c r="C12" s="262"/>
      <c r="D12" s="263"/>
      <c r="E12" s="704" t="s">
        <v>1794</v>
      </c>
      <c r="F12" s="705"/>
      <c r="G12" s="706"/>
      <c r="H12" s="127" t="s">
        <v>1795</v>
      </c>
      <c r="I12" s="128" t="s">
        <v>25</v>
      </c>
      <c r="J12" s="232" t="s">
        <v>10679</v>
      </c>
      <c r="K12" s="231" t="s">
        <v>1796</v>
      </c>
      <c r="L12" s="125" t="s">
        <v>1797</v>
      </c>
      <c r="M12" s="130" t="s">
        <v>1798</v>
      </c>
      <c r="N12" s="249" t="s">
        <v>1799</v>
      </c>
      <c r="O12" s="211" t="s">
        <v>836</v>
      </c>
      <c r="P12" s="212" t="s">
        <v>26</v>
      </c>
      <c r="Q12" s="212" t="s">
        <v>1800</v>
      </c>
      <c r="R12" s="496" t="s">
        <v>10062</v>
      </c>
      <c r="S12" s="256" t="s">
        <v>835</v>
      </c>
    </row>
    <row r="13" spans="1:19" ht="15.75" customHeight="1">
      <c r="A13" s="95"/>
      <c r="B13" s="301"/>
      <c r="C13" s="301"/>
      <c r="D13" s="301"/>
      <c r="E13" s="315" t="s">
        <v>1801</v>
      </c>
      <c r="F13" s="303"/>
      <c r="G13" s="304"/>
      <c r="H13" s="305"/>
      <c r="I13" s="306"/>
      <c r="J13" s="307"/>
      <c r="K13" s="308"/>
      <c r="L13" s="314"/>
      <c r="M13" s="305"/>
      <c r="N13" s="301"/>
      <c r="O13" s="313"/>
      <c r="P13" s="313"/>
      <c r="Q13" s="313"/>
      <c r="R13" s="497"/>
      <c r="S13" s="316"/>
    </row>
    <row r="14" spans="1:19" ht="6" customHeight="1">
      <c r="A14" s="213">
        <v>1</v>
      </c>
      <c r="B14" s="95"/>
      <c r="C14" s="95"/>
      <c r="D14" s="95"/>
      <c r="E14" s="297"/>
      <c r="F14" s="96"/>
      <c r="G14" s="452"/>
      <c r="H14" s="95"/>
      <c r="I14" s="135"/>
      <c r="J14" s="95"/>
      <c r="K14" s="96"/>
      <c r="L14" s="267"/>
      <c r="M14" s="98"/>
      <c r="N14" s="95"/>
      <c r="O14" s="95"/>
      <c r="P14" s="95"/>
      <c r="Q14" s="95"/>
      <c r="R14" s="491"/>
      <c r="S14" s="258"/>
    </row>
    <row r="15" spans="1:19" ht="18" customHeight="1">
      <c r="A15" s="213">
        <v>2</v>
      </c>
      <c r="B15" s="137"/>
      <c r="C15" s="137"/>
      <c r="D15" s="138"/>
      <c r="E15" s="254"/>
      <c r="F15" s="339" t="s">
        <v>4286</v>
      </c>
      <c r="G15" s="141"/>
      <c r="H15" s="142"/>
      <c r="I15" s="143"/>
      <c r="J15" s="144"/>
      <c r="K15" s="144"/>
      <c r="L15" s="268"/>
      <c r="M15" s="142"/>
      <c r="N15" s="142"/>
      <c r="O15" s="142"/>
      <c r="P15" s="142"/>
      <c r="Q15" s="142"/>
      <c r="R15" s="492"/>
      <c r="S15" s="259"/>
    </row>
    <row r="16" spans="1:19" ht="15">
      <c r="A16" s="213">
        <v>3</v>
      </c>
      <c r="B16" s="149"/>
      <c r="C16" s="208"/>
      <c r="D16" s="208"/>
      <c r="E16" s="266"/>
      <c r="F16" s="148" t="s">
        <v>4287</v>
      </c>
      <c r="G16" s="388"/>
      <c r="H16" s="149"/>
      <c r="I16" s="150"/>
      <c r="J16" s="208"/>
      <c r="K16" s="214"/>
      <c r="L16" s="269"/>
      <c r="M16" s="207"/>
      <c r="N16" s="208"/>
      <c r="O16" s="208"/>
      <c r="P16" s="208"/>
      <c r="Q16" s="208"/>
      <c r="R16" s="493"/>
      <c r="S16" s="208"/>
    </row>
    <row r="17" spans="1:19" ht="48.95" customHeight="1">
      <c r="A17" s="213">
        <v>4</v>
      </c>
      <c r="B17" s="215">
        <v>16169</v>
      </c>
      <c r="C17" s="153" t="s">
        <v>4288</v>
      </c>
      <c r="D17" s="153"/>
      <c r="E17" s="298" t="s">
        <v>4286</v>
      </c>
      <c r="F17" s="154" t="s">
        <v>4289</v>
      </c>
      <c r="G17" s="451" t="s">
        <v>4290</v>
      </c>
      <c r="H17" s="255" t="str">
        <f t="shared" ref="H17:H80" si="0">HYPERLINK("https://www.gardenbulbs.ru/images/vesna_CL/thumbnails/"&amp;C17&amp;".jpg","фото")</f>
        <v>фото</v>
      </c>
      <c r="I17" s="156" t="s">
        <v>4291</v>
      </c>
      <c r="J17" s="157" t="s">
        <v>201</v>
      </c>
      <c r="K17" s="158">
        <v>2</v>
      </c>
      <c r="L17" s="250">
        <v>587.20000000000005</v>
      </c>
      <c r="M17" s="159">
        <v>1</v>
      </c>
      <c r="N17" s="217"/>
      <c r="O17" s="160">
        <f>IF(ISERROR(L17*N17),0,L17*N17)</f>
        <v>0</v>
      </c>
      <c r="P17" s="260">
        <v>4607109914656</v>
      </c>
      <c r="Q17" s="261"/>
      <c r="R17" s="261" t="str">
        <f t="shared" ref="R17:R48" si="1">HYPERLINK("https://www.gardenbulbs.ru/images/vesna_CL/thumbnails/"&amp;C17&amp;".jpg","фото")</f>
        <v>фото</v>
      </c>
      <c r="S17" s="216" t="s">
        <v>4292</v>
      </c>
    </row>
    <row r="18" spans="1:19" ht="48.95" customHeight="1">
      <c r="A18" s="213">
        <v>5</v>
      </c>
      <c r="B18" s="215">
        <v>3965</v>
      </c>
      <c r="C18" s="277" t="s">
        <v>8937</v>
      </c>
      <c r="D18" s="277"/>
      <c r="E18" s="417" t="s">
        <v>4286</v>
      </c>
      <c r="F18" s="418" t="s">
        <v>8714</v>
      </c>
      <c r="G18" s="451" t="s">
        <v>8715</v>
      </c>
      <c r="H18" s="255" t="str">
        <f t="shared" si="0"/>
        <v>фото</v>
      </c>
      <c r="I18" s="156" t="s">
        <v>8875</v>
      </c>
      <c r="J18" s="331" t="s">
        <v>201</v>
      </c>
      <c r="K18" s="332">
        <v>2</v>
      </c>
      <c r="L18" s="419">
        <v>587.20000000000005</v>
      </c>
      <c r="M18" s="159">
        <v>1</v>
      </c>
      <c r="N18" s="217"/>
      <c r="O18" s="160">
        <f t="shared" ref="O18:O81" si="2">IF(ISERROR(L18*N18),0,L18*N18)</f>
        <v>0</v>
      </c>
      <c r="P18" s="260">
        <v>4607109982105</v>
      </c>
      <c r="Q18" s="261"/>
      <c r="R18" s="261" t="str">
        <f t="shared" si="1"/>
        <v>фото</v>
      </c>
      <c r="S18" s="216" t="s">
        <v>8872</v>
      </c>
    </row>
    <row r="19" spans="1:19" ht="48.95" customHeight="1">
      <c r="A19" s="213">
        <v>6</v>
      </c>
      <c r="B19" s="215">
        <v>494</v>
      </c>
      <c r="C19" s="277" t="s">
        <v>4293</v>
      </c>
      <c r="D19" s="277"/>
      <c r="E19" s="417" t="s">
        <v>4286</v>
      </c>
      <c r="F19" s="418" t="s">
        <v>4294</v>
      </c>
      <c r="G19" s="451" t="s">
        <v>4295</v>
      </c>
      <c r="H19" s="255" t="str">
        <f t="shared" si="0"/>
        <v>фото</v>
      </c>
      <c r="I19" s="156" t="s">
        <v>4296</v>
      </c>
      <c r="J19" s="331" t="s">
        <v>201</v>
      </c>
      <c r="K19" s="332">
        <v>2</v>
      </c>
      <c r="L19" s="419">
        <v>587.20000000000005</v>
      </c>
      <c r="M19" s="159">
        <v>1</v>
      </c>
      <c r="N19" s="217"/>
      <c r="O19" s="160">
        <f t="shared" si="2"/>
        <v>0</v>
      </c>
      <c r="P19" s="260">
        <v>4607109968857</v>
      </c>
      <c r="Q19" s="261"/>
      <c r="R19" s="261" t="str">
        <f t="shared" si="1"/>
        <v>фото</v>
      </c>
      <c r="S19" s="216" t="s">
        <v>4292</v>
      </c>
    </row>
    <row r="20" spans="1:19" ht="48.95" customHeight="1">
      <c r="A20" s="213">
        <v>7</v>
      </c>
      <c r="B20" s="215">
        <v>16170</v>
      </c>
      <c r="C20" s="277" t="s">
        <v>4297</v>
      </c>
      <c r="D20" s="277"/>
      <c r="E20" s="417" t="s">
        <v>4286</v>
      </c>
      <c r="F20" s="418" t="s">
        <v>4298</v>
      </c>
      <c r="G20" s="451" t="s">
        <v>4299</v>
      </c>
      <c r="H20" s="255" t="str">
        <f t="shared" si="0"/>
        <v>фото</v>
      </c>
      <c r="I20" s="156" t="s">
        <v>4300</v>
      </c>
      <c r="J20" s="331" t="s">
        <v>201</v>
      </c>
      <c r="K20" s="332">
        <v>2</v>
      </c>
      <c r="L20" s="419">
        <v>587.20000000000005</v>
      </c>
      <c r="M20" s="159">
        <v>1</v>
      </c>
      <c r="N20" s="217"/>
      <c r="O20" s="160">
        <f t="shared" si="2"/>
        <v>0</v>
      </c>
      <c r="P20" s="260">
        <v>4607109914649</v>
      </c>
      <c r="Q20" s="261"/>
      <c r="R20" s="261" t="str">
        <f t="shared" si="1"/>
        <v>фото</v>
      </c>
      <c r="S20" s="216" t="s">
        <v>4301</v>
      </c>
    </row>
    <row r="21" spans="1:19" ht="48.95" customHeight="1">
      <c r="A21" s="213">
        <v>8</v>
      </c>
      <c r="B21" s="215">
        <v>723</v>
      </c>
      <c r="C21" s="277" t="s">
        <v>4302</v>
      </c>
      <c r="D21" s="277"/>
      <c r="E21" s="417" t="s">
        <v>4286</v>
      </c>
      <c r="F21" s="418" t="s">
        <v>4303</v>
      </c>
      <c r="G21" s="451" t="s">
        <v>4304</v>
      </c>
      <c r="H21" s="255" t="str">
        <f t="shared" si="0"/>
        <v>фото</v>
      </c>
      <c r="I21" s="156" t="s">
        <v>4305</v>
      </c>
      <c r="J21" s="331" t="s">
        <v>201</v>
      </c>
      <c r="K21" s="332">
        <v>2</v>
      </c>
      <c r="L21" s="419">
        <v>573.4</v>
      </c>
      <c r="M21" s="159">
        <v>1</v>
      </c>
      <c r="N21" s="217"/>
      <c r="O21" s="160">
        <f t="shared" si="2"/>
        <v>0</v>
      </c>
      <c r="P21" s="260">
        <v>4607109952788</v>
      </c>
      <c r="Q21" s="261"/>
      <c r="R21" s="261" t="str">
        <f t="shared" si="1"/>
        <v>фото</v>
      </c>
      <c r="S21" s="216" t="s">
        <v>4306</v>
      </c>
    </row>
    <row r="22" spans="1:19" ht="48.95" customHeight="1">
      <c r="A22" s="213">
        <v>9</v>
      </c>
      <c r="B22" s="215">
        <v>5639</v>
      </c>
      <c r="C22" s="277" t="s">
        <v>4311</v>
      </c>
      <c r="D22" s="277"/>
      <c r="E22" s="417" t="s">
        <v>4286</v>
      </c>
      <c r="F22" s="418" t="s">
        <v>4312</v>
      </c>
      <c r="G22" s="451" t="s">
        <v>4313</v>
      </c>
      <c r="H22" s="255" t="str">
        <f t="shared" si="0"/>
        <v>фото</v>
      </c>
      <c r="I22" s="156" t="s">
        <v>4314</v>
      </c>
      <c r="J22" s="331" t="s">
        <v>201</v>
      </c>
      <c r="K22" s="332">
        <v>1</v>
      </c>
      <c r="L22" s="419">
        <v>513.1</v>
      </c>
      <c r="M22" s="159">
        <v>1</v>
      </c>
      <c r="N22" s="217"/>
      <c r="O22" s="160">
        <f t="shared" si="2"/>
        <v>0</v>
      </c>
      <c r="P22" s="260">
        <v>4607109933336</v>
      </c>
      <c r="Q22" s="261"/>
      <c r="R22" s="261" t="str">
        <f t="shared" si="1"/>
        <v>фото</v>
      </c>
      <c r="S22" s="216" t="s">
        <v>4292</v>
      </c>
    </row>
    <row r="23" spans="1:19" ht="48.95" customHeight="1">
      <c r="A23" s="213">
        <v>10</v>
      </c>
      <c r="B23" s="215">
        <v>84</v>
      </c>
      <c r="C23" s="277" t="s">
        <v>4307</v>
      </c>
      <c r="D23" s="277"/>
      <c r="E23" s="417" t="s">
        <v>4286</v>
      </c>
      <c r="F23" s="418" t="s">
        <v>4308</v>
      </c>
      <c r="G23" s="451" t="s">
        <v>4309</v>
      </c>
      <c r="H23" s="255" t="str">
        <f t="shared" si="0"/>
        <v>фото</v>
      </c>
      <c r="I23" s="156" t="s">
        <v>4310</v>
      </c>
      <c r="J23" s="331" t="s">
        <v>201</v>
      </c>
      <c r="K23" s="332">
        <v>2</v>
      </c>
      <c r="L23" s="419">
        <v>573.4</v>
      </c>
      <c r="M23" s="159">
        <v>1</v>
      </c>
      <c r="N23" s="217"/>
      <c r="O23" s="160">
        <f t="shared" si="2"/>
        <v>0</v>
      </c>
      <c r="P23" s="260">
        <v>4607109968871</v>
      </c>
      <c r="Q23" s="261"/>
      <c r="R23" s="261" t="str">
        <f t="shared" si="1"/>
        <v>фото</v>
      </c>
      <c r="S23" s="216" t="s">
        <v>4306</v>
      </c>
    </row>
    <row r="24" spans="1:19" ht="48.95" customHeight="1">
      <c r="A24" s="213">
        <v>11</v>
      </c>
      <c r="B24" s="215">
        <v>726</v>
      </c>
      <c r="C24" s="277" t="s">
        <v>4315</v>
      </c>
      <c r="D24" s="277"/>
      <c r="E24" s="417" t="s">
        <v>4286</v>
      </c>
      <c r="F24" s="418" t="s">
        <v>731</v>
      </c>
      <c r="G24" s="451" t="s">
        <v>732</v>
      </c>
      <c r="H24" s="255" t="str">
        <f t="shared" si="0"/>
        <v>фото</v>
      </c>
      <c r="I24" s="156" t="s">
        <v>4316</v>
      </c>
      <c r="J24" s="331" t="s">
        <v>201</v>
      </c>
      <c r="K24" s="332">
        <v>2</v>
      </c>
      <c r="L24" s="419">
        <v>587.20000000000005</v>
      </c>
      <c r="M24" s="159">
        <v>1</v>
      </c>
      <c r="N24" s="217"/>
      <c r="O24" s="160">
        <f t="shared" si="2"/>
        <v>0</v>
      </c>
      <c r="P24" s="260">
        <v>4607109952801</v>
      </c>
      <c r="Q24" s="261"/>
      <c r="R24" s="261" t="str">
        <f t="shared" si="1"/>
        <v>фото</v>
      </c>
      <c r="S24" s="216" t="s">
        <v>4306</v>
      </c>
    </row>
    <row r="25" spans="1:19" ht="48.95" customHeight="1">
      <c r="A25" s="213">
        <v>12</v>
      </c>
      <c r="B25" s="215">
        <v>727</v>
      </c>
      <c r="C25" s="277" t="s">
        <v>4317</v>
      </c>
      <c r="D25" s="277"/>
      <c r="E25" s="417" t="s">
        <v>4286</v>
      </c>
      <c r="F25" s="418" t="s">
        <v>4318</v>
      </c>
      <c r="G25" s="451" t="s">
        <v>4319</v>
      </c>
      <c r="H25" s="255" t="str">
        <f t="shared" si="0"/>
        <v>фото</v>
      </c>
      <c r="I25" s="156" t="s">
        <v>4320</v>
      </c>
      <c r="J25" s="331" t="s">
        <v>201</v>
      </c>
      <c r="K25" s="332">
        <v>2</v>
      </c>
      <c r="L25" s="419">
        <v>519.1</v>
      </c>
      <c r="M25" s="159">
        <v>1</v>
      </c>
      <c r="N25" s="217"/>
      <c r="O25" s="160">
        <f t="shared" si="2"/>
        <v>0</v>
      </c>
      <c r="P25" s="260">
        <v>4607109952818</v>
      </c>
      <c r="Q25" s="261"/>
      <c r="R25" s="261" t="str">
        <f t="shared" si="1"/>
        <v>фото</v>
      </c>
      <c r="S25" s="216" t="s">
        <v>4306</v>
      </c>
    </row>
    <row r="26" spans="1:19" ht="48.95" customHeight="1">
      <c r="A26" s="213">
        <v>13</v>
      </c>
      <c r="B26" s="215">
        <v>1584</v>
      </c>
      <c r="C26" s="277" t="s">
        <v>4321</v>
      </c>
      <c r="D26" s="277"/>
      <c r="E26" s="417" t="s">
        <v>4286</v>
      </c>
      <c r="F26" s="418" t="s">
        <v>4322</v>
      </c>
      <c r="G26" s="451" t="s">
        <v>4323</v>
      </c>
      <c r="H26" s="255" t="str">
        <f t="shared" si="0"/>
        <v>фото</v>
      </c>
      <c r="I26" s="156" t="s">
        <v>4324</v>
      </c>
      <c r="J26" s="331" t="s">
        <v>201</v>
      </c>
      <c r="K26" s="332">
        <v>2</v>
      </c>
      <c r="L26" s="419">
        <v>519.1</v>
      </c>
      <c r="M26" s="159">
        <v>1</v>
      </c>
      <c r="N26" s="217"/>
      <c r="O26" s="160">
        <f t="shared" si="2"/>
        <v>0</v>
      </c>
      <c r="P26" s="260">
        <v>4607109965924</v>
      </c>
      <c r="Q26" s="261"/>
      <c r="R26" s="261" t="str">
        <f t="shared" si="1"/>
        <v>фото</v>
      </c>
      <c r="S26" s="216" t="s">
        <v>4306</v>
      </c>
    </row>
    <row r="27" spans="1:19" ht="48.95" customHeight="1">
      <c r="A27" s="213">
        <v>14</v>
      </c>
      <c r="B27" s="215">
        <v>3929</v>
      </c>
      <c r="C27" s="277" t="s">
        <v>4325</v>
      </c>
      <c r="D27" s="277"/>
      <c r="E27" s="417" t="s">
        <v>4286</v>
      </c>
      <c r="F27" s="418" t="s">
        <v>4326</v>
      </c>
      <c r="G27" s="451" t="s">
        <v>4327</v>
      </c>
      <c r="H27" s="255" t="str">
        <f t="shared" si="0"/>
        <v>фото</v>
      </c>
      <c r="I27" s="156" t="s">
        <v>4328</v>
      </c>
      <c r="J27" s="331" t="s">
        <v>201</v>
      </c>
      <c r="K27" s="332">
        <v>2</v>
      </c>
      <c r="L27" s="419">
        <v>587.20000000000005</v>
      </c>
      <c r="M27" s="159">
        <v>1</v>
      </c>
      <c r="N27" s="217"/>
      <c r="O27" s="160">
        <f t="shared" si="2"/>
        <v>0</v>
      </c>
      <c r="P27" s="260">
        <v>4607109981474</v>
      </c>
      <c r="Q27" s="261"/>
      <c r="R27" s="261" t="str">
        <f t="shared" si="1"/>
        <v>фото</v>
      </c>
      <c r="S27" s="216" t="s">
        <v>4292</v>
      </c>
    </row>
    <row r="28" spans="1:19" ht="48.95" customHeight="1">
      <c r="A28" s="213">
        <v>15</v>
      </c>
      <c r="B28" s="215">
        <v>1586</v>
      </c>
      <c r="C28" s="277" t="s">
        <v>4329</v>
      </c>
      <c r="D28" s="277"/>
      <c r="E28" s="417" t="s">
        <v>4286</v>
      </c>
      <c r="F28" s="418" t="s">
        <v>4330</v>
      </c>
      <c r="G28" s="451" t="s">
        <v>4331</v>
      </c>
      <c r="H28" s="255" t="str">
        <f t="shared" si="0"/>
        <v>фото</v>
      </c>
      <c r="I28" s="156" t="s">
        <v>4332</v>
      </c>
      <c r="J28" s="331" t="s">
        <v>201</v>
      </c>
      <c r="K28" s="332">
        <v>2</v>
      </c>
      <c r="L28" s="419">
        <v>519.1</v>
      </c>
      <c r="M28" s="159">
        <v>1</v>
      </c>
      <c r="N28" s="217"/>
      <c r="O28" s="160">
        <f t="shared" si="2"/>
        <v>0</v>
      </c>
      <c r="P28" s="260">
        <v>4607109965948</v>
      </c>
      <c r="Q28" s="261"/>
      <c r="R28" s="261" t="str">
        <f t="shared" si="1"/>
        <v>фото</v>
      </c>
      <c r="S28" s="216" t="s">
        <v>4333</v>
      </c>
    </row>
    <row r="29" spans="1:19" ht="48.95" customHeight="1">
      <c r="A29" s="213">
        <v>16</v>
      </c>
      <c r="B29" s="215">
        <v>10761</v>
      </c>
      <c r="C29" s="277" t="s">
        <v>4334</v>
      </c>
      <c r="D29" s="277"/>
      <c r="E29" s="417" t="s">
        <v>4286</v>
      </c>
      <c r="F29" s="418" t="s">
        <v>4335</v>
      </c>
      <c r="G29" s="451" t="s">
        <v>4336</v>
      </c>
      <c r="H29" s="255" t="str">
        <f t="shared" si="0"/>
        <v>фото</v>
      </c>
      <c r="I29" s="156" t="s">
        <v>4337</v>
      </c>
      <c r="J29" s="331" t="s">
        <v>201</v>
      </c>
      <c r="K29" s="332">
        <v>2</v>
      </c>
      <c r="L29" s="419">
        <v>587.20000000000005</v>
      </c>
      <c r="M29" s="159">
        <v>1</v>
      </c>
      <c r="N29" s="217"/>
      <c r="O29" s="160">
        <f t="shared" si="2"/>
        <v>0</v>
      </c>
      <c r="P29" s="260">
        <v>4607109925744</v>
      </c>
      <c r="Q29" s="261"/>
      <c r="R29" s="261" t="str">
        <f t="shared" si="1"/>
        <v>фото</v>
      </c>
      <c r="S29" s="216" t="s">
        <v>4292</v>
      </c>
    </row>
    <row r="30" spans="1:19" ht="48.95" customHeight="1">
      <c r="A30" s="213">
        <v>17</v>
      </c>
      <c r="B30" s="215">
        <v>728</v>
      </c>
      <c r="C30" s="277" t="s">
        <v>4338</v>
      </c>
      <c r="D30" s="277"/>
      <c r="E30" s="417" t="s">
        <v>4286</v>
      </c>
      <c r="F30" s="418" t="s">
        <v>4339</v>
      </c>
      <c r="G30" s="451" t="s">
        <v>4340</v>
      </c>
      <c r="H30" s="255" t="str">
        <f t="shared" si="0"/>
        <v>фото</v>
      </c>
      <c r="I30" s="156" t="s">
        <v>4341</v>
      </c>
      <c r="J30" s="331" t="s">
        <v>201</v>
      </c>
      <c r="K30" s="332">
        <v>1</v>
      </c>
      <c r="L30" s="419">
        <v>513.1</v>
      </c>
      <c r="M30" s="159">
        <v>1</v>
      </c>
      <c r="N30" s="217"/>
      <c r="O30" s="160">
        <f t="shared" si="2"/>
        <v>0</v>
      </c>
      <c r="P30" s="260">
        <v>4607109952825</v>
      </c>
      <c r="Q30" s="261"/>
      <c r="R30" s="261" t="str">
        <f t="shared" si="1"/>
        <v>фото</v>
      </c>
      <c r="S30" s="216" t="s">
        <v>4342</v>
      </c>
    </row>
    <row r="31" spans="1:19" ht="48.95" customHeight="1">
      <c r="A31" s="213">
        <v>18</v>
      </c>
      <c r="B31" s="215">
        <v>495</v>
      </c>
      <c r="C31" s="277" t="s">
        <v>4710</v>
      </c>
      <c r="D31" s="277"/>
      <c r="E31" s="417" t="s">
        <v>4286</v>
      </c>
      <c r="F31" s="418" t="s">
        <v>4711</v>
      </c>
      <c r="G31" s="451" t="s">
        <v>4712</v>
      </c>
      <c r="H31" s="255" t="str">
        <f t="shared" si="0"/>
        <v>фото</v>
      </c>
      <c r="I31" s="156" t="s">
        <v>4713</v>
      </c>
      <c r="J31" s="331" t="s">
        <v>201</v>
      </c>
      <c r="K31" s="332">
        <v>1</v>
      </c>
      <c r="L31" s="419">
        <v>302</v>
      </c>
      <c r="M31" s="159">
        <v>1</v>
      </c>
      <c r="N31" s="217"/>
      <c r="O31" s="160">
        <f t="shared" si="2"/>
        <v>0</v>
      </c>
      <c r="P31" s="260">
        <v>4607109969205</v>
      </c>
      <c r="Q31" s="261"/>
      <c r="R31" s="261" t="str">
        <f t="shared" si="1"/>
        <v>фото</v>
      </c>
      <c r="S31" s="216" t="s">
        <v>4306</v>
      </c>
    </row>
    <row r="32" spans="1:19" ht="48.95" customHeight="1">
      <c r="A32" s="213">
        <v>19</v>
      </c>
      <c r="B32" s="215">
        <v>3934</v>
      </c>
      <c r="C32" s="277" t="s">
        <v>4714</v>
      </c>
      <c r="D32" s="277"/>
      <c r="E32" s="417" t="s">
        <v>4286</v>
      </c>
      <c r="F32" s="418" t="s">
        <v>4715</v>
      </c>
      <c r="G32" s="451" t="s">
        <v>4716</v>
      </c>
      <c r="H32" s="255" t="str">
        <f t="shared" si="0"/>
        <v>фото</v>
      </c>
      <c r="I32" s="156" t="s">
        <v>4717</v>
      </c>
      <c r="J32" s="331" t="s">
        <v>201</v>
      </c>
      <c r="K32" s="332">
        <v>2</v>
      </c>
      <c r="L32" s="419">
        <v>587.20000000000005</v>
      </c>
      <c r="M32" s="159">
        <v>1</v>
      </c>
      <c r="N32" s="217"/>
      <c r="O32" s="160">
        <f t="shared" si="2"/>
        <v>0</v>
      </c>
      <c r="P32" s="260">
        <v>4607109981528</v>
      </c>
      <c r="Q32" s="261"/>
      <c r="R32" s="261" t="str">
        <f t="shared" si="1"/>
        <v>фото</v>
      </c>
      <c r="S32" s="216" t="s">
        <v>4292</v>
      </c>
    </row>
    <row r="33" spans="1:19" ht="48.95" customHeight="1">
      <c r="A33" s="213">
        <v>20</v>
      </c>
      <c r="B33" s="215">
        <v>1631</v>
      </c>
      <c r="C33" s="277" t="s">
        <v>4718</v>
      </c>
      <c r="D33" s="277"/>
      <c r="E33" s="417" t="s">
        <v>4286</v>
      </c>
      <c r="F33" s="418" t="s">
        <v>4719</v>
      </c>
      <c r="G33" s="451" t="s">
        <v>4720</v>
      </c>
      <c r="H33" s="255" t="str">
        <f t="shared" si="0"/>
        <v>фото</v>
      </c>
      <c r="I33" s="156" t="s">
        <v>4721</v>
      </c>
      <c r="J33" s="331" t="s">
        <v>201</v>
      </c>
      <c r="K33" s="332">
        <v>2</v>
      </c>
      <c r="L33" s="419">
        <v>587.20000000000005</v>
      </c>
      <c r="M33" s="159">
        <v>1</v>
      </c>
      <c r="N33" s="217"/>
      <c r="O33" s="160">
        <f t="shared" si="2"/>
        <v>0</v>
      </c>
      <c r="P33" s="260">
        <v>4607109966365</v>
      </c>
      <c r="Q33" s="261"/>
      <c r="R33" s="261" t="str">
        <f t="shared" si="1"/>
        <v>фото</v>
      </c>
      <c r="S33" s="216" t="s">
        <v>4306</v>
      </c>
    </row>
    <row r="34" spans="1:19" ht="48.95" customHeight="1">
      <c r="A34" s="213">
        <v>21</v>
      </c>
      <c r="B34" s="215">
        <v>4419</v>
      </c>
      <c r="C34" s="277" t="s">
        <v>4694</v>
      </c>
      <c r="D34" s="277"/>
      <c r="E34" s="417" t="s">
        <v>4286</v>
      </c>
      <c r="F34" s="418" t="s">
        <v>4695</v>
      </c>
      <c r="G34" s="451" t="s">
        <v>4696</v>
      </c>
      <c r="H34" s="255" t="str">
        <f t="shared" si="0"/>
        <v>фото</v>
      </c>
      <c r="I34" s="156" t="s">
        <v>4697</v>
      </c>
      <c r="J34" s="331" t="s">
        <v>201</v>
      </c>
      <c r="K34" s="332">
        <v>2</v>
      </c>
      <c r="L34" s="419">
        <v>587.20000000000005</v>
      </c>
      <c r="M34" s="159">
        <v>1</v>
      </c>
      <c r="N34" s="217"/>
      <c r="O34" s="160">
        <f t="shared" si="2"/>
        <v>0</v>
      </c>
      <c r="P34" s="260">
        <v>4607109988404</v>
      </c>
      <c r="Q34" s="261"/>
      <c r="R34" s="261" t="str">
        <f t="shared" si="1"/>
        <v>фото</v>
      </c>
      <c r="S34" s="216" t="s">
        <v>4292</v>
      </c>
    </row>
    <row r="35" spans="1:19" ht="48.95" customHeight="1">
      <c r="A35" s="213">
        <v>22</v>
      </c>
      <c r="B35" s="215">
        <v>1632</v>
      </c>
      <c r="C35" s="277" t="s">
        <v>4722</v>
      </c>
      <c r="D35" s="277"/>
      <c r="E35" s="417" t="s">
        <v>4286</v>
      </c>
      <c r="F35" s="418" t="s">
        <v>4723</v>
      </c>
      <c r="G35" s="451" t="s">
        <v>4724</v>
      </c>
      <c r="H35" s="255" t="str">
        <f t="shared" si="0"/>
        <v>фото</v>
      </c>
      <c r="I35" s="156" t="s">
        <v>4725</v>
      </c>
      <c r="J35" s="331" t="s">
        <v>201</v>
      </c>
      <c r="K35" s="332">
        <v>2</v>
      </c>
      <c r="L35" s="419">
        <v>587.20000000000005</v>
      </c>
      <c r="M35" s="159">
        <v>1</v>
      </c>
      <c r="N35" s="217"/>
      <c r="O35" s="160">
        <f t="shared" si="2"/>
        <v>0</v>
      </c>
      <c r="P35" s="260">
        <v>4607109966372</v>
      </c>
      <c r="Q35" s="261"/>
      <c r="R35" s="261" t="str">
        <f t="shared" si="1"/>
        <v>фото</v>
      </c>
      <c r="S35" s="216" t="s">
        <v>4306</v>
      </c>
    </row>
    <row r="36" spans="1:19" ht="48.95" customHeight="1">
      <c r="A36" s="213">
        <v>23</v>
      </c>
      <c r="B36" s="215">
        <v>1675</v>
      </c>
      <c r="C36" s="277" t="s">
        <v>10286</v>
      </c>
      <c r="D36" s="277"/>
      <c r="E36" s="417" t="s">
        <v>4286</v>
      </c>
      <c r="F36" s="418" t="s">
        <v>1233</v>
      </c>
      <c r="G36" s="451" t="s">
        <v>1232</v>
      </c>
      <c r="H36" s="255" t="str">
        <f t="shared" si="0"/>
        <v>фото</v>
      </c>
      <c r="I36" s="156" t="s">
        <v>10478</v>
      </c>
      <c r="J36" s="331" t="s">
        <v>201</v>
      </c>
      <c r="K36" s="332">
        <v>1</v>
      </c>
      <c r="L36" s="419">
        <v>513</v>
      </c>
      <c r="M36" s="159">
        <v>1</v>
      </c>
      <c r="N36" s="217"/>
      <c r="O36" s="160">
        <f t="shared" si="2"/>
        <v>0</v>
      </c>
      <c r="P36" s="260">
        <v>4607109952696</v>
      </c>
      <c r="Q36" s="261">
        <v>2024</v>
      </c>
      <c r="R36" s="261" t="str">
        <f t="shared" si="1"/>
        <v>фото</v>
      </c>
      <c r="S36" s="216" t="s">
        <v>4306</v>
      </c>
    </row>
    <row r="37" spans="1:19" ht="48.95" customHeight="1">
      <c r="A37" s="213">
        <v>24</v>
      </c>
      <c r="B37" s="215">
        <v>1629</v>
      </c>
      <c r="C37" s="277" t="s">
        <v>4698</v>
      </c>
      <c r="D37" s="277"/>
      <c r="E37" s="417" t="s">
        <v>4286</v>
      </c>
      <c r="F37" s="418" t="s">
        <v>4699</v>
      </c>
      <c r="G37" s="451" t="s">
        <v>4700</v>
      </c>
      <c r="H37" s="255" t="str">
        <f t="shared" si="0"/>
        <v>фото</v>
      </c>
      <c r="I37" s="156" t="s">
        <v>4701</v>
      </c>
      <c r="J37" s="331" t="s">
        <v>201</v>
      </c>
      <c r="K37" s="332">
        <v>2</v>
      </c>
      <c r="L37" s="419">
        <v>532.6</v>
      </c>
      <c r="M37" s="159">
        <v>1</v>
      </c>
      <c r="N37" s="217"/>
      <c r="O37" s="160">
        <f t="shared" si="2"/>
        <v>0</v>
      </c>
      <c r="P37" s="260">
        <v>4607109966341</v>
      </c>
      <c r="Q37" s="261"/>
      <c r="R37" s="261" t="str">
        <f t="shared" si="1"/>
        <v>фото</v>
      </c>
      <c r="S37" s="216" t="s">
        <v>4306</v>
      </c>
    </row>
    <row r="38" spans="1:19" ht="48.95" customHeight="1">
      <c r="A38" s="213">
        <v>25</v>
      </c>
      <c r="B38" s="215">
        <v>3927</v>
      </c>
      <c r="C38" s="277" t="s">
        <v>4702</v>
      </c>
      <c r="D38" s="277"/>
      <c r="E38" s="417" t="s">
        <v>4286</v>
      </c>
      <c r="F38" s="418" t="s">
        <v>4703</v>
      </c>
      <c r="G38" s="451" t="s">
        <v>4704</v>
      </c>
      <c r="H38" s="255" t="str">
        <f t="shared" si="0"/>
        <v>фото</v>
      </c>
      <c r="I38" s="156" t="s">
        <v>4705</v>
      </c>
      <c r="J38" s="331" t="s">
        <v>201</v>
      </c>
      <c r="K38" s="332">
        <v>2</v>
      </c>
      <c r="L38" s="419">
        <v>587.20000000000005</v>
      </c>
      <c r="M38" s="159">
        <v>1</v>
      </c>
      <c r="N38" s="217"/>
      <c r="O38" s="160">
        <f t="shared" si="2"/>
        <v>0</v>
      </c>
      <c r="P38" s="260">
        <v>4607109981450</v>
      </c>
      <c r="Q38" s="261"/>
      <c r="R38" s="261" t="str">
        <f t="shared" si="1"/>
        <v>фото</v>
      </c>
      <c r="S38" s="216" t="s">
        <v>4306</v>
      </c>
    </row>
    <row r="39" spans="1:19" ht="48.95" customHeight="1">
      <c r="A39" s="213">
        <v>26</v>
      </c>
      <c r="B39" s="215">
        <v>1602</v>
      </c>
      <c r="C39" s="277" t="s">
        <v>4706</v>
      </c>
      <c r="D39" s="277"/>
      <c r="E39" s="417" t="s">
        <v>4286</v>
      </c>
      <c r="F39" s="418" t="s">
        <v>4707</v>
      </c>
      <c r="G39" s="451" t="s">
        <v>4708</v>
      </c>
      <c r="H39" s="255" t="str">
        <f t="shared" si="0"/>
        <v>фото</v>
      </c>
      <c r="I39" s="156" t="s">
        <v>4709</v>
      </c>
      <c r="J39" s="331" t="s">
        <v>201</v>
      </c>
      <c r="K39" s="332">
        <v>2</v>
      </c>
      <c r="L39" s="419">
        <v>587.20000000000005</v>
      </c>
      <c r="M39" s="159">
        <v>1</v>
      </c>
      <c r="N39" s="217"/>
      <c r="O39" s="160">
        <f t="shared" si="2"/>
        <v>0</v>
      </c>
      <c r="P39" s="260">
        <v>4607109969182</v>
      </c>
      <c r="Q39" s="261"/>
      <c r="R39" s="261" t="str">
        <f t="shared" si="1"/>
        <v>фото</v>
      </c>
      <c r="S39" s="216" t="s">
        <v>4333</v>
      </c>
    </row>
    <row r="40" spans="1:19" ht="48.95" customHeight="1">
      <c r="A40" s="213">
        <v>27</v>
      </c>
      <c r="B40" s="215">
        <v>3916</v>
      </c>
      <c r="C40" s="277" t="s">
        <v>4391</v>
      </c>
      <c r="D40" s="277"/>
      <c r="E40" s="417" t="s">
        <v>4286</v>
      </c>
      <c r="F40" s="418" t="s">
        <v>4392</v>
      </c>
      <c r="G40" s="451" t="s">
        <v>4393</v>
      </c>
      <c r="H40" s="255" t="str">
        <f t="shared" si="0"/>
        <v>фото</v>
      </c>
      <c r="I40" s="156" t="s">
        <v>4394</v>
      </c>
      <c r="J40" s="331" t="s">
        <v>201</v>
      </c>
      <c r="K40" s="332">
        <v>2</v>
      </c>
      <c r="L40" s="419">
        <v>573.4</v>
      </c>
      <c r="M40" s="159">
        <v>1</v>
      </c>
      <c r="N40" s="217"/>
      <c r="O40" s="160">
        <f t="shared" si="2"/>
        <v>0</v>
      </c>
      <c r="P40" s="260">
        <v>4607109981351</v>
      </c>
      <c r="Q40" s="261"/>
      <c r="R40" s="261" t="str">
        <f t="shared" si="1"/>
        <v>фото</v>
      </c>
      <c r="S40" s="216" t="s">
        <v>4306</v>
      </c>
    </row>
    <row r="41" spans="1:19" ht="48.95" customHeight="1">
      <c r="A41" s="213">
        <v>28</v>
      </c>
      <c r="B41" s="215">
        <v>85</v>
      </c>
      <c r="C41" s="277" t="s">
        <v>4448</v>
      </c>
      <c r="D41" s="277"/>
      <c r="E41" s="417" t="s">
        <v>4286</v>
      </c>
      <c r="F41" s="418" t="s">
        <v>4449</v>
      </c>
      <c r="G41" s="451" t="s">
        <v>4450</v>
      </c>
      <c r="H41" s="255" t="str">
        <f t="shared" si="0"/>
        <v>фото</v>
      </c>
      <c r="I41" s="156" t="s">
        <v>4451</v>
      </c>
      <c r="J41" s="331" t="s">
        <v>201</v>
      </c>
      <c r="K41" s="332">
        <v>2</v>
      </c>
      <c r="L41" s="419">
        <v>519.1</v>
      </c>
      <c r="M41" s="159">
        <v>1</v>
      </c>
      <c r="N41" s="217"/>
      <c r="O41" s="160">
        <f t="shared" si="2"/>
        <v>0</v>
      </c>
      <c r="P41" s="260">
        <v>4607109966099</v>
      </c>
      <c r="Q41" s="261"/>
      <c r="R41" s="261" t="str">
        <f t="shared" si="1"/>
        <v>фото</v>
      </c>
      <c r="S41" s="216" t="s">
        <v>4306</v>
      </c>
    </row>
    <row r="42" spans="1:19" ht="48.95" customHeight="1">
      <c r="A42" s="213">
        <v>29</v>
      </c>
      <c r="B42" s="215">
        <v>740</v>
      </c>
      <c r="C42" s="277" t="s">
        <v>4411</v>
      </c>
      <c r="D42" s="277"/>
      <c r="E42" s="417" t="s">
        <v>4286</v>
      </c>
      <c r="F42" s="418" t="s">
        <v>4412</v>
      </c>
      <c r="G42" s="451" t="s">
        <v>4413</v>
      </c>
      <c r="H42" s="255" t="str">
        <f t="shared" si="0"/>
        <v>фото</v>
      </c>
      <c r="I42" s="156" t="s">
        <v>4414</v>
      </c>
      <c r="J42" s="331" t="s">
        <v>201</v>
      </c>
      <c r="K42" s="332">
        <v>2</v>
      </c>
      <c r="L42" s="419">
        <v>532.6</v>
      </c>
      <c r="M42" s="159">
        <v>1</v>
      </c>
      <c r="N42" s="217"/>
      <c r="O42" s="160">
        <f t="shared" si="2"/>
        <v>0</v>
      </c>
      <c r="P42" s="260">
        <v>4607109952948</v>
      </c>
      <c r="Q42" s="261"/>
      <c r="R42" s="261" t="str">
        <f t="shared" si="1"/>
        <v>фото</v>
      </c>
      <c r="S42" s="216" t="s">
        <v>4306</v>
      </c>
    </row>
    <row r="43" spans="1:19" ht="48.95" customHeight="1">
      <c r="A43" s="213">
        <v>30</v>
      </c>
      <c r="B43" s="215">
        <v>5419</v>
      </c>
      <c r="C43" s="277" t="s">
        <v>4444</v>
      </c>
      <c r="D43" s="277"/>
      <c r="E43" s="417" t="s">
        <v>4286</v>
      </c>
      <c r="F43" s="418" t="s">
        <v>4445</v>
      </c>
      <c r="G43" s="451" t="s">
        <v>4446</v>
      </c>
      <c r="H43" s="255" t="str">
        <f t="shared" si="0"/>
        <v>фото</v>
      </c>
      <c r="I43" s="156" t="s">
        <v>4447</v>
      </c>
      <c r="J43" s="331" t="s">
        <v>201</v>
      </c>
      <c r="K43" s="332">
        <v>2</v>
      </c>
      <c r="L43" s="419">
        <v>587.20000000000005</v>
      </c>
      <c r="M43" s="159">
        <v>1</v>
      </c>
      <c r="N43" s="217"/>
      <c r="O43" s="160">
        <f t="shared" si="2"/>
        <v>0</v>
      </c>
      <c r="P43" s="260">
        <v>4607109937020</v>
      </c>
      <c r="Q43" s="261"/>
      <c r="R43" s="261" t="str">
        <f t="shared" si="1"/>
        <v>фото</v>
      </c>
      <c r="S43" s="216" t="s">
        <v>4306</v>
      </c>
    </row>
    <row r="44" spans="1:19" ht="48.95" customHeight="1">
      <c r="A44" s="213">
        <v>31</v>
      </c>
      <c r="B44" s="215">
        <v>6817</v>
      </c>
      <c r="C44" s="277" t="s">
        <v>4353</v>
      </c>
      <c r="D44" s="277"/>
      <c r="E44" s="417" t="s">
        <v>4286</v>
      </c>
      <c r="F44" s="418" t="s">
        <v>4354</v>
      </c>
      <c r="G44" s="451" t="s">
        <v>4355</v>
      </c>
      <c r="H44" s="255" t="str">
        <f t="shared" si="0"/>
        <v>фото</v>
      </c>
      <c r="I44" s="156" t="s">
        <v>4356</v>
      </c>
      <c r="J44" s="331" t="s">
        <v>201</v>
      </c>
      <c r="K44" s="332">
        <v>2</v>
      </c>
      <c r="L44" s="419">
        <v>587.20000000000005</v>
      </c>
      <c r="M44" s="159">
        <v>1</v>
      </c>
      <c r="N44" s="217"/>
      <c r="O44" s="160">
        <f t="shared" si="2"/>
        <v>0</v>
      </c>
      <c r="P44" s="260">
        <v>4607109944615</v>
      </c>
      <c r="Q44" s="261"/>
      <c r="R44" s="261" t="str">
        <f t="shared" si="1"/>
        <v>фото</v>
      </c>
      <c r="S44" s="216" t="s">
        <v>4306</v>
      </c>
    </row>
    <row r="45" spans="1:19" ht="48.95" customHeight="1">
      <c r="A45" s="213">
        <v>32</v>
      </c>
      <c r="B45" s="215">
        <v>6819</v>
      </c>
      <c r="C45" s="277" t="s">
        <v>4357</v>
      </c>
      <c r="D45" s="277"/>
      <c r="E45" s="417" t="s">
        <v>4286</v>
      </c>
      <c r="F45" s="418" t="s">
        <v>4358</v>
      </c>
      <c r="G45" s="451" t="s">
        <v>4359</v>
      </c>
      <c r="H45" s="255" t="str">
        <f t="shared" si="0"/>
        <v>фото</v>
      </c>
      <c r="I45" s="156" t="s">
        <v>4360</v>
      </c>
      <c r="J45" s="331" t="s">
        <v>201</v>
      </c>
      <c r="K45" s="332">
        <v>2</v>
      </c>
      <c r="L45" s="419">
        <v>587.20000000000005</v>
      </c>
      <c r="M45" s="159">
        <v>1</v>
      </c>
      <c r="N45" s="217"/>
      <c r="O45" s="160">
        <f t="shared" si="2"/>
        <v>0</v>
      </c>
      <c r="P45" s="260">
        <v>4607109944639</v>
      </c>
      <c r="Q45" s="261"/>
      <c r="R45" s="261" t="str">
        <f t="shared" si="1"/>
        <v>фото</v>
      </c>
      <c r="S45" s="216" t="s">
        <v>4306</v>
      </c>
    </row>
    <row r="46" spans="1:19" ht="48.95" customHeight="1">
      <c r="A46" s="213">
        <v>33</v>
      </c>
      <c r="B46" s="215">
        <v>837</v>
      </c>
      <c r="C46" s="277" t="s">
        <v>4491</v>
      </c>
      <c r="D46" s="277"/>
      <c r="E46" s="417" t="s">
        <v>4286</v>
      </c>
      <c r="F46" s="418" t="s">
        <v>4492</v>
      </c>
      <c r="G46" s="451" t="s">
        <v>4493</v>
      </c>
      <c r="H46" s="255" t="str">
        <f t="shared" si="0"/>
        <v>фото</v>
      </c>
      <c r="I46" s="156" t="s">
        <v>4494</v>
      </c>
      <c r="J46" s="331" t="s">
        <v>201</v>
      </c>
      <c r="K46" s="332">
        <v>2</v>
      </c>
      <c r="L46" s="419">
        <v>532.6</v>
      </c>
      <c r="M46" s="159">
        <v>1</v>
      </c>
      <c r="N46" s="217"/>
      <c r="O46" s="160">
        <f t="shared" si="2"/>
        <v>0</v>
      </c>
      <c r="P46" s="260">
        <v>4607109974551</v>
      </c>
      <c r="Q46" s="261"/>
      <c r="R46" s="261" t="str">
        <f t="shared" si="1"/>
        <v>фото</v>
      </c>
      <c r="S46" s="216" t="s">
        <v>4306</v>
      </c>
    </row>
    <row r="47" spans="1:19" ht="48.95" customHeight="1">
      <c r="A47" s="213">
        <v>34</v>
      </c>
      <c r="B47" s="215">
        <v>3917</v>
      </c>
      <c r="C47" s="277" t="s">
        <v>4471</v>
      </c>
      <c r="D47" s="277"/>
      <c r="E47" s="417" t="s">
        <v>4286</v>
      </c>
      <c r="F47" s="418" t="s">
        <v>4472</v>
      </c>
      <c r="G47" s="451" t="s">
        <v>4473</v>
      </c>
      <c r="H47" s="255" t="str">
        <f t="shared" si="0"/>
        <v>фото</v>
      </c>
      <c r="I47" s="156" t="s">
        <v>4474</v>
      </c>
      <c r="J47" s="331" t="s">
        <v>201</v>
      </c>
      <c r="K47" s="332">
        <v>2</v>
      </c>
      <c r="L47" s="419">
        <v>587.20000000000005</v>
      </c>
      <c r="M47" s="159">
        <v>1</v>
      </c>
      <c r="N47" s="217"/>
      <c r="O47" s="160">
        <f t="shared" si="2"/>
        <v>0</v>
      </c>
      <c r="P47" s="260">
        <v>4607109981368</v>
      </c>
      <c r="Q47" s="261"/>
      <c r="R47" s="261" t="str">
        <f t="shared" si="1"/>
        <v>фото</v>
      </c>
      <c r="S47" s="216" t="s">
        <v>4306</v>
      </c>
    </row>
    <row r="48" spans="1:19" ht="48.95" customHeight="1">
      <c r="A48" s="213">
        <v>35</v>
      </c>
      <c r="B48" s="215">
        <v>747</v>
      </c>
      <c r="C48" s="277" t="s">
        <v>4483</v>
      </c>
      <c r="D48" s="277"/>
      <c r="E48" s="417" t="s">
        <v>4286</v>
      </c>
      <c r="F48" s="418" t="s">
        <v>4484</v>
      </c>
      <c r="G48" s="451" t="s">
        <v>4485</v>
      </c>
      <c r="H48" s="255" t="str">
        <f t="shared" si="0"/>
        <v>фото</v>
      </c>
      <c r="I48" s="156" t="s">
        <v>4486</v>
      </c>
      <c r="J48" s="331" t="s">
        <v>201</v>
      </c>
      <c r="K48" s="332">
        <v>2</v>
      </c>
      <c r="L48" s="419">
        <v>587.20000000000005</v>
      </c>
      <c r="M48" s="159">
        <v>1</v>
      </c>
      <c r="N48" s="217"/>
      <c r="O48" s="160">
        <f t="shared" si="2"/>
        <v>0</v>
      </c>
      <c r="P48" s="260">
        <v>4607109953013</v>
      </c>
      <c r="Q48" s="261"/>
      <c r="R48" s="261" t="str">
        <f t="shared" si="1"/>
        <v>фото</v>
      </c>
      <c r="S48" s="216" t="s">
        <v>4333</v>
      </c>
    </row>
    <row r="49" spans="1:19" ht="48.95" customHeight="1">
      <c r="A49" s="213">
        <v>36</v>
      </c>
      <c r="B49" s="215">
        <v>1599</v>
      </c>
      <c r="C49" s="277" t="s">
        <v>4407</v>
      </c>
      <c r="D49" s="277"/>
      <c r="E49" s="417" t="s">
        <v>4286</v>
      </c>
      <c r="F49" s="418" t="s">
        <v>4408</v>
      </c>
      <c r="G49" s="451" t="s">
        <v>4409</v>
      </c>
      <c r="H49" s="255" t="str">
        <f t="shared" si="0"/>
        <v>фото</v>
      </c>
      <c r="I49" s="156" t="s">
        <v>4410</v>
      </c>
      <c r="J49" s="331" t="s">
        <v>201</v>
      </c>
      <c r="K49" s="332">
        <v>2</v>
      </c>
      <c r="L49" s="419">
        <v>587.20000000000005</v>
      </c>
      <c r="M49" s="159">
        <v>1</v>
      </c>
      <c r="N49" s="217"/>
      <c r="O49" s="160">
        <f t="shared" si="2"/>
        <v>0</v>
      </c>
      <c r="P49" s="260">
        <v>4607109966068</v>
      </c>
      <c r="Q49" s="261"/>
      <c r="R49" s="261" t="str">
        <f t="shared" ref="R49:R80" si="3">HYPERLINK("https://www.gardenbulbs.ru/images/vesna_CL/thumbnails/"&amp;C49&amp;".jpg","фото")</f>
        <v>фото</v>
      </c>
      <c r="S49" s="216" t="s">
        <v>4306</v>
      </c>
    </row>
    <row r="50" spans="1:19" ht="48.95" customHeight="1">
      <c r="A50" s="213">
        <v>37</v>
      </c>
      <c r="B50" s="215">
        <v>1597</v>
      </c>
      <c r="C50" s="277" t="s">
        <v>4395</v>
      </c>
      <c r="D50" s="277"/>
      <c r="E50" s="417" t="s">
        <v>4286</v>
      </c>
      <c r="F50" s="418" t="s">
        <v>4396</v>
      </c>
      <c r="G50" s="451" t="s">
        <v>4397</v>
      </c>
      <c r="H50" s="255" t="str">
        <f t="shared" si="0"/>
        <v>фото</v>
      </c>
      <c r="I50" s="156" t="s">
        <v>4398</v>
      </c>
      <c r="J50" s="331" t="s">
        <v>201</v>
      </c>
      <c r="K50" s="332">
        <v>2</v>
      </c>
      <c r="L50" s="419">
        <v>519.1</v>
      </c>
      <c r="M50" s="159">
        <v>1</v>
      </c>
      <c r="N50" s="217"/>
      <c r="O50" s="160">
        <f t="shared" si="2"/>
        <v>0</v>
      </c>
      <c r="P50" s="260">
        <v>4607109966044</v>
      </c>
      <c r="Q50" s="261"/>
      <c r="R50" s="261" t="str">
        <f t="shared" si="3"/>
        <v>фото</v>
      </c>
      <c r="S50" s="216" t="s">
        <v>4333</v>
      </c>
    </row>
    <row r="51" spans="1:19" ht="48.95" customHeight="1">
      <c r="A51" s="213">
        <v>38</v>
      </c>
      <c r="B51" s="215">
        <v>1598</v>
      </c>
      <c r="C51" s="277" t="s">
        <v>4399</v>
      </c>
      <c r="D51" s="277"/>
      <c r="E51" s="417" t="s">
        <v>4286</v>
      </c>
      <c r="F51" s="418" t="s">
        <v>4400</v>
      </c>
      <c r="G51" s="451" t="s">
        <v>4401</v>
      </c>
      <c r="H51" s="255" t="str">
        <f t="shared" si="0"/>
        <v>фото</v>
      </c>
      <c r="I51" s="156" t="s">
        <v>4402</v>
      </c>
      <c r="J51" s="331" t="s">
        <v>201</v>
      </c>
      <c r="K51" s="332">
        <v>2</v>
      </c>
      <c r="L51" s="419">
        <v>587.20000000000005</v>
      </c>
      <c r="M51" s="159">
        <v>1</v>
      </c>
      <c r="N51" s="217"/>
      <c r="O51" s="160">
        <f t="shared" si="2"/>
        <v>0</v>
      </c>
      <c r="P51" s="260">
        <v>4607109966051</v>
      </c>
      <c r="Q51" s="261"/>
      <c r="R51" s="261" t="str">
        <f t="shared" si="3"/>
        <v>фото</v>
      </c>
      <c r="S51" s="216" t="s">
        <v>4306</v>
      </c>
    </row>
    <row r="52" spans="1:19" ht="48.95" customHeight="1">
      <c r="A52" s="213">
        <v>39</v>
      </c>
      <c r="B52" s="215">
        <v>1590</v>
      </c>
      <c r="C52" s="277" t="s">
        <v>4365</v>
      </c>
      <c r="D52" s="277"/>
      <c r="E52" s="417" t="s">
        <v>4286</v>
      </c>
      <c r="F52" s="418" t="s">
        <v>4366</v>
      </c>
      <c r="G52" s="451" t="s">
        <v>4367</v>
      </c>
      <c r="H52" s="255" t="str">
        <f t="shared" si="0"/>
        <v>фото</v>
      </c>
      <c r="I52" s="156" t="s">
        <v>4368</v>
      </c>
      <c r="J52" s="331" t="s">
        <v>201</v>
      </c>
      <c r="K52" s="332">
        <v>2</v>
      </c>
      <c r="L52" s="419">
        <v>519.1</v>
      </c>
      <c r="M52" s="159">
        <v>1</v>
      </c>
      <c r="N52" s="217"/>
      <c r="O52" s="160">
        <f t="shared" si="2"/>
        <v>0</v>
      </c>
      <c r="P52" s="260">
        <v>4607109965986</v>
      </c>
      <c r="Q52" s="261"/>
      <c r="R52" s="261" t="str">
        <f t="shared" si="3"/>
        <v>фото</v>
      </c>
      <c r="S52" s="216" t="s">
        <v>4306</v>
      </c>
    </row>
    <row r="53" spans="1:19" ht="48.95" customHeight="1">
      <c r="A53" s="213">
        <v>40</v>
      </c>
      <c r="B53" s="215">
        <v>1589</v>
      </c>
      <c r="C53" s="277" t="s">
        <v>4361</v>
      </c>
      <c r="D53" s="277"/>
      <c r="E53" s="417" t="s">
        <v>4286</v>
      </c>
      <c r="F53" s="418" t="s">
        <v>4362</v>
      </c>
      <c r="G53" s="451" t="s">
        <v>4363</v>
      </c>
      <c r="H53" s="255" t="str">
        <f t="shared" si="0"/>
        <v>фото</v>
      </c>
      <c r="I53" s="156" t="s">
        <v>4364</v>
      </c>
      <c r="J53" s="331" t="s">
        <v>201</v>
      </c>
      <c r="K53" s="332">
        <v>2</v>
      </c>
      <c r="L53" s="419">
        <v>519.1</v>
      </c>
      <c r="M53" s="159">
        <v>1</v>
      </c>
      <c r="N53" s="217"/>
      <c r="O53" s="160">
        <f t="shared" si="2"/>
        <v>0</v>
      </c>
      <c r="P53" s="260">
        <v>4607109965979</v>
      </c>
      <c r="Q53" s="261"/>
      <c r="R53" s="261" t="str">
        <f t="shared" si="3"/>
        <v>фото</v>
      </c>
      <c r="S53" s="216" t="s">
        <v>4306</v>
      </c>
    </row>
    <row r="54" spans="1:19" ht="48.95" customHeight="1">
      <c r="A54" s="213">
        <v>41</v>
      </c>
      <c r="B54" s="215">
        <v>1603</v>
      </c>
      <c r="C54" s="277" t="s">
        <v>4463</v>
      </c>
      <c r="D54" s="277"/>
      <c r="E54" s="417" t="s">
        <v>4286</v>
      </c>
      <c r="F54" s="418" t="s">
        <v>4464</v>
      </c>
      <c r="G54" s="451" t="s">
        <v>4465</v>
      </c>
      <c r="H54" s="255" t="str">
        <f t="shared" si="0"/>
        <v>фото</v>
      </c>
      <c r="I54" s="156" t="s">
        <v>4466</v>
      </c>
      <c r="J54" s="331" t="s">
        <v>201</v>
      </c>
      <c r="K54" s="332">
        <v>2</v>
      </c>
      <c r="L54" s="419">
        <v>532.6</v>
      </c>
      <c r="M54" s="159">
        <v>1</v>
      </c>
      <c r="N54" s="217"/>
      <c r="O54" s="160">
        <f t="shared" si="2"/>
        <v>0</v>
      </c>
      <c r="P54" s="260">
        <v>4607109966105</v>
      </c>
      <c r="Q54" s="261"/>
      <c r="R54" s="261" t="str">
        <f t="shared" si="3"/>
        <v>фото</v>
      </c>
      <c r="S54" s="216" t="s">
        <v>4333</v>
      </c>
    </row>
    <row r="55" spans="1:19" ht="48.95" customHeight="1">
      <c r="A55" s="213">
        <v>42</v>
      </c>
      <c r="B55" s="215">
        <v>3911</v>
      </c>
      <c r="C55" s="277" t="s">
        <v>4467</v>
      </c>
      <c r="D55" s="277"/>
      <c r="E55" s="417" t="s">
        <v>4286</v>
      </c>
      <c r="F55" s="418" t="s">
        <v>4468</v>
      </c>
      <c r="G55" s="451" t="s">
        <v>4469</v>
      </c>
      <c r="H55" s="255" t="str">
        <f t="shared" si="0"/>
        <v>фото</v>
      </c>
      <c r="I55" s="156" t="s">
        <v>4470</v>
      </c>
      <c r="J55" s="331" t="s">
        <v>201</v>
      </c>
      <c r="K55" s="332">
        <v>2</v>
      </c>
      <c r="L55" s="419">
        <v>532.6</v>
      </c>
      <c r="M55" s="159">
        <v>1</v>
      </c>
      <c r="N55" s="217"/>
      <c r="O55" s="160">
        <f t="shared" si="2"/>
        <v>0</v>
      </c>
      <c r="P55" s="260">
        <v>4607109981306</v>
      </c>
      <c r="Q55" s="261"/>
      <c r="R55" s="261" t="str">
        <f t="shared" si="3"/>
        <v>фото</v>
      </c>
      <c r="S55" s="216" t="s">
        <v>4333</v>
      </c>
    </row>
    <row r="56" spans="1:19" ht="48.95" customHeight="1">
      <c r="A56" s="213">
        <v>43</v>
      </c>
      <c r="B56" s="215">
        <v>1626</v>
      </c>
      <c r="C56" s="277" t="s">
        <v>4679</v>
      </c>
      <c r="D56" s="277"/>
      <c r="E56" s="417" t="s">
        <v>4286</v>
      </c>
      <c r="F56" s="418" t="s">
        <v>4680</v>
      </c>
      <c r="G56" s="451" t="s">
        <v>4681</v>
      </c>
      <c r="H56" s="255" t="str">
        <f t="shared" si="0"/>
        <v>фото</v>
      </c>
      <c r="I56" s="156" t="s">
        <v>4682</v>
      </c>
      <c r="J56" s="331" t="s">
        <v>201</v>
      </c>
      <c r="K56" s="332">
        <v>2</v>
      </c>
      <c r="L56" s="419">
        <v>532.6</v>
      </c>
      <c r="M56" s="159">
        <v>1</v>
      </c>
      <c r="N56" s="217"/>
      <c r="O56" s="160">
        <f t="shared" si="2"/>
        <v>0</v>
      </c>
      <c r="P56" s="260">
        <v>4607109966327</v>
      </c>
      <c r="Q56" s="261"/>
      <c r="R56" s="261" t="str">
        <f t="shared" si="3"/>
        <v>фото</v>
      </c>
      <c r="S56" s="216" t="s">
        <v>4306</v>
      </c>
    </row>
    <row r="57" spans="1:19" ht="48.95" customHeight="1">
      <c r="A57" s="213">
        <v>44</v>
      </c>
      <c r="B57" s="215">
        <v>746</v>
      </c>
      <c r="C57" s="277" t="s">
        <v>4459</v>
      </c>
      <c r="D57" s="277"/>
      <c r="E57" s="417" t="s">
        <v>4286</v>
      </c>
      <c r="F57" s="418" t="s">
        <v>4460</v>
      </c>
      <c r="G57" s="451" t="s">
        <v>4461</v>
      </c>
      <c r="H57" s="255" t="str">
        <f t="shared" si="0"/>
        <v>фото</v>
      </c>
      <c r="I57" s="156" t="s">
        <v>4462</v>
      </c>
      <c r="J57" s="331" t="s">
        <v>201</v>
      </c>
      <c r="K57" s="332">
        <v>2</v>
      </c>
      <c r="L57" s="419">
        <v>587.20000000000005</v>
      </c>
      <c r="M57" s="159">
        <v>1</v>
      </c>
      <c r="N57" s="217"/>
      <c r="O57" s="160">
        <f t="shared" si="2"/>
        <v>0</v>
      </c>
      <c r="P57" s="260">
        <v>4607109953006</v>
      </c>
      <c r="Q57" s="261"/>
      <c r="R57" s="261" t="str">
        <f t="shared" si="3"/>
        <v>фото</v>
      </c>
      <c r="S57" s="216" t="s">
        <v>4306</v>
      </c>
    </row>
    <row r="58" spans="1:19" ht="48.95" customHeight="1">
      <c r="A58" s="213">
        <v>45</v>
      </c>
      <c r="B58" s="215">
        <v>16172</v>
      </c>
      <c r="C58" s="277" t="s">
        <v>4455</v>
      </c>
      <c r="D58" s="277"/>
      <c r="E58" s="417" t="s">
        <v>4286</v>
      </c>
      <c r="F58" s="418" t="s">
        <v>4456</v>
      </c>
      <c r="G58" s="451" t="s">
        <v>4457</v>
      </c>
      <c r="H58" s="255" t="str">
        <f t="shared" si="0"/>
        <v>фото</v>
      </c>
      <c r="I58" s="156" t="s">
        <v>4458</v>
      </c>
      <c r="J58" s="331" t="s">
        <v>201</v>
      </c>
      <c r="K58" s="332">
        <v>1</v>
      </c>
      <c r="L58" s="419">
        <v>513.1</v>
      </c>
      <c r="M58" s="159">
        <v>1</v>
      </c>
      <c r="N58" s="217"/>
      <c r="O58" s="160">
        <f t="shared" si="2"/>
        <v>0</v>
      </c>
      <c r="P58" s="260">
        <v>4607109914625</v>
      </c>
      <c r="Q58" s="261"/>
      <c r="R58" s="261" t="str">
        <f t="shared" si="3"/>
        <v>фото</v>
      </c>
      <c r="S58" s="216" t="s">
        <v>4306</v>
      </c>
    </row>
    <row r="59" spans="1:19" ht="48.95" customHeight="1">
      <c r="A59" s="213">
        <v>46</v>
      </c>
      <c r="B59" s="215">
        <v>87</v>
      </c>
      <c r="C59" s="277" t="s">
        <v>4301</v>
      </c>
      <c r="D59" s="277"/>
      <c r="E59" s="417" t="s">
        <v>4286</v>
      </c>
      <c r="F59" s="418" t="s">
        <v>4452</v>
      </c>
      <c r="G59" s="451" t="s">
        <v>4453</v>
      </c>
      <c r="H59" s="255" t="str">
        <f t="shared" si="0"/>
        <v>фото</v>
      </c>
      <c r="I59" s="156" t="s">
        <v>4454</v>
      </c>
      <c r="J59" s="331" t="s">
        <v>201</v>
      </c>
      <c r="K59" s="332">
        <v>2</v>
      </c>
      <c r="L59" s="419">
        <v>587.20000000000005</v>
      </c>
      <c r="M59" s="159">
        <v>1</v>
      </c>
      <c r="N59" s="217"/>
      <c r="O59" s="160">
        <f t="shared" si="2"/>
        <v>0</v>
      </c>
      <c r="P59" s="260">
        <v>4607109968956</v>
      </c>
      <c r="Q59" s="261"/>
      <c r="R59" s="261" t="str">
        <f t="shared" si="3"/>
        <v>фото</v>
      </c>
      <c r="S59" s="216" t="s">
        <v>4369</v>
      </c>
    </row>
    <row r="60" spans="1:19" ht="48.95" customHeight="1">
      <c r="A60" s="213">
        <v>47</v>
      </c>
      <c r="B60" s="215">
        <v>497</v>
      </c>
      <c r="C60" s="277" t="s">
        <v>4495</v>
      </c>
      <c r="D60" s="277"/>
      <c r="E60" s="417" t="s">
        <v>4286</v>
      </c>
      <c r="F60" s="418" t="s">
        <v>4496</v>
      </c>
      <c r="G60" s="451" t="s">
        <v>4497</v>
      </c>
      <c r="H60" s="255" t="str">
        <f t="shared" si="0"/>
        <v>фото</v>
      </c>
      <c r="I60" s="156" t="s">
        <v>4498</v>
      </c>
      <c r="J60" s="331" t="s">
        <v>201</v>
      </c>
      <c r="K60" s="332">
        <v>2</v>
      </c>
      <c r="L60" s="419">
        <v>587.20000000000005</v>
      </c>
      <c r="M60" s="159">
        <v>1</v>
      </c>
      <c r="N60" s="217"/>
      <c r="O60" s="160">
        <f t="shared" si="2"/>
        <v>0</v>
      </c>
      <c r="P60" s="260">
        <v>4607109968987</v>
      </c>
      <c r="Q60" s="261"/>
      <c r="R60" s="261" t="str">
        <f t="shared" si="3"/>
        <v>фото</v>
      </c>
      <c r="S60" s="216" t="s">
        <v>4306</v>
      </c>
    </row>
    <row r="61" spans="1:19" ht="48.95" customHeight="1">
      <c r="A61" s="213">
        <v>48</v>
      </c>
      <c r="B61" s="215">
        <v>1588</v>
      </c>
      <c r="C61" s="277" t="s">
        <v>4343</v>
      </c>
      <c r="D61" s="277"/>
      <c r="E61" s="417" t="s">
        <v>4286</v>
      </c>
      <c r="F61" s="418" t="s">
        <v>4344</v>
      </c>
      <c r="G61" s="451" t="s">
        <v>4345</v>
      </c>
      <c r="H61" s="255" t="str">
        <f t="shared" si="0"/>
        <v>фото</v>
      </c>
      <c r="I61" s="156" t="s">
        <v>4346</v>
      </c>
      <c r="J61" s="331" t="s">
        <v>201</v>
      </c>
      <c r="K61" s="332">
        <v>2</v>
      </c>
      <c r="L61" s="419">
        <v>519.1</v>
      </c>
      <c r="M61" s="159">
        <v>1</v>
      </c>
      <c r="N61" s="217"/>
      <c r="O61" s="160">
        <f t="shared" si="2"/>
        <v>0</v>
      </c>
      <c r="P61" s="260">
        <v>4607109965962</v>
      </c>
      <c r="Q61" s="261"/>
      <c r="R61" s="261" t="str">
        <f t="shared" si="3"/>
        <v>фото</v>
      </c>
      <c r="S61" s="216" t="s">
        <v>4306</v>
      </c>
    </row>
    <row r="62" spans="1:19" ht="48.95" customHeight="1">
      <c r="A62" s="213">
        <v>49</v>
      </c>
      <c r="B62" s="215">
        <v>1607</v>
      </c>
      <c r="C62" s="277" t="s">
        <v>4499</v>
      </c>
      <c r="D62" s="277"/>
      <c r="E62" s="417" t="s">
        <v>4286</v>
      </c>
      <c r="F62" s="418" t="s">
        <v>4500</v>
      </c>
      <c r="G62" s="451" t="s">
        <v>4501</v>
      </c>
      <c r="H62" s="255" t="str">
        <f t="shared" si="0"/>
        <v>фото</v>
      </c>
      <c r="I62" s="156" t="s">
        <v>4502</v>
      </c>
      <c r="J62" s="331" t="s">
        <v>201</v>
      </c>
      <c r="K62" s="332">
        <v>2</v>
      </c>
      <c r="L62" s="419">
        <v>573.4</v>
      </c>
      <c r="M62" s="159">
        <v>1</v>
      </c>
      <c r="N62" s="217"/>
      <c r="O62" s="160">
        <f t="shared" si="2"/>
        <v>0</v>
      </c>
      <c r="P62" s="260">
        <v>4607109966143</v>
      </c>
      <c r="Q62" s="261"/>
      <c r="R62" s="261" t="str">
        <f t="shared" si="3"/>
        <v>фото</v>
      </c>
      <c r="S62" s="216" t="s">
        <v>4306</v>
      </c>
    </row>
    <row r="63" spans="1:19" ht="48.95" customHeight="1">
      <c r="A63" s="213">
        <v>50</v>
      </c>
      <c r="B63" s="215">
        <v>3915</v>
      </c>
      <c r="C63" s="277" t="s">
        <v>4347</v>
      </c>
      <c r="D63" s="277"/>
      <c r="E63" s="417" t="s">
        <v>4286</v>
      </c>
      <c r="F63" s="418" t="s">
        <v>1307</v>
      </c>
      <c r="G63" s="451" t="s">
        <v>1308</v>
      </c>
      <c r="H63" s="255" t="str">
        <f t="shared" si="0"/>
        <v>фото</v>
      </c>
      <c r="I63" s="156" t="s">
        <v>4348</v>
      </c>
      <c r="J63" s="331" t="s">
        <v>201</v>
      </c>
      <c r="K63" s="332">
        <v>2</v>
      </c>
      <c r="L63" s="419">
        <v>587.20000000000005</v>
      </c>
      <c r="M63" s="159">
        <v>1</v>
      </c>
      <c r="N63" s="217"/>
      <c r="O63" s="160">
        <f t="shared" si="2"/>
        <v>0</v>
      </c>
      <c r="P63" s="260">
        <v>4607109981344</v>
      </c>
      <c r="Q63" s="261"/>
      <c r="R63" s="261" t="str">
        <f t="shared" si="3"/>
        <v>фото</v>
      </c>
      <c r="S63" s="216" t="s">
        <v>4306</v>
      </c>
    </row>
    <row r="64" spans="1:19" ht="48.95" customHeight="1">
      <c r="A64" s="213">
        <v>51</v>
      </c>
      <c r="B64" s="215">
        <v>499</v>
      </c>
      <c r="C64" s="277" t="s">
        <v>4349</v>
      </c>
      <c r="D64" s="277"/>
      <c r="E64" s="417" t="s">
        <v>4286</v>
      </c>
      <c r="F64" s="418" t="s">
        <v>4350</v>
      </c>
      <c r="G64" s="451" t="s">
        <v>4351</v>
      </c>
      <c r="H64" s="255" t="str">
        <f t="shared" si="0"/>
        <v>фото</v>
      </c>
      <c r="I64" s="156" t="s">
        <v>4352</v>
      </c>
      <c r="J64" s="331" t="s">
        <v>201</v>
      </c>
      <c r="K64" s="332">
        <v>2</v>
      </c>
      <c r="L64" s="419">
        <v>519.1</v>
      </c>
      <c r="M64" s="159">
        <v>1</v>
      </c>
      <c r="N64" s="217"/>
      <c r="O64" s="160">
        <f t="shared" si="2"/>
        <v>0</v>
      </c>
      <c r="P64" s="260">
        <v>4607109968888</v>
      </c>
      <c r="Q64" s="261"/>
      <c r="R64" s="261" t="str">
        <f t="shared" si="3"/>
        <v>фото</v>
      </c>
      <c r="S64" s="216" t="s">
        <v>4306</v>
      </c>
    </row>
    <row r="65" spans="1:19" ht="48.95" customHeight="1">
      <c r="A65" s="213">
        <v>52</v>
      </c>
      <c r="B65" s="215">
        <v>10758</v>
      </c>
      <c r="C65" s="277" t="s">
        <v>4523</v>
      </c>
      <c r="D65" s="277"/>
      <c r="E65" s="417" t="s">
        <v>4286</v>
      </c>
      <c r="F65" s="418" t="s">
        <v>4524</v>
      </c>
      <c r="G65" s="451" t="s">
        <v>4525</v>
      </c>
      <c r="H65" s="255" t="str">
        <f t="shared" si="0"/>
        <v>фото</v>
      </c>
      <c r="I65" s="156" t="s">
        <v>4526</v>
      </c>
      <c r="J65" s="331" t="s">
        <v>201</v>
      </c>
      <c r="K65" s="332">
        <v>1</v>
      </c>
      <c r="L65" s="419">
        <v>513.1</v>
      </c>
      <c r="M65" s="159">
        <v>1</v>
      </c>
      <c r="N65" s="217"/>
      <c r="O65" s="160">
        <f t="shared" si="2"/>
        <v>0</v>
      </c>
      <c r="P65" s="260">
        <v>4607109925775</v>
      </c>
      <c r="Q65" s="261"/>
      <c r="R65" s="261" t="str">
        <f t="shared" si="3"/>
        <v>фото</v>
      </c>
      <c r="S65" s="216" t="s">
        <v>4333</v>
      </c>
    </row>
    <row r="66" spans="1:19" ht="48.95" customHeight="1">
      <c r="A66" s="213">
        <v>53</v>
      </c>
      <c r="B66" s="215">
        <v>751</v>
      </c>
      <c r="C66" s="277" t="s">
        <v>4503</v>
      </c>
      <c r="D66" s="277"/>
      <c r="E66" s="417" t="s">
        <v>4286</v>
      </c>
      <c r="F66" s="418" t="s">
        <v>4504</v>
      </c>
      <c r="G66" s="451" t="s">
        <v>4505</v>
      </c>
      <c r="H66" s="255" t="str">
        <f t="shared" si="0"/>
        <v>фото</v>
      </c>
      <c r="I66" s="156" t="s">
        <v>4506</v>
      </c>
      <c r="J66" s="331" t="s">
        <v>201</v>
      </c>
      <c r="K66" s="332">
        <v>2</v>
      </c>
      <c r="L66" s="419">
        <v>532.6</v>
      </c>
      <c r="M66" s="159">
        <v>1</v>
      </c>
      <c r="N66" s="217"/>
      <c r="O66" s="160">
        <f t="shared" si="2"/>
        <v>0</v>
      </c>
      <c r="P66" s="260">
        <v>4607109953051</v>
      </c>
      <c r="Q66" s="261"/>
      <c r="R66" s="261" t="str">
        <f t="shared" si="3"/>
        <v>фото</v>
      </c>
      <c r="S66" s="216" t="s">
        <v>4306</v>
      </c>
    </row>
    <row r="67" spans="1:19" ht="48.95" customHeight="1">
      <c r="A67" s="213">
        <v>54</v>
      </c>
      <c r="B67" s="215">
        <v>5641</v>
      </c>
      <c r="C67" s="277" t="s">
        <v>4511</v>
      </c>
      <c r="D67" s="277"/>
      <c r="E67" s="417" t="s">
        <v>4286</v>
      </c>
      <c r="F67" s="418" t="s">
        <v>4512</v>
      </c>
      <c r="G67" s="451" t="s">
        <v>4513</v>
      </c>
      <c r="H67" s="255" t="str">
        <f t="shared" si="0"/>
        <v>фото</v>
      </c>
      <c r="I67" s="156" t="s">
        <v>4514</v>
      </c>
      <c r="J67" s="331" t="s">
        <v>201</v>
      </c>
      <c r="K67" s="332">
        <v>1</v>
      </c>
      <c r="L67" s="419">
        <v>513.1</v>
      </c>
      <c r="M67" s="159">
        <v>1</v>
      </c>
      <c r="N67" s="217"/>
      <c r="O67" s="160">
        <f t="shared" si="2"/>
        <v>0</v>
      </c>
      <c r="P67" s="260">
        <v>4607109933312</v>
      </c>
      <c r="Q67" s="261"/>
      <c r="R67" s="261" t="str">
        <f t="shared" si="3"/>
        <v>фото</v>
      </c>
      <c r="S67" s="216" t="s">
        <v>4306</v>
      </c>
    </row>
    <row r="68" spans="1:19" ht="48.95" customHeight="1">
      <c r="A68" s="213">
        <v>55</v>
      </c>
      <c r="B68" s="215">
        <v>91</v>
      </c>
      <c r="C68" s="277" t="s">
        <v>4515</v>
      </c>
      <c r="D68" s="277"/>
      <c r="E68" s="417" t="s">
        <v>4286</v>
      </c>
      <c r="F68" s="418" t="s">
        <v>4516</v>
      </c>
      <c r="G68" s="451" t="s">
        <v>4517</v>
      </c>
      <c r="H68" s="255" t="str">
        <f t="shared" si="0"/>
        <v>фото</v>
      </c>
      <c r="I68" s="156" t="s">
        <v>4518</v>
      </c>
      <c r="J68" s="331" t="s">
        <v>201</v>
      </c>
      <c r="K68" s="332">
        <v>2</v>
      </c>
      <c r="L68" s="419">
        <v>587.20000000000005</v>
      </c>
      <c r="M68" s="159">
        <v>1</v>
      </c>
      <c r="N68" s="217"/>
      <c r="O68" s="160">
        <f t="shared" si="2"/>
        <v>0</v>
      </c>
      <c r="P68" s="260">
        <v>4607109968994</v>
      </c>
      <c r="Q68" s="261"/>
      <c r="R68" s="261" t="str">
        <f t="shared" si="3"/>
        <v>фото</v>
      </c>
      <c r="S68" s="216" t="s">
        <v>4292</v>
      </c>
    </row>
    <row r="69" spans="1:19" ht="48.95" customHeight="1">
      <c r="A69" s="213">
        <v>56</v>
      </c>
      <c r="B69" s="215">
        <v>756</v>
      </c>
      <c r="C69" s="277" t="s">
        <v>4519</v>
      </c>
      <c r="D69" s="277"/>
      <c r="E69" s="417" t="s">
        <v>4286</v>
      </c>
      <c r="F69" s="418" t="s">
        <v>4520</v>
      </c>
      <c r="G69" s="451" t="s">
        <v>4521</v>
      </c>
      <c r="H69" s="255" t="str">
        <f t="shared" si="0"/>
        <v>фото</v>
      </c>
      <c r="I69" s="156" t="s">
        <v>4522</v>
      </c>
      <c r="J69" s="331" t="s">
        <v>201</v>
      </c>
      <c r="K69" s="332">
        <v>2</v>
      </c>
      <c r="L69" s="419">
        <v>587.20000000000005</v>
      </c>
      <c r="M69" s="159">
        <v>1</v>
      </c>
      <c r="N69" s="217"/>
      <c r="O69" s="160">
        <f t="shared" si="2"/>
        <v>0</v>
      </c>
      <c r="P69" s="260">
        <v>4607109966167</v>
      </c>
      <c r="Q69" s="261"/>
      <c r="R69" s="261" t="str">
        <f t="shared" si="3"/>
        <v>фото</v>
      </c>
      <c r="S69" s="216" t="s">
        <v>4306</v>
      </c>
    </row>
    <row r="70" spans="1:19" ht="48.95" customHeight="1">
      <c r="A70" s="213">
        <v>57</v>
      </c>
      <c r="B70" s="215">
        <v>753</v>
      </c>
      <c r="C70" s="277" t="s">
        <v>4507</v>
      </c>
      <c r="D70" s="277"/>
      <c r="E70" s="417" t="s">
        <v>4286</v>
      </c>
      <c r="F70" s="418" t="s">
        <v>4508</v>
      </c>
      <c r="G70" s="451" t="s">
        <v>4509</v>
      </c>
      <c r="H70" s="255" t="str">
        <f t="shared" si="0"/>
        <v>фото</v>
      </c>
      <c r="I70" s="156" t="s">
        <v>4510</v>
      </c>
      <c r="J70" s="331" t="s">
        <v>201</v>
      </c>
      <c r="K70" s="332">
        <v>2</v>
      </c>
      <c r="L70" s="419">
        <v>532.6</v>
      </c>
      <c r="M70" s="159">
        <v>1</v>
      </c>
      <c r="N70" s="217"/>
      <c r="O70" s="160">
        <f t="shared" si="2"/>
        <v>0</v>
      </c>
      <c r="P70" s="260">
        <v>4607109953075</v>
      </c>
      <c r="Q70" s="261"/>
      <c r="R70" s="261" t="str">
        <f t="shared" si="3"/>
        <v>фото</v>
      </c>
      <c r="S70" s="216" t="s">
        <v>4306</v>
      </c>
    </row>
    <row r="71" spans="1:19" ht="48.95" customHeight="1">
      <c r="A71" s="213">
        <v>58</v>
      </c>
      <c r="B71" s="215">
        <v>3912</v>
      </c>
      <c r="C71" s="277" t="s">
        <v>4527</v>
      </c>
      <c r="D71" s="277"/>
      <c r="E71" s="417" t="s">
        <v>4286</v>
      </c>
      <c r="F71" s="418" t="s">
        <v>4528</v>
      </c>
      <c r="G71" s="451" t="s">
        <v>4529</v>
      </c>
      <c r="H71" s="255" t="str">
        <f t="shared" si="0"/>
        <v>фото</v>
      </c>
      <c r="I71" s="156" t="s">
        <v>4506</v>
      </c>
      <c r="J71" s="331" t="s">
        <v>201</v>
      </c>
      <c r="K71" s="332">
        <v>2</v>
      </c>
      <c r="L71" s="419">
        <v>587.20000000000005</v>
      </c>
      <c r="M71" s="159">
        <v>1</v>
      </c>
      <c r="N71" s="217"/>
      <c r="O71" s="160">
        <f t="shared" si="2"/>
        <v>0</v>
      </c>
      <c r="P71" s="260">
        <v>4607109981313</v>
      </c>
      <c r="Q71" s="261"/>
      <c r="R71" s="261" t="str">
        <f t="shared" si="3"/>
        <v>фото</v>
      </c>
      <c r="S71" s="216" t="s">
        <v>4333</v>
      </c>
    </row>
    <row r="72" spans="1:19" ht="48.95" customHeight="1">
      <c r="A72" s="213">
        <v>59</v>
      </c>
      <c r="B72" s="215">
        <v>838</v>
      </c>
      <c r="C72" s="277" t="s">
        <v>4530</v>
      </c>
      <c r="D72" s="277"/>
      <c r="E72" s="417" t="s">
        <v>4286</v>
      </c>
      <c r="F72" s="418" t="s">
        <v>4531</v>
      </c>
      <c r="G72" s="451" t="s">
        <v>4532</v>
      </c>
      <c r="H72" s="255" t="str">
        <f t="shared" si="0"/>
        <v>фото</v>
      </c>
      <c r="I72" s="156" t="s">
        <v>4533</v>
      </c>
      <c r="J72" s="331" t="s">
        <v>201</v>
      </c>
      <c r="K72" s="332">
        <v>2</v>
      </c>
      <c r="L72" s="419">
        <v>587.20000000000005</v>
      </c>
      <c r="M72" s="159">
        <v>1</v>
      </c>
      <c r="N72" s="217"/>
      <c r="O72" s="160">
        <f t="shared" si="2"/>
        <v>0</v>
      </c>
      <c r="P72" s="260">
        <v>4607109969007</v>
      </c>
      <c r="Q72" s="261"/>
      <c r="R72" s="261" t="str">
        <f t="shared" si="3"/>
        <v>фото</v>
      </c>
      <c r="S72" s="216" t="s">
        <v>4292</v>
      </c>
    </row>
    <row r="73" spans="1:19" ht="48.95" customHeight="1">
      <c r="A73" s="213">
        <v>60</v>
      </c>
      <c r="B73" s="215">
        <v>1610</v>
      </c>
      <c r="C73" s="277" t="s">
        <v>4534</v>
      </c>
      <c r="D73" s="277"/>
      <c r="E73" s="417" t="s">
        <v>4286</v>
      </c>
      <c r="F73" s="418" t="s">
        <v>4535</v>
      </c>
      <c r="G73" s="451" t="s">
        <v>4536</v>
      </c>
      <c r="H73" s="255" t="str">
        <f t="shared" si="0"/>
        <v>фото</v>
      </c>
      <c r="I73" s="156" t="s">
        <v>4537</v>
      </c>
      <c r="J73" s="331" t="s">
        <v>201</v>
      </c>
      <c r="K73" s="332">
        <v>2</v>
      </c>
      <c r="L73" s="419">
        <v>519.1</v>
      </c>
      <c r="M73" s="159">
        <v>1</v>
      </c>
      <c r="N73" s="217"/>
      <c r="O73" s="160">
        <f t="shared" si="2"/>
        <v>0</v>
      </c>
      <c r="P73" s="260">
        <v>4607109966174</v>
      </c>
      <c r="Q73" s="261"/>
      <c r="R73" s="261" t="str">
        <f t="shared" si="3"/>
        <v>фото</v>
      </c>
      <c r="S73" s="216" t="s">
        <v>4306</v>
      </c>
    </row>
    <row r="74" spans="1:19" ht="48.95" customHeight="1">
      <c r="A74" s="213">
        <v>61</v>
      </c>
      <c r="B74" s="215">
        <v>3918</v>
      </c>
      <c r="C74" s="277" t="s">
        <v>4538</v>
      </c>
      <c r="D74" s="277"/>
      <c r="E74" s="417" t="s">
        <v>4286</v>
      </c>
      <c r="F74" s="418" t="s">
        <v>4539</v>
      </c>
      <c r="G74" s="451" t="s">
        <v>4540</v>
      </c>
      <c r="H74" s="255" t="str">
        <f t="shared" si="0"/>
        <v>фото</v>
      </c>
      <c r="I74" s="156" t="s">
        <v>4541</v>
      </c>
      <c r="J74" s="331" t="s">
        <v>201</v>
      </c>
      <c r="K74" s="332">
        <v>2</v>
      </c>
      <c r="L74" s="419">
        <v>587.20000000000005</v>
      </c>
      <c r="M74" s="159">
        <v>1</v>
      </c>
      <c r="N74" s="217"/>
      <c r="O74" s="160">
        <f t="shared" si="2"/>
        <v>0</v>
      </c>
      <c r="P74" s="260">
        <v>4607109981375</v>
      </c>
      <c r="Q74" s="261"/>
      <c r="R74" s="261" t="str">
        <f t="shared" si="3"/>
        <v>фото</v>
      </c>
      <c r="S74" s="216" t="s">
        <v>4306</v>
      </c>
    </row>
    <row r="75" spans="1:19" ht="48.95" customHeight="1">
      <c r="A75" s="213">
        <v>62</v>
      </c>
      <c r="B75" s="215">
        <v>3913</v>
      </c>
      <c r="C75" s="277" t="s">
        <v>4546</v>
      </c>
      <c r="D75" s="277"/>
      <c r="E75" s="417" t="s">
        <v>4286</v>
      </c>
      <c r="F75" s="418" t="s">
        <v>4547</v>
      </c>
      <c r="G75" s="451" t="s">
        <v>4548</v>
      </c>
      <c r="H75" s="255" t="str">
        <f t="shared" si="0"/>
        <v>фото</v>
      </c>
      <c r="I75" s="156" t="s">
        <v>4549</v>
      </c>
      <c r="J75" s="331" t="s">
        <v>201</v>
      </c>
      <c r="K75" s="332">
        <v>2</v>
      </c>
      <c r="L75" s="419">
        <v>587.20000000000005</v>
      </c>
      <c r="M75" s="159">
        <v>1</v>
      </c>
      <c r="N75" s="217"/>
      <c r="O75" s="160">
        <f t="shared" si="2"/>
        <v>0</v>
      </c>
      <c r="P75" s="260">
        <v>4607109981320</v>
      </c>
      <c r="Q75" s="261"/>
      <c r="R75" s="261" t="str">
        <f t="shared" si="3"/>
        <v>фото</v>
      </c>
      <c r="S75" s="216" t="s">
        <v>4333</v>
      </c>
    </row>
    <row r="76" spans="1:19" ht="48.95" customHeight="1">
      <c r="A76" s="213">
        <v>63</v>
      </c>
      <c r="B76" s="215">
        <v>3919</v>
      </c>
      <c r="C76" s="277" t="s">
        <v>4550</v>
      </c>
      <c r="D76" s="277"/>
      <c r="E76" s="417" t="s">
        <v>4286</v>
      </c>
      <c r="F76" s="418" t="s">
        <v>4551</v>
      </c>
      <c r="G76" s="451" t="s">
        <v>4552</v>
      </c>
      <c r="H76" s="255" t="str">
        <f t="shared" si="0"/>
        <v>фото</v>
      </c>
      <c r="I76" s="156" t="s">
        <v>4553</v>
      </c>
      <c r="J76" s="331" t="s">
        <v>201</v>
      </c>
      <c r="K76" s="332">
        <v>1</v>
      </c>
      <c r="L76" s="419">
        <v>302</v>
      </c>
      <c r="M76" s="159">
        <v>1</v>
      </c>
      <c r="N76" s="217"/>
      <c r="O76" s="160">
        <f t="shared" si="2"/>
        <v>0</v>
      </c>
      <c r="P76" s="260">
        <v>4607109981382</v>
      </c>
      <c r="Q76" s="261"/>
      <c r="R76" s="261" t="str">
        <f t="shared" si="3"/>
        <v>фото</v>
      </c>
      <c r="S76" s="216" t="s">
        <v>4306</v>
      </c>
    </row>
    <row r="77" spans="1:19" ht="48.95" customHeight="1">
      <c r="A77" s="213">
        <v>64</v>
      </c>
      <c r="B77" s="215">
        <v>3933</v>
      </c>
      <c r="C77" s="277" t="s">
        <v>4554</v>
      </c>
      <c r="D77" s="277"/>
      <c r="E77" s="417" t="s">
        <v>4286</v>
      </c>
      <c r="F77" s="418" t="s">
        <v>4555</v>
      </c>
      <c r="G77" s="451" t="s">
        <v>4556</v>
      </c>
      <c r="H77" s="255" t="str">
        <f t="shared" si="0"/>
        <v>фото</v>
      </c>
      <c r="I77" s="156" t="s">
        <v>4557</v>
      </c>
      <c r="J77" s="331" t="s">
        <v>201</v>
      </c>
      <c r="K77" s="332">
        <v>2</v>
      </c>
      <c r="L77" s="419">
        <v>587.20000000000005</v>
      </c>
      <c r="M77" s="159">
        <v>1</v>
      </c>
      <c r="N77" s="217"/>
      <c r="O77" s="160">
        <f t="shared" si="2"/>
        <v>0</v>
      </c>
      <c r="P77" s="260">
        <v>4607109981511</v>
      </c>
      <c r="Q77" s="261"/>
      <c r="R77" s="261" t="str">
        <f t="shared" si="3"/>
        <v>фото</v>
      </c>
      <c r="S77" s="216" t="s">
        <v>4292</v>
      </c>
    </row>
    <row r="78" spans="1:19" ht="48.95" customHeight="1">
      <c r="A78" s="213">
        <v>65</v>
      </c>
      <c r="B78" s="215">
        <v>1611</v>
      </c>
      <c r="C78" s="277" t="s">
        <v>4558</v>
      </c>
      <c r="D78" s="277"/>
      <c r="E78" s="417" t="s">
        <v>4286</v>
      </c>
      <c r="F78" s="418" t="s">
        <v>4559</v>
      </c>
      <c r="G78" s="451" t="s">
        <v>4560</v>
      </c>
      <c r="H78" s="255" t="str">
        <f t="shared" si="0"/>
        <v>фото</v>
      </c>
      <c r="I78" s="156" t="s">
        <v>4561</v>
      </c>
      <c r="J78" s="331" t="s">
        <v>201</v>
      </c>
      <c r="K78" s="332">
        <v>2</v>
      </c>
      <c r="L78" s="419">
        <v>532.6</v>
      </c>
      <c r="M78" s="159">
        <v>1</v>
      </c>
      <c r="N78" s="217"/>
      <c r="O78" s="160">
        <f t="shared" si="2"/>
        <v>0</v>
      </c>
      <c r="P78" s="260">
        <v>4607109966181</v>
      </c>
      <c r="Q78" s="261"/>
      <c r="R78" s="261" t="str">
        <f t="shared" si="3"/>
        <v>фото</v>
      </c>
      <c r="S78" s="216" t="s">
        <v>4306</v>
      </c>
    </row>
    <row r="79" spans="1:19" ht="48.95" customHeight="1">
      <c r="A79" s="213">
        <v>66</v>
      </c>
      <c r="B79" s="215">
        <v>503</v>
      </c>
      <c r="C79" s="277" t="s">
        <v>4570</v>
      </c>
      <c r="D79" s="277"/>
      <c r="E79" s="417" t="s">
        <v>4286</v>
      </c>
      <c r="F79" s="418" t="s">
        <v>4571</v>
      </c>
      <c r="G79" s="451" t="s">
        <v>4572</v>
      </c>
      <c r="H79" s="255" t="str">
        <f t="shared" si="0"/>
        <v>фото</v>
      </c>
      <c r="I79" s="156" t="s">
        <v>4573</v>
      </c>
      <c r="J79" s="331" t="s">
        <v>201</v>
      </c>
      <c r="K79" s="332">
        <v>2</v>
      </c>
      <c r="L79" s="419">
        <v>532.6</v>
      </c>
      <c r="M79" s="159">
        <v>1</v>
      </c>
      <c r="N79" s="217"/>
      <c r="O79" s="160">
        <f t="shared" si="2"/>
        <v>0</v>
      </c>
      <c r="P79" s="260">
        <v>4607109969069</v>
      </c>
      <c r="Q79" s="261"/>
      <c r="R79" s="261" t="str">
        <f t="shared" si="3"/>
        <v>фото</v>
      </c>
      <c r="S79" s="216" t="s">
        <v>4306</v>
      </c>
    </row>
    <row r="80" spans="1:19" ht="48.95" customHeight="1">
      <c r="A80" s="213">
        <v>67</v>
      </c>
      <c r="B80" s="215">
        <v>1612</v>
      </c>
      <c r="C80" s="277" t="s">
        <v>4566</v>
      </c>
      <c r="D80" s="277"/>
      <c r="E80" s="417" t="s">
        <v>4286</v>
      </c>
      <c r="F80" s="418" t="s">
        <v>4567</v>
      </c>
      <c r="G80" s="451" t="s">
        <v>4568</v>
      </c>
      <c r="H80" s="255" t="str">
        <f t="shared" si="0"/>
        <v>фото</v>
      </c>
      <c r="I80" s="156" t="s">
        <v>4569</v>
      </c>
      <c r="J80" s="331" t="s">
        <v>201</v>
      </c>
      <c r="K80" s="332">
        <v>2</v>
      </c>
      <c r="L80" s="419">
        <v>532.6</v>
      </c>
      <c r="M80" s="159">
        <v>1</v>
      </c>
      <c r="N80" s="217"/>
      <c r="O80" s="160">
        <f t="shared" si="2"/>
        <v>0</v>
      </c>
      <c r="P80" s="260">
        <v>4607109966198</v>
      </c>
      <c r="Q80" s="261"/>
      <c r="R80" s="261" t="str">
        <f t="shared" si="3"/>
        <v>фото</v>
      </c>
      <c r="S80" s="216" t="s">
        <v>4306</v>
      </c>
    </row>
    <row r="81" spans="1:19" ht="48.95" customHeight="1">
      <c r="A81" s="213">
        <v>68</v>
      </c>
      <c r="B81" s="215">
        <v>3961</v>
      </c>
      <c r="C81" s="277" t="s">
        <v>4562</v>
      </c>
      <c r="D81" s="277"/>
      <c r="E81" s="417" t="s">
        <v>4286</v>
      </c>
      <c r="F81" s="418" t="s">
        <v>4563</v>
      </c>
      <c r="G81" s="451" t="s">
        <v>4564</v>
      </c>
      <c r="H81" s="255" t="str">
        <f t="shared" ref="H81:H126" si="4">HYPERLINK("https://www.gardenbulbs.ru/images/vesna_CL/thumbnails/"&amp;C81&amp;".jpg","фото")</f>
        <v>фото</v>
      </c>
      <c r="I81" s="156" t="s">
        <v>4565</v>
      </c>
      <c r="J81" s="331" t="s">
        <v>201</v>
      </c>
      <c r="K81" s="332">
        <v>1</v>
      </c>
      <c r="L81" s="419">
        <v>513</v>
      </c>
      <c r="M81" s="159">
        <v>1</v>
      </c>
      <c r="N81" s="217"/>
      <c r="O81" s="160">
        <f t="shared" si="2"/>
        <v>0</v>
      </c>
      <c r="P81" s="260">
        <v>4607109927939</v>
      </c>
      <c r="Q81" s="261"/>
      <c r="R81" s="261" t="str">
        <f t="shared" ref="R81:R112" si="5">HYPERLINK("https://www.gardenbulbs.ru/images/vesna_CL/thumbnails/"&amp;C81&amp;".jpg","фото")</f>
        <v>фото</v>
      </c>
      <c r="S81" s="216" t="s">
        <v>4306</v>
      </c>
    </row>
    <row r="82" spans="1:19" ht="48.95" customHeight="1">
      <c r="A82" s="213">
        <v>69</v>
      </c>
      <c r="B82" s="215">
        <v>13205</v>
      </c>
      <c r="C82" s="277" t="s">
        <v>4542</v>
      </c>
      <c r="D82" s="277"/>
      <c r="E82" s="417" t="s">
        <v>4286</v>
      </c>
      <c r="F82" s="418" t="s">
        <v>4543</v>
      </c>
      <c r="G82" s="451" t="s">
        <v>4544</v>
      </c>
      <c r="H82" s="255" t="str">
        <f t="shared" si="4"/>
        <v>фото</v>
      </c>
      <c r="I82" s="156" t="s">
        <v>4545</v>
      </c>
      <c r="J82" s="331" t="s">
        <v>201</v>
      </c>
      <c r="K82" s="332">
        <v>2</v>
      </c>
      <c r="L82" s="419">
        <v>587.20000000000005</v>
      </c>
      <c r="M82" s="159">
        <v>1</v>
      </c>
      <c r="N82" s="217"/>
      <c r="O82" s="160">
        <f t="shared" ref="O82:O126" si="6">IF(ISERROR(L82*N82),0,L82*N82)</f>
        <v>0</v>
      </c>
      <c r="P82" s="260">
        <v>4607109922026</v>
      </c>
      <c r="Q82" s="261"/>
      <c r="R82" s="261" t="str">
        <f t="shared" si="5"/>
        <v>фото</v>
      </c>
      <c r="S82" s="216" t="s">
        <v>4306</v>
      </c>
    </row>
    <row r="83" spans="1:19" ht="48.95" customHeight="1">
      <c r="A83" s="213">
        <v>70</v>
      </c>
      <c r="B83" s="215">
        <v>4412</v>
      </c>
      <c r="C83" s="277" t="s">
        <v>4675</v>
      </c>
      <c r="D83" s="277"/>
      <c r="E83" s="417" t="s">
        <v>4286</v>
      </c>
      <c r="F83" s="418" t="s">
        <v>4676</v>
      </c>
      <c r="G83" s="451" t="s">
        <v>4677</v>
      </c>
      <c r="H83" s="255" t="str">
        <f t="shared" si="4"/>
        <v>фото</v>
      </c>
      <c r="I83" s="156" t="s">
        <v>4678</v>
      </c>
      <c r="J83" s="331" t="s">
        <v>201</v>
      </c>
      <c r="K83" s="332">
        <v>2</v>
      </c>
      <c r="L83" s="419">
        <v>573.4</v>
      </c>
      <c r="M83" s="159">
        <v>1</v>
      </c>
      <c r="N83" s="217"/>
      <c r="O83" s="160">
        <f t="shared" si="6"/>
        <v>0</v>
      </c>
      <c r="P83" s="260">
        <v>4607109988336</v>
      </c>
      <c r="Q83" s="261"/>
      <c r="R83" s="261" t="str">
        <f t="shared" si="5"/>
        <v>фото</v>
      </c>
      <c r="S83" s="216" t="s">
        <v>4306</v>
      </c>
    </row>
    <row r="84" spans="1:19" ht="48.95" customHeight="1">
      <c r="A84" s="213">
        <v>71</v>
      </c>
      <c r="B84" s="215">
        <v>1614</v>
      </c>
      <c r="C84" s="277" t="s">
        <v>4578</v>
      </c>
      <c r="D84" s="277"/>
      <c r="E84" s="417" t="s">
        <v>4286</v>
      </c>
      <c r="F84" s="418" t="s">
        <v>4579</v>
      </c>
      <c r="G84" s="451" t="s">
        <v>4580</v>
      </c>
      <c r="H84" s="255" t="str">
        <f t="shared" si="4"/>
        <v>фото</v>
      </c>
      <c r="I84" s="156" t="s">
        <v>4581</v>
      </c>
      <c r="J84" s="331" t="s">
        <v>201</v>
      </c>
      <c r="K84" s="332">
        <v>2</v>
      </c>
      <c r="L84" s="419">
        <v>532.6</v>
      </c>
      <c r="M84" s="159">
        <v>1</v>
      </c>
      <c r="N84" s="217"/>
      <c r="O84" s="160">
        <f t="shared" si="6"/>
        <v>0</v>
      </c>
      <c r="P84" s="260">
        <v>4607109966211</v>
      </c>
      <c r="Q84" s="261"/>
      <c r="R84" s="261" t="str">
        <f t="shared" si="5"/>
        <v>фото</v>
      </c>
      <c r="S84" s="216" t="s">
        <v>4306</v>
      </c>
    </row>
    <row r="85" spans="1:19" ht="48.95" customHeight="1">
      <c r="A85" s="213">
        <v>72</v>
      </c>
      <c r="B85" s="215">
        <v>1615</v>
      </c>
      <c r="C85" s="277" t="s">
        <v>4582</v>
      </c>
      <c r="D85" s="277"/>
      <c r="E85" s="417" t="s">
        <v>4286</v>
      </c>
      <c r="F85" s="418" t="s">
        <v>4583</v>
      </c>
      <c r="G85" s="451" t="s">
        <v>4584</v>
      </c>
      <c r="H85" s="255" t="str">
        <f t="shared" si="4"/>
        <v>фото</v>
      </c>
      <c r="I85" s="156" t="s">
        <v>4585</v>
      </c>
      <c r="J85" s="331" t="s">
        <v>201</v>
      </c>
      <c r="K85" s="332">
        <v>2</v>
      </c>
      <c r="L85" s="419">
        <v>519.1</v>
      </c>
      <c r="M85" s="159">
        <v>1</v>
      </c>
      <c r="N85" s="217"/>
      <c r="O85" s="160">
        <f t="shared" si="6"/>
        <v>0</v>
      </c>
      <c r="P85" s="260">
        <v>4607109966228</v>
      </c>
      <c r="Q85" s="261"/>
      <c r="R85" s="261" t="str">
        <f t="shared" si="5"/>
        <v>фото</v>
      </c>
      <c r="S85" s="216" t="s">
        <v>4306</v>
      </c>
    </row>
    <row r="86" spans="1:19" ht="48.95" customHeight="1">
      <c r="A86" s="213">
        <v>73</v>
      </c>
      <c r="B86" s="215">
        <v>759</v>
      </c>
      <c r="C86" s="277" t="s">
        <v>4586</v>
      </c>
      <c r="D86" s="277"/>
      <c r="E86" s="417" t="s">
        <v>4286</v>
      </c>
      <c r="F86" s="418" t="s">
        <v>4587</v>
      </c>
      <c r="G86" s="451" t="s">
        <v>4588</v>
      </c>
      <c r="H86" s="255" t="str">
        <f t="shared" si="4"/>
        <v>фото</v>
      </c>
      <c r="I86" s="156" t="s">
        <v>4589</v>
      </c>
      <c r="J86" s="331" t="s">
        <v>201</v>
      </c>
      <c r="K86" s="332">
        <v>1</v>
      </c>
      <c r="L86" s="419">
        <v>390.6</v>
      </c>
      <c r="M86" s="159">
        <v>1</v>
      </c>
      <c r="N86" s="217"/>
      <c r="O86" s="160">
        <f t="shared" si="6"/>
        <v>0</v>
      </c>
      <c r="P86" s="260">
        <v>4607109953129</v>
      </c>
      <c r="Q86" s="261"/>
      <c r="R86" s="261" t="str">
        <f t="shared" si="5"/>
        <v>фото</v>
      </c>
      <c r="S86" s="216" t="s">
        <v>4306</v>
      </c>
    </row>
    <row r="87" spans="1:19" ht="48.95" customHeight="1">
      <c r="A87" s="213">
        <v>74</v>
      </c>
      <c r="B87" s="215">
        <v>13206</v>
      </c>
      <c r="C87" s="277" t="s">
        <v>4590</v>
      </c>
      <c r="D87" s="277"/>
      <c r="E87" s="417" t="s">
        <v>4286</v>
      </c>
      <c r="F87" s="418" t="s">
        <v>4591</v>
      </c>
      <c r="G87" s="451" t="s">
        <v>4592</v>
      </c>
      <c r="H87" s="255" t="str">
        <f t="shared" si="4"/>
        <v>фото</v>
      </c>
      <c r="I87" s="156" t="s">
        <v>4593</v>
      </c>
      <c r="J87" s="331" t="s">
        <v>201</v>
      </c>
      <c r="K87" s="332">
        <v>1</v>
      </c>
      <c r="L87" s="419">
        <v>513.1</v>
      </c>
      <c r="M87" s="159">
        <v>1</v>
      </c>
      <c r="N87" s="217"/>
      <c r="O87" s="160">
        <f t="shared" si="6"/>
        <v>0</v>
      </c>
      <c r="P87" s="260">
        <v>4607109922019</v>
      </c>
      <c r="Q87" s="261"/>
      <c r="R87" s="261" t="str">
        <f t="shared" si="5"/>
        <v>фото</v>
      </c>
      <c r="S87" s="216" t="s">
        <v>4594</v>
      </c>
    </row>
    <row r="88" spans="1:19" ht="48.95" customHeight="1">
      <c r="A88" s="213">
        <v>75</v>
      </c>
      <c r="B88" s="215">
        <v>4525</v>
      </c>
      <c r="C88" s="277" t="s">
        <v>4595</v>
      </c>
      <c r="D88" s="277"/>
      <c r="E88" s="417" t="s">
        <v>4286</v>
      </c>
      <c r="F88" s="418" t="s">
        <v>4596</v>
      </c>
      <c r="G88" s="451" t="s">
        <v>4597</v>
      </c>
      <c r="H88" s="255" t="str">
        <f t="shared" si="4"/>
        <v>фото</v>
      </c>
      <c r="I88" s="156" t="s">
        <v>4598</v>
      </c>
      <c r="J88" s="331" t="s">
        <v>201</v>
      </c>
      <c r="K88" s="332">
        <v>1</v>
      </c>
      <c r="L88" s="419">
        <v>513</v>
      </c>
      <c r="M88" s="159">
        <v>1</v>
      </c>
      <c r="N88" s="217"/>
      <c r="O88" s="160">
        <f t="shared" si="6"/>
        <v>0</v>
      </c>
      <c r="P88" s="260">
        <v>4607109927922</v>
      </c>
      <c r="Q88" s="261"/>
      <c r="R88" s="261" t="str">
        <f t="shared" si="5"/>
        <v>фото</v>
      </c>
      <c r="S88" s="216" t="s">
        <v>4306</v>
      </c>
    </row>
    <row r="89" spans="1:19" ht="48.95" customHeight="1">
      <c r="A89" s="213">
        <v>76</v>
      </c>
      <c r="B89" s="215">
        <v>1617</v>
      </c>
      <c r="C89" s="277" t="s">
        <v>4599</v>
      </c>
      <c r="D89" s="277"/>
      <c r="E89" s="417" t="s">
        <v>4286</v>
      </c>
      <c r="F89" s="418" t="s">
        <v>4600</v>
      </c>
      <c r="G89" s="451" t="s">
        <v>4601</v>
      </c>
      <c r="H89" s="255" t="str">
        <f t="shared" si="4"/>
        <v>фото</v>
      </c>
      <c r="I89" s="156" t="s">
        <v>4602</v>
      </c>
      <c r="J89" s="331" t="s">
        <v>201</v>
      </c>
      <c r="K89" s="332">
        <v>2</v>
      </c>
      <c r="L89" s="419">
        <v>519.1</v>
      </c>
      <c r="M89" s="159">
        <v>1</v>
      </c>
      <c r="N89" s="217"/>
      <c r="O89" s="160">
        <f t="shared" si="6"/>
        <v>0</v>
      </c>
      <c r="P89" s="260">
        <v>4607109966242</v>
      </c>
      <c r="Q89" s="261"/>
      <c r="R89" s="261" t="str">
        <f t="shared" si="5"/>
        <v>фото</v>
      </c>
      <c r="S89" s="216" t="s">
        <v>4306</v>
      </c>
    </row>
    <row r="90" spans="1:19" ht="48.95" customHeight="1">
      <c r="A90" s="213">
        <v>77</v>
      </c>
      <c r="B90" s="215">
        <v>1618</v>
      </c>
      <c r="C90" s="277" t="s">
        <v>4607</v>
      </c>
      <c r="D90" s="277"/>
      <c r="E90" s="417" t="s">
        <v>4286</v>
      </c>
      <c r="F90" s="418" t="s">
        <v>4608</v>
      </c>
      <c r="G90" s="451" t="s">
        <v>4609</v>
      </c>
      <c r="H90" s="255" t="str">
        <f t="shared" si="4"/>
        <v>фото</v>
      </c>
      <c r="I90" s="156" t="s">
        <v>4610</v>
      </c>
      <c r="J90" s="331" t="s">
        <v>201</v>
      </c>
      <c r="K90" s="332">
        <v>1</v>
      </c>
      <c r="L90" s="419">
        <v>274.70000000000005</v>
      </c>
      <c r="M90" s="159">
        <v>1</v>
      </c>
      <c r="N90" s="217"/>
      <c r="O90" s="160">
        <f t="shared" si="6"/>
        <v>0</v>
      </c>
      <c r="P90" s="260">
        <v>4607109966259</v>
      </c>
      <c r="Q90" s="261"/>
      <c r="R90" s="261" t="str">
        <f t="shared" si="5"/>
        <v>фото</v>
      </c>
      <c r="S90" s="216" t="s">
        <v>4292</v>
      </c>
    </row>
    <row r="91" spans="1:19" ht="60">
      <c r="A91" s="213">
        <v>78</v>
      </c>
      <c r="B91" s="215">
        <v>5423</v>
      </c>
      <c r="C91" s="277" t="s">
        <v>10287</v>
      </c>
      <c r="D91" s="277"/>
      <c r="E91" s="417" t="s">
        <v>4286</v>
      </c>
      <c r="F91" s="418" t="s">
        <v>10366</v>
      </c>
      <c r="G91" s="451" t="s">
        <v>10423</v>
      </c>
      <c r="H91" s="255" t="str">
        <f t="shared" si="4"/>
        <v>фото</v>
      </c>
      <c r="I91" s="156" t="s">
        <v>10479</v>
      </c>
      <c r="J91" s="331" t="s">
        <v>201</v>
      </c>
      <c r="K91" s="332">
        <v>1</v>
      </c>
      <c r="L91" s="419">
        <v>513</v>
      </c>
      <c r="M91" s="159">
        <v>1</v>
      </c>
      <c r="N91" s="217"/>
      <c r="O91" s="160">
        <f t="shared" si="6"/>
        <v>0</v>
      </c>
      <c r="P91" s="260">
        <v>4607109953631</v>
      </c>
      <c r="Q91" s="261">
        <v>2024</v>
      </c>
      <c r="R91" s="261" t="str">
        <f t="shared" si="5"/>
        <v>фото</v>
      </c>
      <c r="S91" s="216" t="s">
        <v>4306</v>
      </c>
    </row>
    <row r="92" spans="1:19" ht="48.95" customHeight="1">
      <c r="A92" s="213">
        <v>79</v>
      </c>
      <c r="B92" s="215">
        <v>504</v>
      </c>
      <c r="C92" s="277" t="s">
        <v>4611</v>
      </c>
      <c r="D92" s="277"/>
      <c r="E92" s="417" t="s">
        <v>4286</v>
      </c>
      <c r="F92" s="418" t="s">
        <v>4612</v>
      </c>
      <c r="G92" s="451" t="s">
        <v>4613</v>
      </c>
      <c r="H92" s="255" t="str">
        <f t="shared" si="4"/>
        <v>фото</v>
      </c>
      <c r="I92" s="156" t="s">
        <v>4614</v>
      </c>
      <c r="J92" s="331" t="s">
        <v>201</v>
      </c>
      <c r="K92" s="332">
        <v>1</v>
      </c>
      <c r="L92" s="419">
        <v>390.6</v>
      </c>
      <c r="M92" s="159">
        <v>1</v>
      </c>
      <c r="N92" s="217"/>
      <c r="O92" s="160">
        <f t="shared" si="6"/>
        <v>0</v>
      </c>
      <c r="P92" s="260">
        <v>4607109969076</v>
      </c>
      <c r="Q92" s="261"/>
      <c r="R92" s="261" t="str">
        <f t="shared" si="5"/>
        <v>фото</v>
      </c>
      <c r="S92" s="216" t="s">
        <v>4615</v>
      </c>
    </row>
    <row r="93" spans="1:19" ht="48.95" customHeight="1">
      <c r="A93" s="213">
        <v>80</v>
      </c>
      <c r="B93" s="215">
        <v>5420</v>
      </c>
      <c r="C93" s="277" t="s">
        <v>10288</v>
      </c>
      <c r="D93" s="277"/>
      <c r="E93" s="417" t="s">
        <v>4286</v>
      </c>
      <c r="F93" s="418" t="s">
        <v>4616</v>
      </c>
      <c r="G93" s="451" t="s">
        <v>4617</v>
      </c>
      <c r="H93" s="255" t="str">
        <f t="shared" si="4"/>
        <v>фото</v>
      </c>
      <c r="I93" s="156" t="s">
        <v>4618</v>
      </c>
      <c r="J93" s="331" t="s">
        <v>201</v>
      </c>
      <c r="K93" s="332">
        <v>1</v>
      </c>
      <c r="L93" s="419">
        <v>635.70000000000005</v>
      </c>
      <c r="M93" s="159">
        <v>1</v>
      </c>
      <c r="N93" s="217"/>
      <c r="O93" s="160">
        <f t="shared" si="6"/>
        <v>0</v>
      </c>
      <c r="P93" s="260">
        <v>4607109937013</v>
      </c>
      <c r="Q93" s="261"/>
      <c r="R93" s="261" t="str">
        <f t="shared" si="5"/>
        <v>фото</v>
      </c>
      <c r="S93" s="216" t="s">
        <v>4615</v>
      </c>
    </row>
    <row r="94" spans="1:19" ht="48.95" customHeight="1">
      <c r="A94" s="213">
        <v>81</v>
      </c>
      <c r="B94" s="215">
        <v>762</v>
      </c>
      <c r="C94" s="277" t="s">
        <v>4619</v>
      </c>
      <c r="D94" s="277"/>
      <c r="E94" s="417" t="s">
        <v>4286</v>
      </c>
      <c r="F94" s="418" t="s">
        <v>4620</v>
      </c>
      <c r="G94" s="451" t="s">
        <v>4621</v>
      </c>
      <c r="H94" s="255" t="str">
        <f t="shared" si="4"/>
        <v>фото</v>
      </c>
      <c r="I94" s="156" t="s">
        <v>4622</v>
      </c>
      <c r="J94" s="331" t="s">
        <v>201</v>
      </c>
      <c r="K94" s="332">
        <v>1</v>
      </c>
      <c r="L94" s="419">
        <v>302</v>
      </c>
      <c r="M94" s="159">
        <v>1</v>
      </c>
      <c r="N94" s="217"/>
      <c r="O94" s="160">
        <f t="shared" si="6"/>
        <v>0</v>
      </c>
      <c r="P94" s="260">
        <v>4607109953150</v>
      </c>
      <c r="Q94" s="261"/>
      <c r="R94" s="261" t="str">
        <f t="shared" si="5"/>
        <v>фото</v>
      </c>
      <c r="S94" s="216" t="s">
        <v>4306</v>
      </c>
    </row>
    <row r="95" spans="1:19" ht="48.95" customHeight="1">
      <c r="A95" s="213">
        <v>82</v>
      </c>
      <c r="B95" s="215">
        <v>94</v>
      </c>
      <c r="C95" s="277" t="s">
        <v>4627</v>
      </c>
      <c r="D95" s="277"/>
      <c r="E95" s="417" t="s">
        <v>4286</v>
      </c>
      <c r="F95" s="418" t="s">
        <v>4628</v>
      </c>
      <c r="G95" s="451" t="s">
        <v>4629</v>
      </c>
      <c r="H95" s="255" t="str">
        <f t="shared" si="4"/>
        <v>фото</v>
      </c>
      <c r="I95" s="156" t="s">
        <v>4630</v>
      </c>
      <c r="J95" s="331" t="s">
        <v>201</v>
      </c>
      <c r="K95" s="332">
        <v>1</v>
      </c>
      <c r="L95" s="419">
        <v>302</v>
      </c>
      <c r="M95" s="159">
        <v>1</v>
      </c>
      <c r="N95" s="217"/>
      <c r="O95" s="160">
        <f t="shared" si="6"/>
        <v>0</v>
      </c>
      <c r="P95" s="260">
        <v>4607109969106</v>
      </c>
      <c r="Q95" s="261"/>
      <c r="R95" s="261" t="str">
        <f t="shared" si="5"/>
        <v>фото</v>
      </c>
      <c r="S95" s="216" t="s">
        <v>4306</v>
      </c>
    </row>
    <row r="96" spans="1:19" ht="48.95" customHeight="1">
      <c r="A96" s="213">
        <v>83</v>
      </c>
      <c r="B96" s="215">
        <v>1621</v>
      </c>
      <c r="C96" s="277" t="s">
        <v>4631</v>
      </c>
      <c r="D96" s="277"/>
      <c r="E96" s="417" t="s">
        <v>4286</v>
      </c>
      <c r="F96" s="418" t="s">
        <v>4632</v>
      </c>
      <c r="G96" s="451" t="s">
        <v>4633</v>
      </c>
      <c r="H96" s="255" t="str">
        <f t="shared" si="4"/>
        <v>фото</v>
      </c>
      <c r="I96" s="156" t="s">
        <v>4634</v>
      </c>
      <c r="J96" s="331" t="s">
        <v>201</v>
      </c>
      <c r="K96" s="332">
        <v>2</v>
      </c>
      <c r="L96" s="419">
        <v>587.20000000000005</v>
      </c>
      <c r="M96" s="159">
        <v>1</v>
      </c>
      <c r="N96" s="217"/>
      <c r="O96" s="160">
        <f t="shared" si="6"/>
        <v>0</v>
      </c>
      <c r="P96" s="260">
        <v>4607109969113</v>
      </c>
      <c r="Q96" s="261"/>
      <c r="R96" s="261" t="str">
        <f t="shared" si="5"/>
        <v>фото</v>
      </c>
      <c r="S96" s="216" t="s">
        <v>4333</v>
      </c>
    </row>
    <row r="97" spans="1:19" ht="48.95" customHeight="1">
      <c r="A97" s="213">
        <v>84</v>
      </c>
      <c r="B97" s="215">
        <v>1623</v>
      </c>
      <c r="C97" s="277" t="s">
        <v>4639</v>
      </c>
      <c r="D97" s="277"/>
      <c r="E97" s="417" t="s">
        <v>4286</v>
      </c>
      <c r="F97" s="418" t="s">
        <v>4640</v>
      </c>
      <c r="G97" s="451" t="s">
        <v>4641</v>
      </c>
      <c r="H97" s="255" t="str">
        <f t="shared" si="4"/>
        <v>фото</v>
      </c>
      <c r="I97" s="156" t="s">
        <v>4642</v>
      </c>
      <c r="J97" s="331" t="s">
        <v>201</v>
      </c>
      <c r="K97" s="332">
        <v>2</v>
      </c>
      <c r="L97" s="419">
        <v>587.20000000000005</v>
      </c>
      <c r="M97" s="159">
        <v>1</v>
      </c>
      <c r="N97" s="217"/>
      <c r="O97" s="160">
        <f t="shared" si="6"/>
        <v>0</v>
      </c>
      <c r="P97" s="260">
        <v>4607109966297</v>
      </c>
      <c r="Q97" s="261"/>
      <c r="R97" s="261" t="str">
        <f t="shared" si="5"/>
        <v>фото</v>
      </c>
      <c r="S97" s="216" t="s">
        <v>4292</v>
      </c>
    </row>
    <row r="98" spans="1:19" ht="48.95" customHeight="1">
      <c r="A98" s="213">
        <v>85</v>
      </c>
      <c r="B98" s="215">
        <v>1622</v>
      </c>
      <c r="C98" s="277" t="s">
        <v>4635</v>
      </c>
      <c r="D98" s="277"/>
      <c r="E98" s="417" t="s">
        <v>4286</v>
      </c>
      <c r="F98" s="418" t="s">
        <v>4636</v>
      </c>
      <c r="G98" s="451" t="s">
        <v>4637</v>
      </c>
      <c r="H98" s="255" t="str">
        <f t="shared" si="4"/>
        <v>фото</v>
      </c>
      <c r="I98" s="156" t="s">
        <v>4638</v>
      </c>
      <c r="J98" s="331" t="s">
        <v>201</v>
      </c>
      <c r="K98" s="332">
        <v>2</v>
      </c>
      <c r="L98" s="419">
        <v>519.1</v>
      </c>
      <c r="M98" s="159">
        <v>1</v>
      </c>
      <c r="N98" s="217"/>
      <c r="O98" s="160">
        <f t="shared" si="6"/>
        <v>0</v>
      </c>
      <c r="P98" s="260">
        <v>4607109966280</v>
      </c>
      <c r="Q98" s="261"/>
      <c r="R98" s="261" t="str">
        <f t="shared" si="5"/>
        <v>фото</v>
      </c>
      <c r="S98" s="216" t="s">
        <v>4306</v>
      </c>
    </row>
    <row r="99" spans="1:19" ht="48.95" customHeight="1">
      <c r="A99" s="213">
        <v>86</v>
      </c>
      <c r="B99" s="215">
        <v>2483</v>
      </c>
      <c r="C99" s="277" t="s">
        <v>4643</v>
      </c>
      <c r="D99" s="277"/>
      <c r="E99" s="417" t="s">
        <v>4286</v>
      </c>
      <c r="F99" s="418" t="s">
        <v>4644</v>
      </c>
      <c r="G99" s="451" t="s">
        <v>4645</v>
      </c>
      <c r="H99" s="255" t="str">
        <f t="shared" si="4"/>
        <v>фото</v>
      </c>
      <c r="I99" s="156" t="s">
        <v>4646</v>
      </c>
      <c r="J99" s="331" t="s">
        <v>201</v>
      </c>
      <c r="K99" s="332">
        <v>1</v>
      </c>
      <c r="L99" s="419">
        <v>302</v>
      </c>
      <c r="M99" s="159">
        <v>1</v>
      </c>
      <c r="N99" s="217"/>
      <c r="O99" s="160">
        <f t="shared" si="6"/>
        <v>0</v>
      </c>
      <c r="P99" s="260">
        <v>4607109974612</v>
      </c>
      <c r="Q99" s="261"/>
      <c r="R99" s="261" t="str">
        <f t="shared" si="5"/>
        <v>фото</v>
      </c>
      <c r="S99" s="216" t="s">
        <v>4306</v>
      </c>
    </row>
    <row r="100" spans="1:19" ht="48.95" customHeight="1">
      <c r="A100" s="213">
        <v>87</v>
      </c>
      <c r="B100" s="215">
        <v>1625</v>
      </c>
      <c r="C100" s="277" t="s">
        <v>4662</v>
      </c>
      <c r="D100" s="277"/>
      <c r="E100" s="417" t="s">
        <v>4286</v>
      </c>
      <c r="F100" s="418" t="s">
        <v>4663</v>
      </c>
      <c r="G100" s="451" t="s">
        <v>4664</v>
      </c>
      <c r="H100" s="255" t="str">
        <f t="shared" si="4"/>
        <v>фото</v>
      </c>
      <c r="I100" s="156" t="s">
        <v>4665</v>
      </c>
      <c r="J100" s="331" t="s">
        <v>201</v>
      </c>
      <c r="K100" s="332">
        <v>2</v>
      </c>
      <c r="L100" s="419">
        <v>587.20000000000005</v>
      </c>
      <c r="M100" s="159">
        <v>1</v>
      </c>
      <c r="N100" s="217"/>
      <c r="O100" s="160">
        <f t="shared" si="6"/>
        <v>0</v>
      </c>
      <c r="P100" s="260">
        <v>4607109966310</v>
      </c>
      <c r="Q100" s="261"/>
      <c r="R100" s="261" t="str">
        <f t="shared" si="5"/>
        <v>фото</v>
      </c>
      <c r="S100" s="216" t="s">
        <v>4306</v>
      </c>
    </row>
    <row r="101" spans="1:19" ht="48.95" customHeight="1">
      <c r="A101" s="213">
        <v>88</v>
      </c>
      <c r="B101" s="215">
        <v>763</v>
      </c>
      <c r="C101" s="277" t="s">
        <v>10289</v>
      </c>
      <c r="D101" s="277"/>
      <c r="E101" s="417" t="s">
        <v>4286</v>
      </c>
      <c r="F101" s="418" t="s">
        <v>4647</v>
      </c>
      <c r="G101" s="451" t="s">
        <v>4648</v>
      </c>
      <c r="H101" s="255" t="str">
        <f t="shared" si="4"/>
        <v>фото</v>
      </c>
      <c r="I101" s="156" t="s">
        <v>4649</v>
      </c>
      <c r="J101" s="331" t="s">
        <v>201</v>
      </c>
      <c r="K101" s="332">
        <v>2</v>
      </c>
      <c r="L101" s="419">
        <v>532.6</v>
      </c>
      <c r="M101" s="159">
        <v>1</v>
      </c>
      <c r="N101" s="217"/>
      <c r="O101" s="160">
        <f t="shared" si="6"/>
        <v>0</v>
      </c>
      <c r="P101" s="260">
        <v>4607109953174</v>
      </c>
      <c r="Q101" s="261"/>
      <c r="R101" s="261" t="str">
        <f t="shared" si="5"/>
        <v>фото</v>
      </c>
      <c r="S101" s="216" t="s">
        <v>4306</v>
      </c>
    </row>
    <row r="102" spans="1:19" ht="48.95" customHeight="1">
      <c r="A102" s="213">
        <v>89</v>
      </c>
      <c r="B102" s="215">
        <v>506</v>
      </c>
      <c r="C102" s="277" t="s">
        <v>4650</v>
      </c>
      <c r="D102" s="277"/>
      <c r="E102" s="417" t="s">
        <v>4286</v>
      </c>
      <c r="F102" s="418" t="s">
        <v>4651</v>
      </c>
      <c r="G102" s="451" t="s">
        <v>4652</v>
      </c>
      <c r="H102" s="255" t="str">
        <f t="shared" si="4"/>
        <v>фото</v>
      </c>
      <c r="I102" s="156" t="s">
        <v>4653</v>
      </c>
      <c r="J102" s="331" t="s">
        <v>201</v>
      </c>
      <c r="K102" s="332">
        <v>2</v>
      </c>
      <c r="L102" s="419">
        <v>532.6</v>
      </c>
      <c r="M102" s="159">
        <v>1</v>
      </c>
      <c r="N102" s="217"/>
      <c r="O102" s="160">
        <f t="shared" si="6"/>
        <v>0</v>
      </c>
      <c r="P102" s="260">
        <v>4607109969120</v>
      </c>
      <c r="Q102" s="261"/>
      <c r="R102" s="261" t="str">
        <f t="shared" si="5"/>
        <v>фото</v>
      </c>
      <c r="S102" s="216" t="s">
        <v>4306</v>
      </c>
    </row>
    <row r="103" spans="1:19" ht="48.95" customHeight="1">
      <c r="A103" s="213">
        <v>90</v>
      </c>
      <c r="B103" s="215">
        <v>1624</v>
      </c>
      <c r="C103" s="277" t="s">
        <v>4654</v>
      </c>
      <c r="D103" s="277"/>
      <c r="E103" s="417" t="s">
        <v>4286</v>
      </c>
      <c r="F103" s="418" t="s">
        <v>4655</v>
      </c>
      <c r="G103" s="451" t="s">
        <v>4656</v>
      </c>
      <c r="H103" s="255" t="str">
        <f t="shared" si="4"/>
        <v>фото</v>
      </c>
      <c r="I103" s="156" t="s">
        <v>4657</v>
      </c>
      <c r="J103" s="331" t="s">
        <v>201</v>
      </c>
      <c r="K103" s="332">
        <v>2</v>
      </c>
      <c r="L103" s="419">
        <v>532.6</v>
      </c>
      <c r="M103" s="159">
        <v>1</v>
      </c>
      <c r="N103" s="217"/>
      <c r="O103" s="160">
        <f t="shared" si="6"/>
        <v>0</v>
      </c>
      <c r="P103" s="260">
        <v>4607109966303</v>
      </c>
      <c r="Q103" s="261"/>
      <c r="R103" s="261" t="str">
        <f t="shared" si="5"/>
        <v>фото</v>
      </c>
      <c r="S103" s="216" t="s">
        <v>4333</v>
      </c>
    </row>
    <row r="104" spans="1:19" ht="48.95" customHeight="1">
      <c r="A104" s="213">
        <v>91</v>
      </c>
      <c r="B104" s="215">
        <v>6821</v>
      </c>
      <c r="C104" s="277" t="s">
        <v>4658</v>
      </c>
      <c r="D104" s="277"/>
      <c r="E104" s="417" t="s">
        <v>4286</v>
      </c>
      <c r="F104" s="418" t="s">
        <v>4659</v>
      </c>
      <c r="G104" s="451" t="s">
        <v>4660</v>
      </c>
      <c r="H104" s="255" t="str">
        <f t="shared" si="4"/>
        <v>фото</v>
      </c>
      <c r="I104" s="156" t="s">
        <v>4661</v>
      </c>
      <c r="J104" s="331" t="s">
        <v>201</v>
      </c>
      <c r="K104" s="332">
        <v>2</v>
      </c>
      <c r="L104" s="419">
        <v>587.20000000000005</v>
      </c>
      <c r="M104" s="159">
        <v>1</v>
      </c>
      <c r="N104" s="217"/>
      <c r="O104" s="160">
        <f t="shared" si="6"/>
        <v>0</v>
      </c>
      <c r="P104" s="260">
        <v>4607109944653</v>
      </c>
      <c r="Q104" s="261"/>
      <c r="R104" s="261" t="str">
        <f t="shared" si="5"/>
        <v>фото</v>
      </c>
      <c r="S104" s="216" t="s">
        <v>4306</v>
      </c>
    </row>
    <row r="105" spans="1:19" ht="48.95" customHeight="1">
      <c r="A105" s="213">
        <v>92</v>
      </c>
      <c r="B105" s="215">
        <v>1904</v>
      </c>
      <c r="C105" s="277" t="s">
        <v>4666</v>
      </c>
      <c r="D105" s="277"/>
      <c r="E105" s="417" t="s">
        <v>4286</v>
      </c>
      <c r="F105" s="418" t="s">
        <v>4667</v>
      </c>
      <c r="G105" s="451" t="s">
        <v>4668</v>
      </c>
      <c r="H105" s="255" t="str">
        <f t="shared" si="4"/>
        <v>фото</v>
      </c>
      <c r="I105" s="156" t="s">
        <v>4669</v>
      </c>
      <c r="J105" s="331" t="s">
        <v>201</v>
      </c>
      <c r="K105" s="332">
        <v>1</v>
      </c>
      <c r="L105" s="419">
        <v>513</v>
      </c>
      <c r="M105" s="159">
        <v>1</v>
      </c>
      <c r="N105" s="217"/>
      <c r="O105" s="160">
        <f t="shared" si="6"/>
        <v>0</v>
      </c>
      <c r="P105" s="260">
        <v>4607109927915</v>
      </c>
      <c r="Q105" s="261"/>
      <c r="R105" s="261" t="str">
        <f t="shared" si="5"/>
        <v>фото</v>
      </c>
      <c r="S105" s="216" t="s">
        <v>4306</v>
      </c>
    </row>
    <row r="106" spans="1:19" ht="48.95" customHeight="1">
      <c r="A106" s="213">
        <v>93</v>
      </c>
      <c r="B106" s="215">
        <v>5643</v>
      </c>
      <c r="C106" s="277" t="s">
        <v>10290</v>
      </c>
      <c r="D106" s="277"/>
      <c r="E106" s="417" t="s">
        <v>4286</v>
      </c>
      <c r="F106" s="418" t="s">
        <v>4683</v>
      </c>
      <c r="G106" s="451" t="s">
        <v>4684</v>
      </c>
      <c r="H106" s="255" t="str">
        <f t="shared" si="4"/>
        <v>фото</v>
      </c>
      <c r="I106" s="156" t="s">
        <v>9510</v>
      </c>
      <c r="J106" s="331" t="s">
        <v>201</v>
      </c>
      <c r="K106" s="332">
        <v>1</v>
      </c>
      <c r="L106" s="419">
        <v>390.6</v>
      </c>
      <c r="M106" s="159">
        <v>1</v>
      </c>
      <c r="N106" s="217"/>
      <c r="O106" s="160">
        <f t="shared" si="6"/>
        <v>0</v>
      </c>
      <c r="P106" s="260">
        <v>4607109933299</v>
      </c>
      <c r="Q106" s="261"/>
      <c r="R106" s="261" t="str">
        <f t="shared" si="5"/>
        <v>фото</v>
      </c>
      <c r="S106" s="216" t="s">
        <v>4685</v>
      </c>
    </row>
    <row r="107" spans="1:19" ht="48.95" customHeight="1">
      <c r="A107" s="213">
        <v>94</v>
      </c>
      <c r="B107" s="215">
        <v>6822</v>
      </c>
      <c r="C107" s="277" t="s">
        <v>4671</v>
      </c>
      <c r="D107" s="277"/>
      <c r="E107" s="417" t="s">
        <v>4286</v>
      </c>
      <c r="F107" s="418" t="s">
        <v>4672</v>
      </c>
      <c r="G107" s="451" t="s">
        <v>4673</v>
      </c>
      <c r="H107" s="255" t="str">
        <f t="shared" si="4"/>
        <v>фото</v>
      </c>
      <c r="I107" s="156" t="s">
        <v>4674</v>
      </c>
      <c r="J107" s="331" t="s">
        <v>201</v>
      </c>
      <c r="K107" s="332">
        <v>1</v>
      </c>
      <c r="L107" s="419">
        <v>302</v>
      </c>
      <c r="M107" s="159">
        <v>1</v>
      </c>
      <c r="N107" s="217"/>
      <c r="O107" s="160">
        <f t="shared" si="6"/>
        <v>0</v>
      </c>
      <c r="P107" s="260">
        <v>4607109944660</v>
      </c>
      <c r="Q107" s="261"/>
      <c r="R107" s="261" t="str">
        <f t="shared" si="5"/>
        <v>фото</v>
      </c>
      <c r="S107" s="216" t="s">
        <v>4306</v>
      </c>
    </row>
    <row r="108" spans="1:19" ht="48.95" customHeight="1">
      <c r="A108" s="213">
        <v>95</v>
      </c>
      <c r="B108" s="215">
        <v>3925</v>
      </c>
      <c r="C108" s="277" t="s">
        <v>4686</v>
      </c>
      <c r="D108" s="277"/>
      <c r="E108" s="417" t="s">
        <v>4286</v>
      </c>
      <c r="F108" s="418" t="s">
        <v>4687</v>
      </c>
      <c r="G108" s="451" t="s">
        <v>4688</v>
      </c>
      <c r="H108" s="255" t="str">
        <f t="shared" si="4"/>
        <v>фото</v>
      </c>
      <c r="I108" s="156" t="s">
        <v>4689</v>
      </c>
      <c r="J108" s="331" t="s">
        <v>201</v>
      </c>
      <c r="K108" s="332">
        <v>2</v>
      </c>
      <c r="L108" s="419">
        <v>587.20000000000005</v>
      </c>
      <c r="M108" s="159">
        <v>1</v>
      </c>
      <c r="N108" s="217"/>
      <c r="O108" s="160">
        <f t="shared" si="6"/>
        <v>0</v>
      </c>
      <c r="P108" s="260">
        <v>4607109981436</v>
      </c>
      <c r="Q108" s="261"/>
      <c r="R108" s="261" t="str">
        <f t="shared" si="5"/>
        <v>фото</v>
      </c>
      <c r="S108" s="216" t="s">
        <v>4306</v>
      </c>
    </row>
    <row r="109" spans="1:19" ht="48.95" customHeight="1">
      <c r="A109" s="213">
        <v>96</v>
      </c>
      <c r="B109" s="215">
        <v>4414</v>
      </c>
      <c r="C109" s="277" t="s">
        <v>4690</v>
      </c>
      <c r="D109" s="277"/>
      <c r="E109" s="417" t="s">
        <v>4286</v>
      </c>
      <c r="F109" s="418" t="s">
        <v>4691</v>
      </c>
      <c r="G109" s="451" t="s">
        <v>4692</v>
      </c>
      <c r="H109" s="255" t="str">
        <f t="shared" si="4"/>
        <v>фото</v>
      </c>
      <c r="I109" s="156" t="s">
        <v>4693</v>
      </c>
      <c r="J109" s="331" t="s">
        <v>201</v>
      </c>
      <c r="K109" s="332">
        <v>2</v>
      </c>
      <c r="L109" s="419">
        <v>587.20000000000005</v>
      </c>
      <c r="M109" s="159">
        <v>1</v>
      </c>
      <c r="N109" s="217"/>
      <c r="O109" s="160">
        <f t="shared" si="6"/>
        <v>0</v>
      </c>
      <c r="P109" s="260">
        <v>4607109988350</v>
      </c>
      <c r="Q109" s="261"/>
      <c r="R109" s="261" t="str">
        <f t="shared" si="5"/>
        <v>фото</v>
      </c>
      <c r="S109" s="216" t="s">
        <v>4306</v>
      </c>
    </row>
    <row r="110" spans="1:19" ht="48.95" customHeight="1">
      <c r="A110" s="213">
        <v>97</v>
      </c>
      <c r="B110" s="215">
        <v>16171</v>
      </c>
      <c r="C110" s="277" t="s">
        <v>4726</v>
      </c>
      <c r="D110" s="277"/>
      <c r="E110" s="417" t="s">
        <v>4286</v>
      </c>
      <c r="F110" s="418" t="s">
        <v>4727</v>
      </c>
      <c r="G110" s="451" t="s">
        <v>4728</v>
      </c>
      <c r="H110" s="255" t="str">
        <f t="shared" si="4"/>
        <v>фото</v>
      </c>
      <c r="I110" s="156" t="s">
        <v>4729</v>
      </c>
      <c r="J110" s="331" t="s">
        <v>201</v>
      </c>
      <c r="K110" s="332">
        <v>1</v>
      </c>
      <c r="L110" s="419">
        <v>513.1</v>
      </c>
      <c r="M110" s="159">
        <v>1</v>
      </c>
      <c r="N110" s="217"/>
      <c r="O110" s="160">
        <f t="shared" si="6"/>
        <v>0</v>
      </c>
      <c r="P110" s="260">
        <v>4607109914632</v>
      </c>
      <c r="Q110" s="261"/>
      <c r="R110" s="261" t="str">
        <f t="shared" si="5"/>
        <v>фото</v>
      </c>
      <c r="S110" s="216" t="s">
        <v>4301</v>
      </c>
    </row>
    <row r="111" spans="1:19" ht="48.95" customHeight="1">
      <c r="A111" s="213">
        <v>98</v>
      </c>
      <c r="B111" s="215">
        <v>1633</v>
      </c>
      <c r="C111" s="277" t="s">
        <v>4730</v>
      </c>
      <c r="D111" s="277"/>
      <c r="E111" s="417" t="s">
        <v>4286</v>
      </c>
      <c r="F111" s="418" t="s">
        <v>4731</v>
      </c>
      <c r="G111" s="451" t="s">
        <v>4732</v>
      </c>
      <c r="H111" s="255" t="str">
        <f t="shared" si="4"/>
        <v>фото</v>
      </c>
      <c r="I111" s="156" t="s">
        <v>4733</v>
      </c>
      <c r="J111" s="331" t="s">
        <v>201</v>
      </c>
      <c r="K111" s="332">
        <v>2</v>
      </c>
      <c r="L111" s="419">
        <v>532.6</v>
      </c>
      <c r="M111" s="159">
        <v>1</v>
      </c>
      <c r="N111" s="217"/>
      <c r="O111" s="160">
        <f t="shared" si="6"/>
        <v>0</v>
      </c>
      <c r="P111" s="260">
        <v>4607109966389</v>
      </c>
      <c r="Q111" s="261"/>
      <c r="R111" s="261" t="str">
        <f t="shared" si="5"/>
        <v>фото</v>
      </c>
      <c r="S111" s="216" t="s">
        <v>4306</v>
      </c>
    </row>
    <row r="112" spans="1:19" ht="48.95" customHeight="1">
      <c r="A112" s="213">
        <v>99</v>
      </c>
      <c r="B112" s="215">
        <v>1596</v>
      </c>
      <c r="C112" s="277" t="s">
        <v>4382</v>
      </c>
      <c r="D112" s="277"/>
      <c r="E112" s="417" t="s">
        <v>4286</v>
      </c>
      <c r="F112" s="418" t="s">
        <v>4383</v>
      </c>
      <c r="G112" s="451" t="s">
        <v>4384</v>
      </c>
      <c r="H112" s="255" t="str">
        <f t="shared" si="4"/>
        <v>фото</v>
      </c>
      <c r="I112" s="156" t="s">
        <v>4385</v>
      </c>
      <c r="J112" s="331" t="s">
        <v>201</v>
      </c>
      <c r="K112" s="332">
        <v>1</v>
      </c>
      <c r="L112" s="419">
        <v>513.1</v>
      </c>
      <c r="M112" s="159">
        <v>1</v>
      </c>
      <c r="N112" s="217"/>
      <c r="O112" s="160">
        <f t="shared" si="6"/>
        <v>0</v>
      </c>
      <c r="P112" s="260">
        <v>4607109966037</v>
      </c>
      <c r="Q112" s="261"/>
      <c r="R112" s="261" t="str">
        <f t="shared" si="5"/>
        <v>фото</v>
      </c>
      <c r="S112" s="216" t="s">
        <v>4342</v>
      </c>
    </row>
    <row r="113" spans="1:19" ht="48.95" customHeight="1">
      <c r="A113" s="213">
        <v>100</v>
      </c>
      <c r="B113" s="215">
        <v>4410</v>
      </c>
      <c r="C113" s="277" t="s">
        <v>4386</v>
      </c>
      <c r="D113" s="277"/>
      <c r="E113" s="417" t="s">
        <v>4286</v>
      </c>
      <c r="F113" s="418" t="s">
        <v>4387</v>
      </c>
      <c r="G113" s="451" t="s">
        <v>4388</v>
      </c>
      <c r="H113" s="255" t="str">
        <f t="shared" si="4"/>
        <v>фото</v>
      </c>
      <c r="I113" s="156" t="s">
        <v>4389</v>
      </c>
      <c r="J113" s="331" t="s">
        <v>201</v>
      </c>
      <c r="K113" s="332">
        <v>1</v>
      </c>
      <c r="L113" s="419">
        <v>513.1</v>
      </c>
      <c r="M113" s="159">
        <v>1</v>
      </c>
      <c r="N113" s="217"/>
      <c r="O113" s="160">
        <f t="shared" si="6"/>
        <v>0</v>
      </c>
      <c r="P113" s="260">
        <v>4607109988312</v>
      </c>
      <c r="Q113" s="261"/>
      <c r="R113" s="261" t="str">
        <f t="shared" ref="R113:R126" si="7">HYPERLINK("https://www.gardenbulbs.ru/images/vesna_CL/thumbnails/"&amp;C113&amp;".jpg","фото")</f>
        <v>фото</v>
      </c>
      <c r="S113" s="216" t="s">
        <v>4390</v>
      </c>
    </row>
    <row r="114" spans="1:19" ht="48.95" customHeight="1">
      <c r="A114" s="213">
        <v>101</v>
      </c>
      <c r="B114" s="215">
        <v>4527</v>
      </c>
      <c r="C114" s="277" t="s">
        <v>4378</v>
      </c>
      <c r="D114" s="277"/>
      <c r="E114" s="417" t="s">
        <v>4286</v>
      </c>
      <c r="F114" s="418" t="s">
        <v>4379</v>
      </c>
      <c r="G114" s="451" t="s">
        <v>4380</v>
      </c>
      <c r="H114" s="255" t="str">
        <f t="shared" si="4"/>
        <v>фото</v>
      </c>
      <c r="I114" s="156" t="s">
        <v>4381</v>
      </c>
      <c r="J114" s="331" t="s">
        <v>201</v>
      </c>
      <c r="K114" s="332">
        <v>2</v>
      </c>
      <c r="L114" s="419">
        <v>587.20000000000005</v>
      </c>
      <c r="M114" s="159">
        <v>1</v>
      </c>
      <c r="N114" s="217"/>
      <c r="O114" s="160">
        <f t="shared" si="6"/>
        <v>0</v>
      </c>
      <c r="P114" s="260">
        <v>4607109927946</v>
      </c>
      <c r="Q114" s="261"/>
      <c r="R114" s="261" t="str">
        <f t="shared" si="7"/>
        <v>фото</v>
      </c>
      <c r="S114" s="216" t="s">
        <v>4306</v>
      </c>
    </row>
    <row r="115" spans="1:19" ht="48.95" customHeight="1">
      <c r="A115" s="213">
        <v>102</v>
      </c>
      <c r="B115" s="215">
        <v>6823</v>
      </c>
      <c r="C115" s="277" t="s">
        <v>4415</v>
      </c>
      <c r="D115" s="277"/>
      <c r="E115" s="417" t="s">
        <v>4286</v>
      </c>
      <c r="F115" s="418" t="s">
        <v>4416</v>
      </c>
      <c r="G115" s="451" t="s">
        <v>4417</v>
      </c>
      <c r="H115" s="255" t="str">
        <f t="shared" si="4"/>
        <v>фото</v>
      </c>
      <c r="I115" s="156" t="s">
        <v>4418</v>
      </c>
      <c r="J115" s="331" t="s">
        <v>201</v>
      </c>
      <c r="K115" s="332">
        <v>2</v>
      </c>
      <c r="L115" s="419">
        <v>587.20000000000005</v>
      </c>
      <c r="M115" s="159">
        <v>1</v>
      </c>
      <c r="N115" s="217"/>
      <c r="O115" s="160">
        <f t="shared" si="6"/>
        <v>0</v>
      </c>
      <c r="P115" s="260">
        <v>4607109944677</v>
      </c>
      <c r="Q115" s="261"/>
      <c r="R115" s="261" t="str">
        <f t="shared" si="7"/>
        <v>фото</v>
      </c>
      <c r="S115" s="216" t="s">
        <v>4306</v>
      </c>
    </row>
    <row r="116" spans="1:19" ht="48.95" customHeight="1">
      <c r="A116" s="213">
        <v>103</v>
      </c>
      <c r="B116" s="215">
        <v>741</v>
      </c>
      <c r="C116" s="277" t="s">
        <v>4423</v>
      </c>
      <c r="D116" s="277"/>
      <c r="E116" s="417" t="s">
        <v>4286</v>
      </c>
      <c r="F116" s="418" t="s">
        <v>4424</v>
      </c>
      <c r="G116" s="451" t="s">
        <v>4425</v>
      </c>
      <c r="H116" s="255" t="str">
        <f t="shared" si="4"/>
        <v>фото</v>
      </c>
      <c r="I116" s="156" t="s">
        <v>4426</v>
      </c>
      <c r="J116" s="331" t="s">
        <v>201</v>
      </c>
      <c r="K116" s="332">
        <v>2</v>
      </c>
      <c r="L116" s="419">
        <v>587.20000000000005</v>
      </c>
      <c r="M116" s="159">
        <v>1</v>
      </c>
      <c r="N116" s="217"/>
      <c r="O116" s="160">
        <f t="shared" si="6"/>
        <v>0</v>
      </c>
      <c r="P116" s="260">
        <v>4607109952955</v>
      </c>
      <c r="Q116" s="261"/>
      <c r="R116" s="261" t="str">
        <f t="shared" si="7"/>
        <v>фото</v>
      </c>
      <c r="S116" s="216" t="s">
        <v>4306</v>
      </c>
    </row>
    <row r="117" spans="1:19" ht="48.95" customHeight="1">
      <c r="A117" s="213">
        <v>104</v>
      </c>
      <c r="B117" s="215">
        <v>745</v>
      </c>
      <c r="C117" s="277" t="s">
        <v>4440</v>
      </c>
      <c r="D117" s="277"/>
      <c r="E117" s="417" t="s">
        <v>4286</v>
      </c>
      <c r="F117" s="418" t="s">
        <v>4441</v>
      </c>
      <c r="G117" s="451" t="s">
        <v>4442</v>
      </c>
      <c r="H117" s="255" t="str">
        <f t="shared" si="4"/>
        <v>фото</v>
      </c>
      <c r="I117" s="156" t="s">
        <v>4443</v>
      </c>
      <c r="J117" s="331" t="s">
        <v>201</v>
      </c>
      <c r="K117" s="332">
        <v>2</v>
      </c>
      <c r="L117" s="419">
        <v>587.20000000000005</v>
      </c>
      <c r="M117" s="159">
        <v>1</v>
      </c>
      <c r="N117" s="217"/>
      <c r="O117" s="160">
        <f t="shared" si="6"/>
        <v>0</v>
      </c>
      <c r="P117" s="260">
        <v>4607109952993</v>
      </c>
      <c r="Q117" s="261"/>
      <c r="R117" s="261" t="str">
        <f t="shared" si="7"/>
        <v>фото</v>
      </c>
      <c r="S117" s="216" t="s">
        <v>4306</v>
      </c>
    </row>
    <row r="118" spans="1:19" ht="48.95" customHeight="1">
      <c r="A118" s="213">
        <v>105</v>
      </c>
      <c r="B118" s="215">
        <v>743</v>
      </c>
      <c r="C118" s="277" t="s">
        <v>4427</v>
      </c>
      <c r="D118" s="277"/>
      <c r="E118" s="417" t="s">
        <v>4286</v>
      </c>
      <c r="F118" s="418" t="s">
        <v>4428</v>
      </c>
      <c r="G118" s="451" t="s">
        <v>4429</v>
      </c>
      <c r="H118" s="255" t="str">
        <f t="shared" si="4"/>
        <v>фото</v>
      </c>
      <c r="I118" s="156" t="s">
        <v>4430</v>
      </c>
      <c r="J118" s="331" t="s">
        <v>201</v>
      </c>
      <c r="K118" s="332">
        <v>2</v>
      </c>
      <c r="L118" s="419">
        <v>587.20000000000005</v>
      </c>
      <c r="M118" s="159">
        <v>1</v>
      </c>
      <c r="N118" s="217"/>
      <c r="O118" s="160">
        <f t="shared" si="6"/>
        <v>0</v>
      </c>
      <c r="P118" s="260">
        <v>4607109952979</v>
      </c>
      <c r="Q118" s="261"/>
      <c r="R118" s="261" t="str">
        <f t="shared" si="7"/>
        <v>фото</v>
      </c>
      <c r="S118" s="216" t="s">
        <v>4306</v>
      </c>
    </row>
    <row r="119" spans="1:19" ht="48.95" customHeight="1">
      <c r="A119" s="213">
        <v>106</v>
      </c>
      <c r="B119" s="215">
        <v>1600</v>
      </c>
      <c r="C119" s="277" t="s">
        <v>4419</v>
      </c>
      <c r="D119" s="277"/>
      <c r="E119" s="417" t="s">
        <v>4286</v>
      </c>
      <c r="F119" s="418" t="s">
        <v>4420</v>
      </c>
      <c r="G119" s="451" t="s">
        <v>4421</v>
      </c>
      <c r="H119" s="255" t="str">
        <f t="shared" si="4"/>
        <v>фото</v>
      </c>
      <c r="I119" s="156" t="s">
        <v>4422</v>
      </c>
      <c r="J119" s="331" t="s">
        <v>201</v>
      </c>
      <c r="K119" s="332">
        <v>2</v>
      </c>
      <c r="L119" s="419">
        <v>519.1</v>
      </c>
      <c r="M119" s="159">
        <v>1</v>
      </c>
      <c r="N119" s="217"/>
      <c r="O119" s="160">
        <f t="shared" si="6"/>
        <v>0</v>
      </c>
      <c r="P119" s="260">
        <v>4607109966075</v>
      </c>
      <c r="Q119" s="261"/>
      <c r="R119" s="261" t="str">
        <f t="shared" si="7"/>
        <v>фото</v>
      </c>
      <c r="S119" s="216" t="s">
        <v>4306</v>
      </c>
    </row>
    <row r="120" spans="1:19" ht="48.95" customHeight="1">
      <c r="A120" s="213">
        <v>107</v>
      </c>
      <c r="B120" s="215">
        <v>744</v>
      </c>
      <c r="C120" s="277" t="s">
        <v>4432</v>
      </c>
      <c r="D120" s="277"/>
      <c r="E120" s="417" t="s">
        <v>4286</v>
      </c>
      <c r="F120" s="418" t="s">
        <v>4433</v>
      </c>
      <c r="G120" s="451" t="s">
        <v>4434</v>
      </c>
      <c r="H120" s="255" t="str">
        <f t="shared" si="4"/>
        <v>фото</v>
      </c>
      <c r="I120" s="156" t="s">
        <v>4435</v>
      </c>
      <c r="J120" s="331" t="s">
        <v>201</v>
      </c>
      <c r="K120" s="332">
        <v>1</v>
      </c>
      <c r="L120" s="419">
        <v>513.1</v>
      </c>
      <c r="M120" s="159">
        <v>1</v>
      </c>
      <c r="N120" s="217"/>
      <c r="O120" s="160">
        <f t="shared" si="6"/>
        <v>0</v>
      </c>
      <c r="P120" s="260">
        <v>4607109952986</v>
      </c>
      <c r="Q120" s="261"/>
      <c r="R120" s="261" t="str">
        <f t="shared" si="7"/>
        <v>фото</v>
      </c>
      <c r="S120" s="216" t="s">
        <v>4333</v>
      </c>
    </row>
    <row r="121" spans="1:19" ht="48.95" customHeight="1">
      <c r="A121" s="213">
        <v>108</v>
      </c>
      <c r="B121" s="215">
        <v>5640</v>
      </c>
      <c r="C121" s="277" t="s">
        <v>10291</v>
      </c>
      <c r="D121" s="277"/>
      <c r="E121" s="417" t="s">
        <v>4286</v>
      </c>
      <c r="F121" s="418" t="s">
        <v>4436</v>
      </c>
      <c r="G121" s="451" t="s">
        <v>4437</v>
      </c>
      <c r="H121" s="255" t="str">
        <f t="shared" si="4"/>
        <v>фото</v>
      </c>
      <c r="I121" s="156" t="s">
        <v>4438</v>
      </c>
      <c r="J121" s="331" t="s">
        <v>201</v>
      </c>
      <c r="K121" s="332">
        <v>1</v>
      </c>
      <c r="L121" s="419">
        <v>390.6</v>
      </c>
      <c r="M121" s="159">
        <v>1</v>
      </c>
      <c r="N121" s="217"/>
      <c r="O121" s="160">
        <f t="shared" si="6"/>
        <v>0</v>
      </c>
      <c r="P121" s="260">
        <v>4607109933329</v>
      </c>
      <c r="Q121" s="261"/>
      <c r="R121" s="261" t="str">
        <f t="shared" si="7"/>
        <v>фото</v>
      </c>
      <c r="S121" s="216" t="s">
        <v>4439</v>
      </c>
    </row>
    <row r="122" spans="1:19" ht="48.95" customHeight="1">
      <c r="A122" s="213">
        <v>109</v>
      </c>
      <c r="B122" s="215">
        <v>1593</v>
      </c>
      <c r="C122" s="277" t="s">
        <v>4370</v>
      </c>
      <c r="D122" s="277"/>
      <c r="E122" s="417" t="s">
        <v>4286</v>
      </c>
      <c r="F122" s="418" t="s">
        <v>4371</v>
      </c>
      <c r="G122" s="451" t="s">
        <v>4372</v>
      </c>
      <c r="H122" s="255" t="str">
        <f t="shared" si="4"/>
        <v>фото</v>
      </c>
      <c r="I122" s="156" t="s">
        <v>4373</v>
      </c>
      <c r="J122" s="331" t="s">
        <v>201</v>
      </c>
      <c r="K122" s="332">
        <v>2</v>
      </c>
      <c r="L122" s="419">
        <v>519.1</v>
      </c>
      <c r="M122" s="159">
        <v>1</v>
      </c>
      <c r="N122" s="217"/>
      <c r="O122" s="160">
        <f t="shared" si="6"/>
        <v>0</v>
      </c>
      <c r="P122" s="260">
        <v>4607109966006</v>
      </c>
      <c r="Q122" s="261"/>
      <c r="R122" s="261" t="str">
        <f t="shared" si="7"/>
        <v>фото</v>
      </c>
      <c r="S122" s="216" t="s">
        <v>4306</v>
      </c>
    </row>
    <row r="123" spans="1:19" ht="48.95" customHeight="1">
      <c r="A123" s="213">
        <v>110</v>
      </c>
      <c r="B123" s="215">
        <v>1595</v>
      </c>
      <c r="C123" s="277" t="s">
        <v>4374</v>
      </c>
      <c r="D123" s="277"/>
      <c r="E123" s="417" t="s">
        <v>4286</v>
      </c>
      <c r="F123" s="418" t="s">
        <v>4375</v>
      </c>
      <c r="G123" s="451" t="s">
        <v>4376</v>
      </c>
      <c r="H123" s="255" t="str">
        <f t="shared" si="4"/>
        <v>фото</v>
      </c>
      <c r="I123" s="156" t="s">
        <v>4377</v>
      </c>
      <c r="J123" s="331" t="s">
        <v>201</v>
      </c>
      <c r="K123" s="332">
        <v>2</v>
      </c>
      <c r="L123" s="419">
        <v>519.1</v>
      </c>
      <c r="M123" s="159">
        <v>1</v>
      </c>
      <c r="N123" s="217"/>
      <c r="O123" s="160">
        <f t="shared" si="6"/>
        <v>0</v>
      </c>
      <c r="P123" s="260">
        <v>4607109966020</v>
      </c>
      <c r="Q123" s="261"/>
      <c r="R123" s="261" t="str">
        <f t="shared" si="7"/>
        <v>фото</v>
      </c>
      <c r="S123" s="216" t="s">
        <v>4292</v>
      </c>
    </row>
    <row r="124" spans="1:19" ht="48.95" customHeight="1">
      <c r="A124" s="213">
        <v>111</v>
      </c>
      <c r="B124" s="215">
        <v>2485</v>
      </c>
      <c r="C124" s="277" t="s">
        <v>4487</v>
      </c>
      <c r="D124" s="277"/>
      <c r="E124" s="417" t="s">
        <v>4286</v>
      </c>
      <c r="F124" s="418" t="s">
        <v>4488</v>
      </c>
      <c r="G124" s="451" t="s">
        <v>4489</v>
      </c>
      <c r="H124" s="255" t="str">
        <f t="shared" si="4"/>
        <v>фото</v>
      </c>
      <c r="I124" s="156" t="s">
        <v>4490</v>
      </c>
      <c r="J124" s="331" t="s">
        <v>201</v>
      </c>
      <c r="K124" s="332">
        <v>2</v>
      </c>
      <c r="L124" s="419">
        <v>587.20000000000005</v>
      </c>
      <c r="M124" s="159">
        <v>1</v>
      </c>
      <c r="N124" s="217"/>
      <c r="O124" s="160">
        <f t="shared" si="6"/>
        <v>0</v>
      </c>
      <c r="P124" s="260">
        <v>4607109974544</v>
      </c>
      <c r="Q124" s="261"/>
      <c r="R124" s="261" t="str">
        <f t="shared" si="7"/>
        <v>фото</v>
      </c>
      <c r="S124" s="216" t="s">
        <v>4306</v>
      </c>
    </row>
    <row r="125" spans="1:19" ht="48.95" customHeight="1">
      <c r="A125" s="213">
        <v>112</v>
      </c>
      <c r="B125" s="215">
        <v>1606</v>
      </c>
      <c r="C125" s="277" t="s">
        <v>4479</v>
      </c>
      <c r="D125" s="277"/>
      <c r="E125" s="417" t="s">
        <v>4286</v>
      </c>
      <c r="F125" s="418" t="s">
        <v>4480</v>
      </c>
      <c r="G125" s="451" t="s">
        <v>4481</v>
      </c>
      <c r="H125" s="255" t="str">
        <f t="shared" si="4"/>
        <v>фото</v>
      </c>
      <c r="I125" s="156" t="s">
        <v>4482</v>
      </c>
      <c r="J125" s="331" t="s">
        <v>201</v>
      </c>
      <c r="K125" s="332">
        <v>2</v>
      </c>
      <c r="L125" s="419">
        <v>532.6</v>
      </c>
      <c r="M125" s="159">
        <v>1</v>
      </c>
      <c r="N125" s="217"/>
      <c r="O125" s="160">
        <f t="shared" si="6"/>
        <v>0</v>
      </c>
      <c r="P125" s="260">
        <v>4607109966136</v>
      </c>
      <c r="Q125" s="261"/>
      <c r="R125" s="261" t="str">
        <f t="shared" si="7"/>
        <v>фото</v>
      </c>
      <c r="S125" s="216" t="s">
        <v>4306</v>
      </c>
    </row>
    <row r="126" spans="1:19" ht="48.95" customHeight="1">
      <c r="A126" s="213">
        <v>113</v>
      </c>
      <c r="B126" s="215">
        <v>1605</v>
      </c>
      <c r="C126" s="277" t="s">
        <v>4475</v>
      </c>
      <c r="D126" s="277"/>
      <c r="E126" s="417" t="s">
        <v>4286</v>
      </c>
      <c r="F126" s="418" t="s">
        <v>4476</v>
      </c>
      <c r="G126" s="451" t="s">
        <v>4477</v>
      </c>
      <c r="H126" s="255" t="str">
        <f t="shared" si="4"/>
        <v>фото</v>
      </c>
      <c r="I126" s="156" t="s">
        <v>4478</v>
      </c>
      <c r="J126" s="331" t="s">
        <v>201</v>
      </c>
      <c r="K126" s="332">
        <v>1</v>
      </c>
      <c r="L126" s="419">
        <v>513.1</v>
      </c>
      <c r="M126" s="159">
        <v>1</v>
      </c>
      <c r="N126" s="217"/>
      <c r="O126" s="160">
        <f t="shared" si="6"/>
        <v>0</v>
      </c>
      <c r="P126" s="260">
        <v>4607109966129</v>
      </c>
      <c r="Q126" s="261"/>
      <c r="R126" s="261" t="str">
        <f t="shared" si="7"/>
        <v>фото</v>
      </c>
      <c r="S126" s="216" t="s">
        <v>4342</v>
      </c>
    </row>
    <row r="127" spans="1:19" ht="15">
      <c r="A127" s="213">
        <v>114</v>
      </c>
      <c r="B127" s="149"/>
      <c r="C127" s="208"/>
      <c r="D127" s="208"/>
      <c r="E127" s="266"/>
      <c r="F127" s="148" t="s">
        <v>4734</v>
      </c>
      <c r="G127" s="388"/>
      <c r="H127" s="149"/>
      <c r="I127" s="150"/>
      <c r="J127" s="208"/>
      <c r="K127" s="214"/>
      <c r="L127" s="269"/>
      <c r="M127" s="207"/>
      <c r="N127" s="208"/>
      <c r="O127" s="208"/>
      <c r="P127" s="208"/>
      <c r="Q127" s="261"/>
      <c r="R127" s="261"/>
      <c r="S127" s="208"/>
    </row>
    <row r="128" spans="1:19" ht="48.95" customHeight="1">
      <c r="A128" s="213">
        <v>115</v>
      </c>
      <c r="B128" s="215">
        <v>3953</v>
      </c>
      <c r="C128" s="277" t="s">
        <v>8938</v>
      </c>
      <c r="D128" s="277"/>
      <c r="E128" s="417" t="s">
        <v>4286</v>
      </c>
      <c r="F128" s="418" t="s">
        <v>8716</v>
      </c>
      <c r="G128" s="451" t="s">
        <v>8717</v>
      </c>
      <c r="H128" s="255" t="str">
        <f t="shared" ref="H128:H168" si="8">HYPERLINK("https://www.gardenbulbs.ru/images/vesna_CL/thumbnails/"&amp;C128&amp;".jpg","фото")</f>
        <v>фото</v>
      </c>
      <c r="I128" s="156" t="s">
        <v>8876</v>
      </c>
      <c r="J128" s="331" t="s">
        <v>201</v>
      </c>
      <c r="K128" s="332">
        <v>2</v>
      </c>
      <c r="L128" s="419">
        <v>573.4</v>
      </c>
      <c r="M128" s="159">
        <v>1</v>
      </c>
      <c r="N128" s="217"/>
      <c r="O128" s="160">
        <f t="shared" ref="O128:O168" si="9">IF(ISERROR(L128*N128),0,L128*N128)</f>
        <v>0</v>
      </c>
      <c r="P128" s="260">
        <v>4607109982129</v>
      </c>
      <c r="Q128" s="261"/>
      <c r="R128" s="261" t="str">
        <f t="shared" ref="R128:R168" si="10">HYPERLINK("https://www.gardenbulbs.ru/images/vesna_CL/thumbnails/"&amp;C128&amp;".jpg","фото")</f>
        <v>фото</v>
      </c>
      <c r="S128" s="216" t="s">
        <v>4306</v>
      </c>
    </row>
    <row r="129" spans="1:19" ht="48.95" customHeight="1">
      <c r="A129" s="213">
        <v>116</v>
      </c>
      <c r="B129" s="215">
        <v>6815</v>
      </c>
      <c r="C129" s="277" t="s">
        <v>10292</v>
      </c>
      <c r="D129" s="277"/>
      <c r="E129" s="417" t="s">
        <v>4286</v>
      </c>
      <c r="F129" s="418" t="s">
        <v>4735</v>
      </c>
      <c r="G129" s="451" t="s">
        <v>4736</v>
      </c>
      <c r="H129" s="255" t="str">
        <f t="shared" si="8"/>
        <v>фото</v>
      </c>
      <c r="I129" s="156" t="s">
        <v>4737</v>
      </c>
      <c r="J129" s="331" t="s">
        <v>201</v>
      </c>
      <c r="K129" s="332">
        <v>1</v>
      </c>
      <c r="L129" s="419">
        <v>513.1</v>
      </c>
      <c r="M129" s="159">
        <v>1</v>
      </c>
      <c r="N129" s="217"/>
      <c r="O129" s="160">
        <f t="shared" si="9"/>
        <v>0</v>
      </c>
      <c r="P129" s="260">
        <v>4607109944592</v>
      </c>
      <c r="Q129" s="261"/>
      <c r="R129" s="261" t="str">
        <f t="shared" si="10"/>
        <v>фото</v>
      </c>
      <c r="S129" s="216" t="s">
        <v>4306</v>
      </c>
    </row>
    <row r="130" spans="1:19" ht="48.95" customHeight="1">
      <c r="A130" s="213">
        <v>117</v>
      </c>
      <c r="B130" s="215">
        <v>1587</v>
      </c>
      <c r="C130" s="277" t="s">
        <v>4742</v>
      </c>
      <c r="D130" s="277"/>
      <c r="E130" s="417" t="s">
        <v>4286</v>
      </c>
      <c r="F130" s="418" t="s">
        <v>4743</v>
      </c>
      <c r="G130" s="451" t="s">
        <v>4744</v>
      </c>
      <c r="H130" s="255" t="str">
        <f t="shared" si="8"/>
        <v>фото</v>
      </c>
      <c r="I130" s="156" t="s">
        <v>4745</v>
      </c>
      <c r="J130" s="331" t="s">
        <v>201</v>
      </c>
      <c r="K130" s="332">
        <v>1</v>
      </c>
      <c r="L130" s="419">
        <v>513.1</v>
      </c>
      <c r="M130" s="159">
        <v>1</v>
      </c>
      <c r="N130" s="217"/>
      <c r="O130" s="160">
        <f t="shared" si="9"/>
        <v>0</v>
      </c>
      <c r="P130" s="260">
        <v>4607109965955</v>
      </c>
      <c r="Q130" s="261"/>
      <c r="R130" s="261" t="str">
        <f t="shared" si="10"/>
        <v>фото</v>
      </c>
      <c r="S130" s="216" t="s">
        <v>4306</v>
      </c>
    </row>
    <row r="131" spans="1:19" ht="49.15" customHeight="1">
      <c r="A131" s="213">
        <v>118</v>
      </c>
      <c r="B131" s="215">
        <v>3935</v>
      </c>
      <c r="C131" s="277" t="s">
        <v>4738</v>
      </c>
      <c r="D131" s="277"/>
      <c r="E131" s="417" t="s">
        <v>4286</v>
      </c>
      <c r="F131" s="418" t="s">
        <v>4739</v>
      </c>
      <c r="G131" s="451" t="s">
        <v>4740</v>
      </c>
      <c r="H131" s="255" t="str">
        <f t="shared" si="8"/>
        <v>фото</v>
      </c>
      <c r="I131" s="156" t="s">
        <v>4741</v>
      </c>
      <c r="J131" s="331" t="s">
        <v>201</v>
      </c>
      <c r="K131" s="332">
        <v>2</v>
      </c>
      <c r="L131" s="419">
        <v>573.4</v>
      </c>
      <c r="M131" s="159">
        <v>1</v>
      </c>
      <c r="N131" s="217"/>
      <c r="O131" s="160">
        <f t="shared" si="9"/>
        <v>0</v>
      </c>
      <c r="P131" s="260">
        <v>4607109981535</v>
      </c>
      <c r="Q131" s="261"/>
      <c r="R131" s="261" t="str">
        <f t="shared" si="10"/>
        <v>фото</v>
      </c>
      <c r="S131" s="216" t="s">
        <v>4306</v>
      </c>
    </row>
    <row r="132" spans="1:19" ht="48.95" customHeight="1">
      <c r="A132" s="213">
        <v>119</v>
      </c>
      <c r="B132" s="215">
        <v>1628</v>
      </c>
      <c r="C132" s="277" t="s">
        <v>4853</v>
      </c>
      <c r="D132" s="277"/>
      <c r="E132" s="417" t="s">
        <v>4286</v>
      </c>
      <c r="F132" s="418" t="s">
        <v>4854</v>
      </c>
      <c r="G132" s="451" t="s">
        <v>4855</v>
      </c>
      <c r="H132" s="255" t="str">
        <f t="shared" si="8"/>
        <v>фото</v>
      </c>
      <c r="I132" s="156" t="s">
        <v>4856</v>
      </c>
      <c r="J132" s="331" t="s">
        <v>201</v>
      </c>
      <c r="K132" s="332">
        <v>2</v>
      </c>
      <c r="L132" s="419">
        <v>587.20000000000005</v>
      </c>
      <c r="M132" s="159">
        <v>1</v>
      </c>
      <c r="N132" s="217"/>
      <c r="O132" s="160">
        <f t="shared" si="9"/>
        <v>0</v>
      </c>
      <c r="P132" s="260">
        <v>4607109969175</v>
      </c>
      <c r="Q132" s="261"/>
      <c r="R132" s="261" t="str">
        <f t="shared" si="10"/>
        <v>фото</v>
      </c>
      <c r="S132" s="216" t="s">
        <v>4306</v>
      </c>
    </row>
    <row r="133" spans="1:19" ht="48.95" customHeight="1">
      <c r="A133" s="213">
        <v>120</v>
      </c>
      <c r="B133" s="215">
        <v>1630</v>
      </c>
      <c r="C133" s="277" t="s">
        <v>4861</v>
      </c>
      <c r="D133" s="277"/>
      <c r="E133" s="417" t="s">
        <v>4286</v>
      </c>
      <c r="F133" s="418" t="s">
        <v>4862</v>
      </c>
      <c r="G133" s="451" t="s">
        <v>4863</v>
      </c>
      <c r="H133" s="255" t="str">
        <f t="shared" si="8"/>
        <v>фото</v>
      </c>
      <c r="I133" s="156" t="s">
        <v>4864</v>
      </c>
      <c r="J133" s="331" t="s">
        <v>201</v>
      </c>
      <c r="K133" s="332">
        <v>2</v>
      </c>
      <c r="L133" s="419">
        <v>587.20000000000005</v>
      </c>
      <c r="M133" s="159">
        <v>1</v>
      </c>
      <c r="N133" s="217"/>
      <c r="O133" s="160">
        <f t="shared" si="9"/>
        <v>0</v>
      </c>
      <c r="P133" s="260">
        <v>4607109966358</v>
      </c>
      <c r="Q133" s="261"/>
      <c r="R133" s="261" t="str">
        <f t="shared" si="10"/>
        <v>фото</v>
      </c>
      <c r="S133" s="216" t="s">
        <v>4306</v>
      </c>
    </row>
    <row r="134" spans="1:19" ht="48.95" customHeight="1">
      <c r="A134" s="213">
        <v>121</v>
      </c>
      <c r="B134" s="215">
        <v>98</v>
      </c>
      <c r="C134" s="277" t="s">
        <v>4857</v>
      </c>
      <c r="D134" s="277"/>
      <c r="E134" s="417" t="s">
        <v>4286</v>
      </c>
      <c r="F134" s="418" t="s">
        <v>4858</v>
      </c>
      <c r="G134" s="451" t="s">
        <v>4859</v>
      </c>
      <c r="H134" s="255" t="str">
        <f t="shared" si="8"/>
        <v>фото</v>
      </c>
      <c r="I134" s="156" t="s">
        <v>4860</v>
      </c>
      <c r="J134" s="331" t="s">
        <v>201</v>
      </c>
      <c r="K134" s="332">
        <v>2</v>
      </c>
      <c r="L134" s="419">
        <v>587.20000000000005</v>
      </c>
      <c r="M134" s="159">
        <v>1</v>
      </c>
      <c r="N134" s="217"/>
      <c r="O134" s="160">
        <f t="shared" si="9"/>
        <v>0</v>
      </c>
      <c r="P134" s="260">
        <v>4607109969199</v>
      </c>
      <c r="Q134" s="261"/>
      <c r="R134" s="261" t="str">
        <f t="shared" si="10"/>
        <v>фото</v>
      </c>
      <c r="S134" s="216" t="s">
        <v>4306</v>
      </c>
    </row>
    <row r="135" spans="1:19" ht="48.95" customHeight="1">
      <c r="A135" s="213">
        <v>122</v>
      </c>
      <c r="B135" s="215">
        <v>324</v>
      </c>
      <c r="C135" s="277" t="s">
        <v>4403</v>
      </c>
      <c r="D135" s="277"/>
      <c r="E135" s="417" t="s">
        <v>4286</v>
      </c>
      <c r="F135" s="418" t="s">
        <v>4404</v>
      </c>
      <c r="G135" s="451" t="s">
        <v>4405</v>
      </c>
      <c r="H135" s="255" t="str">
        <f t="shared" si="8"/>
        <v>фото</v>
      </c>
      <c r="I135" s="156" t="s">
        <v>4406</v>
      </c>
      <c r="J135" s="331" t="s">
        <v>201</v>
      </c>
      <c r="K135" s="332">
        <v>1</v>
      </c>
      <c r="L135" s="419">
        <v>513.1</v>
      </c>
      <c r="M135" s="159">
        <v>1</v>
      </c>
      <c r="N135" s="217"/>
      <c r="O135" s="160">
        <f t="shared" si="9"/>
        <v>0</v>
      </c>
      <c r="P135" s="260">
        <v>4607109973950</v>
      </c>
      <c r="Q135" s="261"/>
      <c r="R135" s="261" t="str">
        <f t="shared" si="10"/>
        <v>фото</v>
      </c>
      <c r="S135" s="216" t="s">
        <v>4306</v>
      </c>
    </row>
    <row r="136" spans="1:19" ht="48.95" customHeight="1">
      <c r="A136" s="213">
        <v>123</v>
      </c>
      <c r="B136" s="215">
        <v>734</v>
      </c>
      <c r="C136" s="277" t="s">
        <v>4746</v>
      </c>
      <c r="D136" s="277"/>
      <c r="E136" s="417" t="s">
        <v>4286</v>
      </c>
      <c r="F136" s="418" t="s">
        <v>4747</v>
      </c>
      <c r="G136" s="451" t="s">
        <v>4748</v>
      </c>
      <c r="H136" s="255" t="str">
        <f t="shared" si="8"/>
        <v>фото</v>
      </c>
      <c r="I136" s="156" t="s">
        <v>4749</v>
      </c>
      <c r="J136" s="331" t="s">
        <v>201</v>
      </c>
      <c r="K136" s="332">
        <v>1</v>
      </c>
      <c r="L136" s="419">
        <v>513.1</v>
      </c>
      <c r="M136" s="159">
        <v>1</v>
      </c>
      <c r="N136" s="217"/>
      <c r="O136" s="160">
        <f t="shared" si="9"/>
        <v>0</v>
      </c>
      <c r="P136" s="260">
        <v>4607109952887</v>
      </c>
      <c r="Q136" s="261"/>
      <c r="R136" s="261" t="str">
        <f t="shared" si="10"/>
        <v>фото</v>
      </c>
      <c r="S136" s="216" t="s">
        <v>4306</v>
      </c>
    </row>
    <row r="137" spans="1:19" ht="48.95" customHeight="1">
      <c r="A137" s="213">
        <v>124</v>
      </c>
      <c r="B137" s="215">
        <v>2487</v>
      </c>
      <c r="C137" s="277" t="s">
        <v>4750</v>
      </c>
      <c r="D137" s="277"/>
      <c r="E137" s="417" t="s">
        <v>4286</v>
      </c>
      <c r="F137" s="418" t="s">
        <v>4751</v>
      </c>
      <c r="G137" s="451" t="s">
        <v>4752</v>
      </c>
      <c r="H137" s="255" t="str">
        <f t="shared" si="8"/>
        <v>фото</v>
      </c>
      <c r="I137" s="156" t="s">
        <v>4753</v>
      </c>
      <c r="J137" s="331" t="s">
        <v>201</v>
      </c>
      <c r="K137" s="332">
        <v>1</v>
      </c>
      <c r="L137" s="419">
        <v>513.1</v>
      </c>
      <c r="M137" s="159">
        <v>1</v>
      </c>
      <c r="N137" s="217"/>
      <c r="O137" s="160">
        <f t="shared" si="9"/>
        <v>0</v>
      </c>
      <c r="P137" s="260">
        <v>4607109974490</v>
      </c>
      <c r="Q137" s="261"/>
      <c r="R137" s="261" t="str">
        <f t="shared" si="10"/>
        <v>фото</v>
      </c>
      <c r="S137" s="216" t="s">
        <v>4306</v>
      </c>
    </row>
    <row r="138" spans="1:19" ht="48.95" customHeight="1">
      <c r="A138" s="213">
        <v>125</v>
      </c>
      <c r="B138" s="215">
        <v>6818</v>
      </c>
      <c r="C138" s="277" t="s">
        <v>10293</v>
      </c>
      <c r="D138" s="277"/>
      <c r="E138" s="417" t="s">
        <v>4286</v>
      </c>
      <c r="F138" s="418" t="s">
        <v>4754</v>
      </c>
      <c r="G138" s="451" t="s">
        <v>4755</v>
      </c>
      <c r="H138" s="255" t="str">
        <f t="shared" si="8"/>
        <v>фото</v>
      </c>
      <c r="I138" s="156" t="s">
        <v>4756</v>
      </c>
      <c r="J138" s="331" t="s">
        <v>201</v>
      </c>
      <c r="K138" s="332">
        <v>2</v>
      </c>
      <c r="L138" s="419">
        <v>573.4</v>
      </c>
      <c r="M138" s="159">
        <v>1</v>
      </c>
      <c r="N138" s="217"/>
      <c r="O138" s="160">
        <f t="shared" si="9"/>
        <v>0</v>
      </c>
      <c r="P138" s="260">
        <v>4607109944622</v>
      </c>
      <c r="Q138" s="261"/>
      <c r="R138" s="261" t="str">
        <f t="shared" si="10"/>
        <v>фото</v>
      </c>
      <c r="S138" s="216" t="s">
        <v>4306</v>
      </c>
    </row>
    <row r="139" spans="1:19" ht="48.95" customHeight="1">
      <c r="A139" s="213">
        <v>126</v>
      </c>
      <c r="B139" s="215">
        <v>4415</v>
      </c>
      <c r="C139" s="277" t="s">
        <v>10294</v>
      </c>
      <c r="D139" s="277"/>
      <c r="E139" s="417" t="s">
        <v>4286</v>
      </c>
      <c r="F139" s="418" t="s">
        <v>4757</v>
      </c>
      <c r="G139" s="451" t="s">
        <v>4758</v>
      </c>
      <c r="H139" s="255" t="str">
        <f t="shared" si="8"/>
        <v>фото</v>
      </c>
      <c r="I139" s="156" t="s">
        <v>4759</v>
      </c>
      <c r="J139" s="331" t="s">
        <v>201</v>
      </c>
      <c r="K139" s="332">
        <v>2</v>
      </c>
      <c r="L139" s="419">
        <v>573.4</v>
      </c>
      <c r="M139" s="159">
        <v>1</v>
      </c>
      <c r="N139" s="217"/>
      <c r="O139" s="160">
        <f t="shared" si="9"/>
        <v>0</v>
      </c>
      <c r="P139" s="260">
        <v>4607109988367</v>
      </c>
      <c r="Q139" s="261"/>
      <c r="R139" s="261" t="str">
        <f t="shared" si="10"/>
        <v>фото</v>
      </c>
      <c r="S139" s="216" t="s">
        <v>4670</v>
      </c>
    </row>
    <row r="140" spans="1:19" ht="48.95" customHeight="1">
      <c r="A140" s="213">
        <v>127</v>
      </c>
      <c r="B140" s="215">
        <v>1591</v>
      </c>
      <c r="C140" s="277" t="s">
        <v>4760</v>
      </c>
      <c r="D140" s="277"/>
      <c r="E140" s="417" t="s">
        <v>4286</v>
      </c>
      <c r="F140" s="418" t="s">
        <v>4761</v>
      </c>
      <c r="G140" s="451" t="s">
        <v>4762</v>
      </c>
      <c r="H140" s="255" t="str">
        <f t="shared" si="8"/>
        <v>фото</v>
      </c>
      <c r="I140" s="156" t="s">
        <v>4763</v>
      </c>
      <c r="J140" s="331" t="s">
        <v>201</v>
      </c>
      <c r="K140" s="332">
        <v>2</v>
      </c>
      <c r="L140" s="419">
        <v>573.4</v>
      </c>
      <c r="M140" s="159">
        <v>1</v>
      </c>
      <c r="N140" s="217"/>
      <c r="O140" s="160">
        <f t="shared" si="9"/>
        <v>0</v>
      </c>
      <c r="P140" s="260">
        <v>4607109965993</v>
      </c>
      <c r="Q140" s="261"/>
      <c r="R140" s="261" t="str">
        <f t="shared" si="10"/>
        <v>фото</v>
      </c>
      <c r="S140" s="216" t="s">
        <v>4306</v>
      </c>
    </row>
    <row r="141" spans="1:19" ht="48.95" customHeight="1">
      <c r="A141" s="213">
        <v>128</v>
      </c>
      <c r="B141" s="215">
        <v>6820</v>
      </c>
      <c r="C141" s="277" t="s">
        <v>10295</v>
      </c>
      <c r="D141" s="277"/>
      <c r="E141" s="417" t="s">
        <v>4286</v>
      </c>
      <c r="F141" s="418" t="s">
        <v>4764</v>
      </c>
      <c r="G141" s="451" t="s">
        <v>4765</v>
      </c>
      <c r="H141" s="255" t="str">
        <f t="shared" si="8"/>
        <v>фото</v>
      </c>
      <c r="I141" s="156" t="s">
        <v>4766</v>
      </c>
      <c r="J141" s="331" t="s">
        <v>201</v>
      </c>
      <c r="K141" s="332">
        <v>2</v>
      </c>
      <c r="L141" s="419">
        <v>587.20000000000005</v>
      </c>
      <c r="M141" s="159">
        <v>1</v>
      </c>
      <c r="N141" s="217"/>
      <c r="O141" s="160">
        <f t="shared" si="9"/>
        <v>0</v>
      </c>
      <c r="P141" s="260">
        <v>4607109944646</v>
      </c>
      <c r="Q141" s="261"/>
      <c r="R141" s="261" t="str">
        <f t="shared" si="10"/>
        <v>фото</v>
      </c>
      <c r="S141" s="216" t="s">
        <v>4306</v>
      </c>
    </row>
    <row r="142" spans="1:19" ht="48.95" customHeight="1">
      <c r="A142" s="213">
        <v>129</v>
      </c>
      <c r="B142" s="215">
        <v>4416</v>
      </c>
      <c r="C142" s="277" t="s">
        <v>4767</v>
      </c>
      <c r="D142" s="277"/>
      <c r="E142" s="417" t="s">
        <v>4286</v>
      </c>
      <c r="F142" s="418" t="s">
        <v>4768</v>
      </c>
      <c r="G142" s="451" t="s">
        <v>4769</v>
      </c>
      <c r="H142" s="255" t="str">
        <f t="shared" si="8"/>
        <v>фото</v>
      </c>
      <c r="I142" s="156" t="s">
        <v>4770</v>
      </c>
      <c r="J142" s="331" t="s">
        <v>201</v>
      </c>
      <c r="K142" s="332">
        <v>1</v>
      </c>
      <c r="L142" s="419">
        <v>390.6</v>
      </c>
      <c r="M142" s="159">
        <v>1</v>
      </c>
      <c r="N142" s="217"/>
      <c r="O142" s="160">
        <f t="shared" si="9"/>
        <v>0</v>
      </c>
      <c r="P142" s="260">
        <v>4607109988374</v>
      </c>
      <c r="Q142" s="261"/>
      <c r="R142" s="261" t="str">
        <f t="shared" si="10"/>
        <v>фото</v>
      </c>
      <c r="S142" s="216" t="s">
        <v>4670</v>
      </c>
    </row>
    <row r="143" spans="1:19" ht="48.95" customHeight="1">
      <c r="A143" s="213">
        <v>130</v>
      </c>
      <c r="B143" s="215">
        <v>750</v>
      </c>
      <c r="C143" s="277" t="s">
        <v>4771</v>
      </c>
      <c r="D143" s="277"/>
      <c r="E143" s="417" t="s">
        <v>4286</v>
      </c>
      <c r="F143" s="418" t="s">
        <v>4772</v>
      </c>
      <c r="G143" s="451" t="s">
        <v>4773</v>
      </c>
      <c r="H143" s="255" t="str">
        <f t="shared" si="8"/>
        <v>фото</v>
      </c>
      <c r="I143" s="156" t="s">
        <v>4774</v>
      </c>
      <c r="J143" s="331" t="s">
        <v>201</v>
      </c>
      <c r="K143" s="332">
        <v>2</v>
      </c>
      <c r="L143" s="419">
        <v>587.20000000000005</v>
      </c>
      <c r="M143" s="159">
        <v>1</v>
      </c>
      <c r="N143" s="217"/>
      <c r="O143" s="160">
        <f t="shared" si="9"/>
        <v>0</v>
      </c>
      <c r="P143" s="260">
        <v>4607109953044</v>
      </c>
      <c r="Q143" s="261"/>
      <c r="R143" s="261" t="str">
        <f t="shared" si="10"/>
        <v>фото</v>
      </c>
      <c r="S143" s="216" t="s">
        <v>4306</v>
      </c>
    </row>
    <row r="144" spans="1:19" ht="48.95" customHeight="1">
      <c r="A144" s="213">
        <v>131</v>
      </c>
      <c r="B144" s="215">
        <v>1608</v>
      </c>
      <c r="C144" s="277" t="s">
        <v>4775</v>
      </c>
      <c r="D144" s="277"/>
      <c r="E144" s="417" t="s">
        <v>4286</v>
      </c>
      <c r="F144" s="418" t="s">
        <v>4776</v>
      </c>
      <c r="G144" s="451" t="s">
        <v>4777</v>
      </c>
      <c r="H144" s="255" t="str">
        <f t="shared" si="8"/>
        <v>фото</v>
      </c>
      <c r="I144" s="156" t="s">
        <v>4778</v>
      </c>
      <c r="J144" s="331" t="s">
        <v>201</v>
      </c>
      <c r="K144" s="332">
        <v>2</v>
      </c>
      <c r="L144" s="419">
        <v>573.4</v>
      </c>
      <c r="M144" s="159">
        <v>1</v>
      </c>
      <c r="N144" s="217"/>
      <c r="O144" s="160">
        <f t="shared" si="9"/>
        <v>0</v>
      </c>
      <c r="P144" s="260">
        <v>4607109966150</v>
      </c>
      <c r="Q144" s="261"/>
      <c r="R144" s="261" t="str">
        <f t="shared" si="10"/>
        <v>фото</v>
      </c>
      <c r="S144" s="216" t="s">
        <v>4306</v>
      </c>
    </row>
    <row r="145" spans="1:19" ht="48.95" customHeight="1">
      <c r="A145" s="213">
        <v>132</v>
      </c>
      <c r="B145" s="215">
        <v>3937</v>
      </c>
      <c r="C145" s="277" t="s">
        <v>4779</v>
      </c>
      <c r="D145" s="277"/>
      <c r="E145" s="417" t="s">
        <v>4286</v>
      </c>
      <c r="F145" s="418" t="s">
        <v>4780</v>
      </c>
      <c r="G145" s="451" t="s">
        <v>4781</v>
      </c>
      <c r="H145" s="255" t="str">
        <f t="shared" si="8"/>
        <v>фото</v>
      </c>
      <c r="I145" s="156" t="s">
        <v>4782</v>
      </c>
      <c r="J145" s="331" t="s">
        <v>201</v>
      </c>
      <c r="K145" s="332">
        <v>1</v>
      </c>
      <c r="L145" s="419">
        <v>390.6</v>
      </c>
      <c r="M145" s="159">
        <v>1</v>
      </c>
      <c r="N145" s="217"/>
      <c r="O145" s="160">
        <f t="shared" si="9"/>
        <v>0</v>
      </c>
      <c r="P145" s="260">
        <v>4607109981559</v>
      </c>
      <c r="Q145" s="261"/>
      <c r="R145" s="261" t="str">
        <f t="shared" si="10"/>
        <v>фото</v>
      </c>
      <c r="S145" s="216" t="s">
        <v>4306</v>
      </c>
    </row>
    <row r="146" spans="1:19" ht="48.95" customHeight="1">
      <c r="A146" s="213">
        <v>133</v>
      </c>
      <c r="B146" s="215">
        <v>755</v>
      </c>
      <c r="C146" s="277" t="s">
        <v>4783</v>
      </c>
      <c r="D146" s="277"/>
      <c r="E146" s="417" t="s">
        <v>4286</v>
      </c>
      <c r="F146" s="418" t="s">
        <v>4784</v>
      </c>
      <c r="G146" s="451" t="s">
        <v>4785</v>
      </c>
      <c r="H146" s="255" t="str">
        <f t="shared" si="8"/>
        <v>фото</v>
      </c>
      <c r="I146" s="156" t="s">
        <v>4786</v>
      </c>
      <c r="J146" s="331" t="s">
        <v>201</v>
      </c>
      <c r="K146" s="332">
        <v>2</v>
      </c>
      <c r="L146" s="419">
        <v>573.4</v>
      </c>
      <c r="M146" s="159">
        <v>1</v>
      </c>
      <c r="N146" s="217"/>
      <c r="O146" s="160">
        <f t="shared" si="9"/>
        <v>0</v>
      </c>
      <c r="P146" s="260">
        <v>4607109953099</v>
      </c>
      <c r="Q146" s="261"/>
      <c r="R146" s="261" t="str">
        <f t="shared" si="10"/>
        <v>фото</v>
      </c>
      <c r="S146" s="216" t="s">
        <v>4306</v>
      </c>
    </row>
    <row r="147" spans="1:19" ht="48.95" customHeight="1">
      <c r="A147" s="213">
        <v>134</v>
      </c>
      <c r="B147" s="215">
        <v>97</v>
      </c>
      <c r="C147" s="277" t="s">
        <v>4787</v>
      </c>
      <c r="D147" s="277"/>
      <c r="E147" s="417" t="s">
        <v>4286</v>
      </c>
      <c r="F147" s="418" t="s">
        <v>4788</v>
      </c>
      <c r="G147" s="451" t="s">
        <v>4789</v>
      </c>
      <c r="H147" s="255" t="str">
        <f t="shared" si="8"/>
        <v>фото</v>
      </c>
      <c r="I147" s="156" t="s">
        <v>4790</v>
      </c>
      <c r="J147" s="331" t="s">
        <v>201</v>
      </c>
      <c r="K147" s="332">
        <v>2</v>
      </c>
      <c r="L147" s="419">
        <v>587.20000000000005</v>
      </c>
      <c r="M147" s="159">
        <v>1</v>
      </c>
      <c r="N147" s="217"/>
      <c r="O147" s="160">
        <f t="shared" si="9"/>
        <v>0</v>
      </c>
      <c r="P147" s="260">
        <v>4607109969038</v>
      </c>
      <c r="Q147" s="261"/>
      <c r="R147" s="261" t="str">
        <f t="shared" si="10"/>
        <v>фото</v>
      </c>
      <c r="S147" s="216" t="s">
        <v>4306</v>
      </c>
    </row>
    <row r="148" spans="1:19" ht="48.95" customHeight="1">
      <c r="A148" s="213">
        <v>135</v>
      </c>
      <c r="B148" s="215">
        <v>758</v>
      </c>
      <c r="C148" s="277" t="s">
        <v>4791</v>
      </c>
      <c r="D148" s="277"/>
      <c r="E148" s="417" t="s">
        <v>4286</v>
      </c>
      <c r="F148" s="418" t="s">
        <v>4792</v>
      </c>
      <c r="G148" s="451" t="s">
        <v>4793</v>
      </c>
      <c r="H148" s="255" t="str">
        <f t="shared" si="8"/>
        <v>фото</v>
      </c>
      <c r="I148" s="156" t="s">
        <v>4794</v>
      </c>
      <c r="J148" s="331" t="s">
        <v>201</v>
      </c>
      <c r="K148" s="332">
        <v>2</v>
      </c>
      <c r="L148" s="419">
        <v>573.4</v>
      </c>
      <c r="M148" s="159">
        <v>1</v>
      </c>
      <c r="N148" s="217"/>
      <c r="O148" s="160">
        <f t="shared" si="9"/>
        <v>0</v>
      </c>
      <c r="P148" s="260">
        <v>4607109953112</v>
      </c>
      <c r="Q148" s="261"/>
      <c r="R148" s="261" t="str">
        <f t="shared" si="10"/>
        <v>фото</v>
      </c>
      <c r="S148" s="216" t="s">
        <v>4306</v>
      </c>
    </row>
    <row r="149" spans="1:19" ht="48.95" customHeight="1">
      <c r="A149" s="213">
        <v>136</v>
      </c>
      <c r="B149" s="215">
        <v>1613</v>
      </c>
      <c r="C149" s="277" t="s">
        <v>4795</v>
      </c>
      <c r="D149" s="277"/>
      <c r="E149" s="417" t="s">
        <v>4286</v>
      </c>
      <c r="F149" s="418" t="s">
        <v>4796</v>
      </c>
      <c r="G149" s="451" t="s">
        <v>4797</v>
      </c>
      <c r="H149" s="255" t="str">
        <f t="shared" si="8"/>
        <v>фото</v>
      </c>
      <c r="I149" s="156" t="s">
        <v>4798</v>
      </c>
      <c r="J149" s="331" t="s">
        <v>201</v>
      </c>
      <c r="K149" s="332">
        <v>2</v>
      </c>
      <c r="L149" s="419">
        <v>519.1</v>
      </c>
      <c r="M149" s="159">
        <v>1</v>
      </c>
      <c r="N149" s="217"/>
      <c r="O149" s="160">
        <f t="shared" si="9"/>
        <v>0</v>
      </c>
      <c r="P149" s="260">
        <v>4607109966204</v>
      </c>
      <c r="Q149" s="261"/>
      <c r="R149" s="261" t="str">
        <f t="shared" si="10"/>
        <v>фото</v>
      </c>
      <c r="S149" s="216" t="s">
        <v>4306</v>
      </c>
    </row>
    <row r="150" spans="1:19" ht="48.95" customHeight="1">
      <c r="A150" s="213">
        <v>137</v>
      </c>
      <c r="B150" s="215">
        <v>16173</v>
      </c>
      <c r="C150" s="277" t="s">
        <v>4574</v>
      </c>
      <c r="D150" s="277"/>
      <c r="E150" s="417" t="s">
        <v>4286</v>
      </c>
      <c r="F150" s="418" t="s">
        <v>4575</v>
      </c>
      <c r="G150" s="451" t="s">
        <v>4576</v>
      </c>
      <c r="H150" s="255" t="str">
        <f t="shared" si="8"/>
        <v>фото</v>
      </c>
      <c r="I150" s="156" t="s">
        <v>4577</v>
      </c>
      <c r="J150" s="331" t="s">
        <v>201</v>
      </c>
      <c r="K150" s="332">
        <v>1</v>
      </c>
      <c r="L150" s="419">
        <v>513.1</v>
      </c>
      <c r="M150" s="159">
        <v>1</v>
      </c>
      <c r="N150" s="217"/>
      <c r="O150" s="160">
        <f t="shared" si="9"/>
        <v>0</v>
      </c>
      <c r="P150" s="260">
        <v>4607109914618</v>
      </c>
      <c r="Q150" s="261"/>
      <c r="R150" s="261" t="str">
        <f t="shared" si="10"/>
        <v>фото</v>
      </c>
      <c r="S150" s="216" t="s">
        <v>4306</v>
      </c>
    </row>
    <row r="151" spans="1:19" ht="48.95" customHeight="1">
      <c r="A151" s="213">
        <v>138</v>
      </c>
      <c r="B151" s="215">
        <v>4417</v>
      </c>
      <c r="C151" s="277" t="s">
        <v>10296</v>
      </c>
      <c r="D151" s="277"/>
      <c r="E151" s="417" t="s">
        <v>4286</v>
      </c>
      <c r="F151" s="418" t="s">
        <v>4799</v>
      </c>
      <c r="G151" s="451" t="s">
        <v>4800</v>
      </c>
      <c r="H151" s="255" t="str">
        <f t="shared" si="8"/>
        <v>фото</v>
      </c>
      <c r="I151" s="156" t="s">
        <v>4801</v>
      </c>
      <c r="J151" s="331" t="s">
        <v>201</v>
      </c>
      <c r="K151" s="332">
        <v>2</v>
      </c>
      <c r="L151" s="419">
        <v>587.20000000000005</v>
      </c>
      <c r="M151" s="159">
        <v>1</v>
      </c>
      <c r="N151" s="217"/>
      <c r="O151" s="160">
        <f t="shared" si="9"/>
        <v>0</v>
      </c>
      <c r="P151" s="260">
        <v>4607109988381</v>
      </c>
      <c r="Q151" s="261"/>
      <c r="R151" s="261" t="str">
        <f t="shared" si="10"/>
        <v>фото</v>
      </c>
      <c r="S151" s="216" t="s">
        <v>4670</v>
      </c>
    </row>
    <row r="152" spans="1:19" ht="48.95" customHeight="1">
      <c r="A152" s="213">
        <v>139</v>
      </c>
      <c r="B152" s="215">
        <v>1616</v>
      </c>
      <c r="C152" s="277" t="s">
        <v>4802</v>
      </c>
      <c r="D152" s="277"/>
      <c r="E152" s="417" t="s">
        <v>4286</v>
      </c>
      <c r="F152" s="418" t="s">
        <v>4803</v>
      </c>
      <c r="G152" s="451" t="s">
        <v>4804</v>
      </c>
      <c r="H152" s="255" t="str">
        <f t="shared" si="8"/>
        <v>фото</v>
      </c>
      <c r="I152" s="156" t="s">
        <v>4805</v>
      </c>
      <c r="J152" s="331" t="s">
        <v>201</v>
      </c>
      <c r="K152" s="332">
        <v>2</v>
      </c>
      <c r="L152" s="419">
        <v>519.1</v>
      </c>
      <c r="M152" s="159">
        <v>1</v>
      </c>
      <c r="N152" s="217"/>
      <c r="O152" s="160">
        <f t="shared" si="9"/>
        <v>0</v>
      </c>
      <c r="P152" s="260">
        <v>4607109966235</v>
      </c>
      <c r="Q152" s="261"/>
      <c r="R152" s="261" t="str">
        <f t="shared" si="10"/>
        <v>фото</v>
      </c>
      <c r="S152" s="216" t="s">
        <v>4306</v>
      </c>
    </row>
    <row r="153" spans="1:19" ht="48.95" customHeight="1">
      <c r="A153" s="213">
        <v>140</v>
      </c>
      <c r="B153" s="215">
        <v>16174</v>
      </c>
      <c r="C153" s="277" t="s">
        <v>4603</v>
      </c>
      <c r="D153" s="277"/>
      <c r="E153" s="417" t="s">
        <v>4286</v>
      </c>
      <c r="F153" s="418" t="s">
        <v>4604</v>
      </c>
      <c r="G153" s="451" t="s">
        <v>4605</v>
      </c>
      <c r="H153" s="255" t="str">
        <f t="shared" si="8"/>
        <v>фото</v>
      </c>
      <c r="I153" s="156" t="s">
        <v>4606</v>
      </c>
      <c r="J153" s="331" t="s">
        <v>201</v>
      </c>
      <c r="K153" s="332">
        <v>1</v>
      </c>
      <c r="L153" s="419">
        <v>513.1</v>
      </c>
      <c r="M153" s="159">
        <v>1</v>
      </c>
      <c r="N153" s="217"/>
      <c r="O153" s="160">
        <f t="shared" si="9"/>
        <v>0</v>
      </c>
      <c r="P153" s="260">
        <v>4607109914601</v>
      </c>
      <c r="Q153" s="261"/>
      <c r="R153" s="261" t="str">
        <f t="shared" si="10"/>
        <v>фото</v>
      </c>
      <c r="S153" s="216" t="s">
        <v>4306</v>
      </c>
    </row>
    <row r="154" spans="1:19" ht="48.95" customHeight="1">
      <c r="A154" s="213">
        <v>141</v>
      </c>
      <c r="B154" s="215">
        <v>1620</v>
      </c>
      <c r="C154" s="277" t="s">
        <v>4806</v>
      </c>
      <c r="D154" s="277"/>
      <c r="E154" s="417" t="s">
        <v>4286</v>
      </c>
      <c r="F154" s="418" t="s">
        <v>4807</v>
      </c>
      <c r="G154" s="451" t="s">
        <v>4808</v>
      </c>
      <c r="H154" s="255" t="str">
        <f t="shared" si="8"/>
        <v>фото</v>
      </c>
      <c r="I154" s="156" t="s">
        <v>4809</v>
      </c>
      <c r="J154" s="331" t="s">
        <v>201</v>
      </c>
      <c r="K154" s="332">
        <v>2</v>
      </c>
      <c r="L154" s="419">
        <v>587.20000000000005</v>
      </c>
      <c r="M154" s="159">
        <v>1</v>
      </c>
      <c r="N154" s="217"/>
      <c r="O154" s="160">
        <f t="shared" si="9"/>
        <v>0</v>
      </c>
      <c r="P154" s="260">
        <v>4607109966273</v>
      </c>
      <c r="Q154" s="261"/>
      <c r="R154" s="261" t="str">
        <f t="shared" si="10"/>
        <v>фото</v>
      </c>
      <c r="S154" s="216" t="s">
        <v>4306</v>
      </c>
    </row>
    <row r="155" spans="1:19" ht="48.95" customHeight="1">
      <c r="A155" s="213">
        <v>142</v>
      </c>
      <c r="B155" s="215">
        <v>105</v>
      </c>
      <c r="C155" s="277" t="s">
        <v>4810</v>
      </c>
      <c r="D155" s="277"/>
      <c r="E155" s="417" t="s">
        <v>4286</v>
      </c>
      <c r="F155" s="418" t="s">
        <v>4811</v>
      </c>
      <c r="G155" s="451" t="s">
        <v>4812</v>
      </c>
      <c r="H155" s="255" t="str">
        <f t="shared" si="8"/>
        <v>фото</v>
      </c>
      <c r="I155" s="156" t="s">
        <v>4813</v>
      </c>
      <c r="J155" s="331" t="s">
        <v>201</v>
      </c>
      <c r="K155" s="332">
        <v>2</v>
      </c>
      <c r="L155" s="419">
        <v>573.4</v>
      </c>
      <c r="M155" s="159">
        <v>1</v>
      </c>
      <c r="N155" s="217"/>
      <c r="O155" s="160">
        <f t="shared" si="9"/>
        <v>0</v>
      </c>
      <c r="P155" s="260">
        <v>4607109969083</v>
      </c>
      <c r="Q155" s="261"/>
      <c r="R155" s="261" t="str">
        <f t="shared" si="10"/>
        <v>фото</v>
      </c>
      <c r="S155" s="216" t="s">
        <v>4292</v>
      </c>
    </row>
    <row r="156" spans="1:19" ht="48.95" customHeight="1">
      <c r="A156" s="213">
        <v>143</v>
      </c>
      <c r="B156" s="215">
        <v>761</v>
      </c>
      <c r="C156" s="277" t="s">
        <v>4814</v>
      </c>
      <c r="D156" s="277"/>
      <c r="E156" s="417" t="s">
        <v>4286</v>
      </c>
      <c r="F156" s="418" t="s">
        <v>4815</v>
      </c>
      <c r="G156" s="451" t="s">
        <v>4816</v>
      </c>
      <c r="H156" s="255" t="str">
        <f t="shared" si="8"/>
        <v>фото</v>
      </c>
      <c r="I156" s="156" t="s">
        <v>4817</v>
      </c>
      <c r="J156" s="331" t="s">
        <v>201</v>
      </c>
      <c r="K156" s="332">
        <v>2</v>
      </c>
      <c r="L156" s="419">
        <v>587.20000000000005</v>
      </c>
      <c r="M156" s="159">
        <v>1</v>
      </c>
      <c r="N156" s="217"/>
      <c r="O156" s="160">
        <f t="shared" si="9"/>
        <v>0</v>
      </c>
      <c r="P156" s="260">
        <v>4607109953143</v>
      </c>
      <c r="Q156" s="261"/>
      <c r="R156" s="261" t="str">
        <f t="shared" si="10"/>
        <v>фото</v>
      </c>
      <c r="S156" s="216" t="s">
        <v>4306</v>
      </c>
    </row>
    <row r="157" spans="1:19" ht="48.95" customHeight="1">
      <c r="A157" s="213">
        <v>144</v>
      </c>
      <c r="B157" s="215">
        <v>843</v>
      </c>
      <c r="C157" s="277" t="s">
        <v>4818</v>
      </c>
      <c r="D157" s="277"/>
      <c r="E157" s="417" t="s">
        <v>4286</v>
      </c>
      <c r="F157" s="418" t="s">
        <v>4819</v>
      </c>
      <c r="G157" s="451" t="s">
        <v>4820</v>
      </c>
      <c r="H157" s="255" t="str">
        <f t="shared" si="8"/>
        <v>фото</v>
      </c>
      <c r="I157" s="156" t="s">
        <v>4821</v>
      </c>
      <c r="J157" s="331" t="s">
        <v>201</v>
      </c>
      <c r="K157" s="332">
        <v>1</v>
      </c>
      <c r="L157" s="419">
        <v>390.6</v>
      </c>
      <c r="M157" s="159">
        <v>1</v>
      </c>
      <c r="N157" s="217"/>
      <c r="O157" s="160">
        <f t="shared" si="9"/>
        <v>0</v>
      </c>
      <c r="P157" s="260">
        <v>4607109974599</v>
      </c>
      <c r="Q157" s="261"/>
      <c r="R157" s="261" t="str">
        <f t="shared" si="10"/>
        <v>фото</v>
      </c>
      <c r="S157" s="216" t="s">
        <v>4306</v>
      </c>
    </row>
    <row r="158" spans="1:19" ht="48.95" customHeight="1">
      <c r="A158" s="213">
        <v>145</v>
      </c>
      <c r="B158" s="215">
        <v>5645</v>
      </c>
      <c r="C158" s="277" t="s">
        <v>10297</v>
      </c>
      <c r="D158" s="277"/>
      <c r="E158" s="417" t="s">
        <v>4286</v>
      </c>
      <c r="F158" s="418" t="s">
        <v>4822</v>
      </c>
      <c r="G158" s="451" t="s">
        <v>4823</v>
      </c>
      <c r="H158" s="255" t="str">
        <f t="shared" si="8"/>
        <v>фото</v>
      </c>
      <c r="I158" s="156" t="s">
        <v>4824</v>
      </c>
      <c r="J158" s="331" t="s">
        <v>201</v>
      </c>
      <c r="K158" s="332">
        <v>1</v>
      </c>
      <c r="L158" s="419">
        <v>513.1</v>
      </c>
      <c r="M158" s="159">
        <v>1</v>
      </c>
      <c r="N158" s="217"/>
      <c r="O158" s="160">
        <f t="shared" si="9"/>
        <v>0</v>
      </c>
      <c r="P158" s="260">
        <v>4607109933282</v>
      </c>
      <c r="Q158" s="261"/>
      <c r="R158" s="261" t="str">
        <f t="shared" si="10"/>
        <v>фото</v>
      </c>
      <c r="S158" s="216" t="s">
        <v>4594</v>
      </c>
    </row>
    <row r="159" spans="1:19" ht="48.95" customHeight="1">
      <c r="A159" s="213">
        <v>146</v>
      </c>
      <c r="B159" s="215">
        <v>1846</v>
      </c>
      <c r="C159" s="277" t="s">
        <v>10298</v>
      </c>
      <c r="D159" s="277"/>
      <c r="E159" s="417" t="s">
        <v>4286</v>
      </c>
      <c r="F159" s="418" t="s">
        <v>10367</v>
      </c>
      <c r="G159" s="451" t="s">
        <v>10424</v>
      </c>
      <c r="H159" s="255" t="str">
        <f t="shared" si="8"/>
        <v>фото</v>
      </c>
      <c r="I159" s="156" t="s">
        <v>10480</v>
      </c>
      <c r="J159" s="331" t="s">
        <v>201</v>
      </c>
      <c r="K159" s="332">
        <v>1</v>
      </c>
      <c r="L159" s="419">
        <v>513</v>
      </c>
      <c r="M159" s="159">
        <v>1</v>
      </c>
      <c r="N159" s="217"/>
      <c r="O159" s="160">
        <f t="shared" si="9"/>
        <v>0</v>
      </c>
      <c r="P159" s="260">
        <v>4607109974193</v>
      </c>
      <c r="Q159" s="261">
        <v>2024</v>
      </c>
      <c r="R159" s="261" t="str">
        <f t="shared" si="10"/>
        <v>фото</v>
      </c>
      <c r="S159" s="216" t="s">
        <v>4306</v>
      </c>
    </row>
    <row r="160" spans="1:19" ht="48.95" customHeight="1">
      <c r="A160" s="213">
        <v>147</v>
      </c>
      <c r="B160" s="215">
        <v>492</v>
      </c>
      <c r="C160" s="277" t="s">
        <v>4825</v>
      </c>
      <c r="D160" s="277"/>
      <c r="E160" s="417" t="s">
        <v>4286</v>
      </c>
      <c r="F160" s="418" t="s">
        <v>4826</v>
      </c>
      <c r="G160" s="451" t="s">
        <v>4827</v>
      </c>
      <c r="H160" s="255" t="str">
        <f t="shared" si="8"/>
        <v>фото</v>
      </c>
      <c r="I160" s="156" t="s">
        <v>4828</v>
      </c>
      <c r="J160" s="331" t="s">
        <v>201</v>
      </c>
      <c r="K160" s="332">
        <v>2</v>
      </c>
      <c r="L160" s="419">
        <v>587.20000000000005</v>
      </c>
      <c r="M160" s="159">
        <v>1</v>
      </c>
      <c r="N160" s="217"/>
      <c r="O160" s="160">
        <f t="shared" si="9"/>
        <v>0</v>
      </c>
      <c r="P160" s="260">
        <v>4607109953167</v>
      </c>
      <c r="Q160" s="261"/>
      <c r="R160" s="261" t="str">
        <f t="shared" si="10"/>
        <v>фото</v>
      </c>
      <c r="S160" s="216" t="s">
        <v>4306</v>
      </c>
    </row>
    <row r="161" spans="1:19" ht="48.95" customHeight="1">
      <c r="A161" s="213">
        <v>148</v>
      </c>
      <c r="B161" s="215">
        <v>10760</v>
      </c>
      <c r="C161" s="277" t="s">
        <v>4829</v>
      </c>
      <c r="D161" s="277"/>
      <c r="E161" s="417" t="s">
        <v>4286</v>
      </c>
      <c r="F161" s="418" t="s">
        <v>4830</v>
      </c>
      <c r="G161" s="451" t="s">
        <v>4831</v>
      </c>
      <c r="H161" s="255" t="str">
        <f t="shared" si="8"/>
        <v>фото</v>
      </c>
      <c r="I161" s="156" t="s">
        <v>4832</v>
      </c>
      <c r="J161" s="331" t="s">
        <v>201</v>
      </c>
      <c r="K161" s="332">
        <v>1</v>
      </c>
      <c r="L161" s="419">
        <v>390.6</v>
      </c>
      <c r="M161" s="159">
        <v>1</v>
      </c>
      <c r="N161" s="217"/>
      <c r="O161" s="160">
        <f t="shared" si="9"/>
        <v>0</v>
      </c>
      <c r="P161" s="260">
        <v>4607109925751</v>
      </c>
      <c r="Q161" s="261"/>
      <c r="R161" s="261" t="str">
        <f t="shared" si="10"/>
        <v>фото</v>
      </c>
      <c r="S161" s="216" t="s">
        <v>4306</v>
      </c>
    </row>
    <row r="162" spans="1:19" ht="48.95" customHeight="1">
      <c r="A162" s="213">
        <v>149</v>
      </c>
      <c r="B162" s="215">
        <v>16175</v>
      </c>
      <c r="C162" s="277" t="s">
        <v>4623</v>
      </c>
      <c r="D162" s="277"/>
      <c r="E162" s="417" t="s">
        <v>4286</v>
      </c>
      <c r="F162" s="418" t="s">
        <v>4624</v>
      </c>
      <c r="G162" s="451" t="s">
        <v>4625</v>
      </c>
      <c r="H162" s="255" t="str">
        <f t="shared" si="8"/>
        <v>фото</v>
      </c>
      <c r="I162" s="156" t="s">
        <v>4626</v>
      </c>
      <c r="J162" s="331" t="s">
        <v>201</v>
      </c>
      <c r="K162" s="332">
        <v>1</v>
      </c>
      <c r="L162" s="419">
        <v>513.1</v>
      </c>
      <c r="M162" s="159">
        <v>1</v>
      </c>
      <c r="N162" s="217"/>
      <c r="O162" s="160">
        <f t="shared" si="9"/>
        <v>0</v>
      </c>
      <c r="P162" s="260">
        <v>4607109914595</v>
      </c>
      <c r="Q162" s="261"/>
      <c r="R162" s="261" t="str">
        <f t="shared" si="10"/>
        <v>фото</v>
      </c>
      <c r="S162" s="216" t="s">
        <v>4306</v>
      </c>
    </row>
    <row r="163" spans="1:19" ht="48.95" customHeight="1">
      <c r="A163" s="213">
        <v>150</v>
      </c>
      <c r="B163" s="215">
        <v>764</v>
      </c>
      <c r="C163" s="277" t="s">
        <v>4841</v>
      </c>
      <c r="D163" s="277"/>
      <c r="E163" s="417" t="s">
        <v>4286</v>
      </c>
      <c r="F163" s="418" t="s">
        <v>4842</v>
      </c>
      <c r="G163" s="451" t="s">
        <v>4843</v>
      </c>
      <c r="H163" s="255" t="str">
        <f t="shared" si="8"/>
        <v>фото</v>
      </c>
      <c r="I163" s="156" t="s">
        <v>4844</v>
      </c>
      <c r="J163" s="331" t="s">
        <v>201</v>
      </c>
      <c r="K163" s="332">
        <v>2</v>
      </c>
      <c r="L163" s="419">
        <v>587.20000000000005</v>
      </c>
      <c r="M163" s="159">
        <v>1</v>
      </c>
      <c r="N163" s="217"/>
      <c r="O163" s="160">
        <f t="shared" si="9"/>
        <v>0</v>
      </c>
      <c r="P163" s="260">
        <v>4607109953198</v>
      </c>
      <c r="Q163" s="261"/>
      <c r="R163" s="261" t="str">
        <f t="shared" si="10"/>
        <v>фото</v>
      </c>
      <c r="S163" s="216" t="s">
        <v>4306</v>
      </c>
    </row>
    <row r="164" spans="1:19" ht="48.95" customHeight="1">
      <c r="A164" s="213">
        <v>151</v>
      </c>
      <c r="B164" s="215">
        <v>13208</v>
      </c>
      <c r="C164" s="277" t="s">
        <v>4837</v>
      </c>
      <c r="D164" s="277"/>
      <c r="E164" s="417" t="s">
        <v>4286</v>
      </c>
      <c r="F164" s="418" t="s">
        <v>4838</v>
      </c>
      <c r="G164" s="451" t="s">
        <v>4839</v>
      </c>
      <c r="H164" s="255" t="str">
        <f t="shared" si="8"/>
        <v>фото</v>
      </c>
      <c r="I164" s="156" t="s">
        <v>4840</v>
      </c>
      <c r="J164" s="331" t="s">
        <v>201</v>
      </c>
      <c r="K164" s="332">
        <v>1</v>
      </c>
      <c r="L164" s="419">
        <v>513.1</v>
      </c>
      <c r="M164" s="159">
        <v>1</v>
      </c>
      <c r="N164" s="217"/>
      <c r="O164" s="160">
        <f t="shared" si="9"/>
        <v>0</v>
      </c>
      <c r="P164" s="260">
        <v>4607109921999</v>
      </c>
      <c r="Q164" s="261"/>
      <c r="R164" s="261" t="str">
        <f t="shared" si="10"/>
        <v>фото</v>
      </c>
      <c r="S164" s="216" t="s">
        <v>4594</v>
      </c>
    </row>
    <row r="165" spans="1:19" ht="48.95" customHeight="1">
      <c r="A165" s="213">
        <v>152</v>
      </c>
      <c r="B165" s="215">
        <v>766</v>
      </c>
      <c r="C165" s="277" t="s">
        <v>4849</v>
      </c>
      <c r="D165" s="277"/>
      <c r="E165" s="417" t="s">
        <v>4286</v>
      </c>
      <c r="F165" s="418" t="s">
        <v>4850</v>
      </c>
      <c r="G165" s="451" t="s">
        <v>4851</v>
      </c>
      <c r="H165" s="255" t="str">
        <f t="shared" si="8"/>
        <v>фото</v>
      </c>
      <c r="I165" s="156" t="s">
        <v>4852</v>
      </c>
      <c r="J165" s="331" t="s">
        <v>201</v>
      </c>
      <c r="K165" s="332">
        <v>2</v>
      </c>
      <c r="L165" s="419">
        <v>587.20000000000005</v>
      </c>
      <c r="M165" s="159">
        <v>1</v>
      </c>
      <c r="N165" s="217"/>
      <c r="O165" s="160">
        <f t="shared" si="9"/>
        <v>0</v>
      </c>
      <c r="P165" s="260">
        <v>4607109953211</v>
      </c>
      <c r="Q165" s="261"/>
      <c r="R165" s="261" t="str">
        <f t="shared" si="10"/>
        <v>фото</v>
      </c>
      <c r="S165" s="216" t="s">
        <v>4306</v>
      </c>
    </row>
    <row r="166" spans="1:19" ht="48.95" customHeight="1">
      <c r="A166" s="213">
        <v>153</v>
      </c>
      <c r="B166" s="215">
        <v>510</v>
      </c>
      <c r="C166" s="277" t="s">
        <v>4845</v>
      </c>
      <c r="D166" s="277"/>
      <c r="E166" s="417" t="s">
        <v>4286</v>
      </c>
      <c r="F166" s="418" t="s">
        <v>4846</v>
      </c>
      <c r="G166" s="451" t="s">
        <v>4847</v>
      </c>
      <c r="H166" s="255" t="str">
        <f t="shared" si="8"/>
        <v>фото</v>
      </c>
      <c r="I166" s="156" t="s">
        <v>4848</v>
      </c>
      <c r="J166" s="331" t="s">
        <v>201</v>
      </c>
      <c r="K166" s="332">
        <v>1</v>
      </c>
      <c r="L166" s="419">
        <v>513.1</v>
      </c>
      <c r="M166" s="159">
        <v>1</v>
      </c>
      <c r="N166" s="217"/>
      <c r="O166" s="160">
        <f t="shared" si="9"/>
        <v>0</v>
      </c>
      <c r="P166" s="260">
        <v>4607109969168</v>
      </c>
      <c r="Q166" s="261"/>
      <c r="R166" s="261" t="str">
        <f t="shared" si="10"/>
        <v>фото</v>
      </c>
      <c r="S166" s="216" t="s">
        <v>4306</v>
      </c>
    </row>
    <row r="167" spans="1:19" ht="48.95" customHeight="1">
      <c r="A167" s="213">
        <v>154</v>
      </c>
      <c r="B167" s="215">
        <v>3938</v>
      </c>
      <c r="C167" s="277" t="s">
        <v>4833</v>
      </c>
      <c r="D167" s="277"/>
      <c r="E167" s="417" t="s">
        <v>4286</v>
      </c>
      <c r="F167" s="418" t="s">
        <v>4834</v>
      </c>
      <c r="G167" s="451" t="s">
        <v>4835</v>
      </c>
      <c r="H167" s="255" t="str">
        <f t="shared" si="8"/>
        <v>фото</v>
      </c>
      <c r="I167" s="156" t="s">
        <v>4836</v>
      </c>
      <c r="J167" s="331" t="s">
        <v>201</v>
      </c>
      <c r="K167" s="332">
        <v>2</v>
      </c>
      <c r="L167" s="419">
        <v>573.4</v>
      </c>
      <c r="M167" s="159">
        <v>1</v>
      </c>
      <c r="N167" s="217"/>
      <c r="O167" s="160">
        <f t="shared" si="9"/>
        <v>0</v>
      </c>
      <c r="P167" s="260">
        <v>4607109981566</v>
      </c>
      <c r="Q167" s="261"/>
      <c r="R167" s="261" t="str">
        <f t="shared" si="10"/>
        <v>фото</v>
      </c>
      <c r="S167" s="216" t="s">
        <v>4306</v>
      </c>
    </row>
    <row r="168" spans="1:19" ht="48.95" customHeight="1">
      <c r="A168" s="213">
        <v>155</v>
      </c>
      <c r="B168" s="215">
        <v>511</v>
      </c>
      <c r="C168" s="277" t="s">
        <v>4865</v>
      </c>
      <c r="D168" s="277"/>
      <c r="E168" s="417" t="s">
        <v>4286</v>
      </c>
      <c r="F168" s="418" t="s">
        <v>4866</v>
      </c>
      <c r="G168" s="451" t="s">
        <v>4867</v>
      </c>
      <c r="H168" s="255" t="str">
        <f t="shared" si="8"/>
        <v>фото</v>
      </c>
      <c r="I168" s="156" t="s">
        <v>4868</v>
      </c>
      <c r="J168" s="331" t="s">
        <v>201</v>
      </c>
      <c r="K168" s="332">
        <v>2</v>
      </c>
      <c r="L168" s="419">
        <v>587.20000000000005</v>
      </c>
      <c r="M168" s="159">
        <v>1</v>
      </c>
      <c r="N168" s="217"/>
      <c r="O168" s="160">
        <f t="shared" si="9"/>
        <v>0</v>
      </c>
      <c r="P168" s="260">
        <v>4607109969212</v>
      </c>
      <c r="Q168" s="261"/>
      <c r="R168" s="261" t="str">
        <f t="shared" si="10"/>
        <v>фото</v>
      </c>
      <c r="S168" s="216" t="s">
        <v>4306</v>
      </c>
    </row>
    <row r="169" spans="1:19" ht="23.25">
      <c r="A169" s="213">
        <v>156</v>
      </c>
      <c r="B169" s="137"/>
      <c r="C169" s="137"/>
      <c r="D169" s="138"/>
      <c r="E169" s="254"/>
      <c r="F169" s="339" t="s">
        <v>4869</v>
      </c>
      <c r="G169" s="141"/>
      <c r="H169" s="142"/>
      <c r="I169" s="143"/>
      <c r="J169" s="144"/>
      <c r="K169" s="144"/>
      <c r="L169" s="268"/>
      <c r="M169" s="142"/>
      <c r="N169" s="142"/>
      <c r="O169" s="142"/>
      <c r="P169" s="142"/>
      <c r="Q169" s="261"/>
      <c r="R169" s="261"/>
      <c r="S169" s="259"/>
    </row>
    <row r="170" spans="1:19" ht="15">
      <c r="A170" s="213">
        <v>157</v>
      </c>
      <c r="B170" s="149"/>
      <c r="C170" s="208"/>
      <c r="D170" s="208"/>
      <c r="E170" s="266"/>
      <c r="F170" s="148" t="s">
        <v>4870</v>
      </c>
      <c r="G170" s="388"/>
      <c r="H170" s="149"/>
      <c r="I170" s="150"/>
      <c r="J170" s="208"/>
      <c r="K170" s="214"/>
      <c r="L170" s="269"/>
      <c r="M170" s="207"/>
      <c r="N170" s="208"/>
      <c r="O170" s="208"/>
      <c r="P170" s="208"/>
      <c r="Q170" s="261"/>
      <c r="R170" s="261"/>
      <c r="S170" s="208"/>
    </row>
    <row r="171" spans="1:19" ht="47.65" customHeight="1">
      <c r="A171" s="213">
        <v>158</v>
      </c>
      <c r="B171" s="215">
        <v>14476</v>
      </c>
      <c r="C171" s="277" t="s">
        <v>10934</v>
      </c>
      <c r="D171" s="277"/>
      <c r="E171" s="449" t="s">
        <v>4869</v>
      </c>
      <c r="F171" s="450" t="s">
        <v>3004</v>
      </c>
      <c r="G171" s="453" t="s">
        <v>1649</v>
      </c>
      <c r="H171" s="255" t="str">
        <f t="shared" ref="H171:H234" si="11">HYPERLINK("https://www.gardenbulbs.ru/images/vesna_CL/thumbnails/"&amp;C171&amp;".jpg","фото")</f>
        <v>фото</v>
      </c>
      <c r="I171" s="156" t="s">
        <v>11128</v>
      </c>
      <c r="J171" s="331" t="s">
        <v>541</v>
      </c>
      <c r="K171" s="332">
        <v>1</v>
      </c>
      <c r="L171" s="419">
        <v>174.79999999999998</v>
      </c>
      <c r="M171" s="159">
        <v>1</v>
      </c>
      <c r="N171" s="217"/>
      <c r="O171" s="160">
        <f t="shared" ref="O171:O234" si="12">IF(ISERROR(L171*N171),0,L171*N171)</f>
        <v>0</v>
      </c>
      <c r="P171" s="260">
        <v>4607109911037</v>
      </c>
      <c r="Q171" s="167" t="s">
        <v>222</v>
      </c>
      <c r="R171" s="473" t="str">
        <f t="shared" ref="R171:R202" si="13">HYPERLINK("https://www.gardenbulbs.ru/images/vesna_CL/thumbnails/"&amp;C171&amp;".jpg","фото")</f>
        <v>фото</v>
      </c>
      <c r="S171" s="216" t="s">
        <v>11196</v>
      </c>
    </row>
    <row r="172" spans="1:19" ht="40.700000000000003" customHeight="1">
      <c r="A172" s="213">
        <v>159</v>
      </c>
      <c r="B172" s="215">
        <v>3561</v>
      </c>
      <c r="C172" s="277" t="s">
        <v>10935</v>
      </c>
      <c r="D172" s="277"/>
      <c r="E172" s="449" t="s">
        <v>4869</v>
      </c>
      <c r="F172" s="450" t="s">
        <v>3005</v>
      </c>
      <c r="G172" s="453" t="s">
        <v>951</v>
      </c>
      <c r="H172" s="255" t="str">
        <f t="shared" si="11"/>
        <v>фото</v>
      </c>
      <c r="I172" s="156" t="s">
        <v>11129</v>
      </c>
      <c r="J172" s="331" t="s">
        <v>541</v>
      </c>
      <c r="K172" s="332">
        <v>1</v>
      </c>
      <c r="L172" s="419">
        <v>174.79999999999998</v>
      </c>
      <c r="M172" s="159">
        <v>1</v>
      </c>
      <c r="N172" s="217"/>
      <c r="O172" s="160">
        <f t="shared" si="12"/>
        <v>0</v>
      </c>
      <c r="P172" s="260">
        <v>4607109935330</v>
      </c>
      <c r="Q172" s="167" t="s">
        <v>222</v>
      </c>
      <c r="R172" s="473" t="str">
        <f t="shared" si="13"/>
        <v>фото</v>
      </c>
      <c r="S172" s="216" t="s">
        <v>11196</v>
      </c>
    </row>
    <row r="173" spans="1:19" ht="39.950000000000003" customHeight="1">
      <c r="A173" s="213">
        <v>160</v>
      </c>
      <c r="B173" s="215">
        <v>9072</v>
      </c>
      <c r="C173" s="277" t="s">
        <v>10936</v>
      </c>
      <c r="D173" s="277"/>
      <c r="E173" s="449" t="s">
        <v>4869</v>
      </c>
      <c r="F173" s="450" t="s">
        <v>3006</v>
      </c>
      <c r="G173" s="453" t="s">
        <v>952</v>
      </c>
      <c r="H173" s="255" t="str">
        <f t="shared" si="11"/>
        <v>фото</v>
      </c>
      <c r="I173" s="156" t="s">
        <v>11130</v>
      </c>
      <c r="J173" s="331" t="s">
        <v>541</v>
      </c>
      <c r="K173" s="332">
        <v>1</v>
      </c>
      <c r="L173" s="419">
        <v>174.79999999999998</v>
      </c>
      <c r="M173" s="159">
        <v>1</v>
      </c>
      <c r="N173" s="217"/>
      <c r="O173" s="160">
        <f t="shared" si="12"/>
        <v>0</v>
      </c>
      <c r="P173" s="260">
        <v>4607109950708</v>
      </c>
      <c r="Q173" s="167" t="s">
        <v>222</v>
      </c>
      <c r="R173" s="473" t="str">
        <f t="shared" si="13"/>
        <v>фото</v>
      </c>
      <c r="S173" s="216" t="s">
        <v>11196</v>
      </c>
    </row>
    <row r="174" spans="1:19" ht="48.95" customHeight="1">
      <c r="A174" s="213">
        <v>161</v>
      </c>
      <c r="B174" s="215">
        <v>2277</v>
      </c>
      <c r="C174" s="277" t="s">
        <v>4873</v>
      </c>
      <c r="D174" s="277"/>
      <c r="E174" s="417" t="s">
        <v>4869</v>
      </c>
      <c r="F174" s="418" t="s">
        <v>29</v>
      </c>
      <c r="G174" s="451" t="s">
        <v>30</v>
      </c>
      <c r="H174" s="255" t="str">
        <f t="shared" si="11"/>
        <v>фото</v>
      </c>
      <c r="I174" s="156" t="s">
        <v>4874</v>
      </c>
      <c r="J174" s="331" t="s">
        <v>541</v>
      </c>
      <c r="K174" s="332">
        <v>1</v>
      </c>
      <c r="L174" s="419">
        <v>190.5</v>
      </c>
      <c r="M174" s="159">
        <v>1</v>
      </c>
      <c r="N174" s="217"/>
      <c r="O174" s="160">
        <f t="shared" si="12"/>
        <v>0</v>
      </c>
      <c r="P174" s="260">
        <v>4607109960080</v>
      </c>
      <c r="Q174" s="261"/>
      <c r="R174" s="261" t="str">
        <f t="shared" si="13"/>
        <v>фото</v>
      </c>
      <c r="S174" s="216" t="s">
        <v>4887</v>
      </c>
    </row>
    <row r="175" spans="1:19" ht="48.95" customHeight="1">
      <c r="A175" s="213">
        <v>162</v>
      </c>
      <c r="B175" s="215">
        <v>1635</v>
      </c>
      <c r="C175" s="277" t="s">
        <v>4875</v>
      </c>
      <c r="D175" s="277"/>
      <c r="E175" s="417" t="s">
        <v>4869</v>
      </c>
      <c r="F175" s="418" t="s">
        <v>4876</v>
      </c>
      <c r="G175" s="451" t="s">
        <v>4877</v>
      </c>
      <c r="H175" s="255" t="str">
        <f t="shared" si="11"/>
        <v>фото</v>
      </c>
      <c r="I175" s="156" t="s">
        <v>4878</v>
      </c>
      <c r="J175" s="331" t="s">
        <v>541</v>
      </c>
      <c r="K175" s="332">
        <v>1</v>
      </c>
      <c r="L175" s="419">
        <v>190.5</v>
      </c>
      <c r="M175" s="159">
        <v>1</v>
      </c>
      <c r="N175" s="217"/>
      <c r="O175" s="160">
        <f t="shared" si="12"/>
        <v>0</v>
      </c>
      <c r="P175" s="260">
        <v>4607109964941</v>
      </c>
      <c r="Q175" s="261"/>
      <c r="R175" s="261" t="str">
        <f t="shared" si="13"/>
        <v>фото</v>
      </c>
      <c r="S175" s="216" t="s">
        <v>4887</v>
      </c>
    </row>
    <row r="176" spans="1:19" ht="48.95" customHeight="1">
      <c r="A176" s="213">
        <v>163</v>
      </c>
      <c r="B176" s="215">
        <v>512</v>
      </c>
      <c r="C176" s="277" t="s">
        <v>4879</v>
      </c>
      <c r="D176" s="277"/>
      <c r="E176" s="417" t="s">
        <v>4869</v>
      </c>
      <c r="F176" s="418" t="s">
        <v>4880</v>
      </c>
      <c r="G176" s="451" t="s">
        <v>4881</v>
      </c>
      <c r="H176" s="255" t="str">
        <f t="shared" si="11"/>
        <v>фото</v>
      </c>
      <c r="I176" s="156" t="s">
        <v>4882</v>
      </c>
      <c r="J176" s="331" t="s">
        <v>541</v>
      </c>
      <c r="K176" s="332">
        <v>1</v>
      </c>
      <c r="L176" s="419">
        <v>190.5</v>
      </c>
      <c r="M176" s="159">
        <v>1</v>
      </c>
      <c r="N176" s="217"/>
      <c r="O176" s="160">
        <f t="shared" si="12"/>
        <v>0</v>
      </c>
      <c r="P176" s="260">
        <v>4607109960073</v>
      </c>
      <c r="Q176" s="261"/>
      <c r="R176" s="261" t="str">
        <f t="shared" si="13"/>
        <v>фото</v>
      </c>
      <c r="S176" s="216" t="s">
        <v>4887</v>
      </c>
    </row>
    <row r="177" spans="1:19" ht="48.95" customHeight="1">
      <c r="A177" s="213">
        <v>164</v>
      </c>
      <c r="B177" s="215">
        <v>4375</v>
      </c>
      <c r="C177" s="277" t="s">
        <v>4883</v>
      </c>
      <c r="D177" s="277"/>
      <c r="E177" s="417" t="s">
        <v>4869</v>
      </c>
      <c r="F177" s="418" t="s">
        <v>4884</v>
      </c>
      <c r="G177" s="451" t="s">
        <v>4885</v>
      </c>
      <c r="H177" s="255" t="str">
        <f t="shared" si="11"/>
        <v>фото</v>
      </c>
      <c r="I177" s="156" t="s">
        <v>4886</v>
      </c>
      <c r="J177" s="331" t="s">
        <v>541</v>
      </c>
      <c r="K177" s="332">
        <v>1</v>
      </c>
      <c r="L177" s="419">
        <v>248.2</v>
      </c>
      <c r="M177" s="159">
        <v>1</v>
      </c>
      <c r="N177" s="217"/>
      <c r="O177" s="160">
        <f t="shared" si="12"/>
        <v>0</v>
      </c>
      <c r="P177" s="260">
        <v>4607109928660</v>
      </c>
      <c r="Q177" s="261"/>
      <c r="R177" s="261" t="str">
        <f t="shared" si="13"/>
        <v>фото</v>
      </c>
      <c r="S177" s="216" t="s">
        <v>4887</v>
      </c>
    </row>
    <row r="178" spans="1:19" ht="48.95" customHeight="1">
      <c r="A178" s="213">
        <v>165</v>
      </c>
      <c r="B178" s="215">
        <v>13218</v>
      </c>
      <c r="C178" s="277" t="s">
        <v>4892</v>
      </c>
      <c r="D178" s="277"/>
      <c r="E178" s="417" t="s">
        <v>4869</v>
      </c>
      <c r="F178" s="418" t="s">
        <v>4893</v>
      </c>
      <c r="G178" s="451" t="s">
        <v>4894</v>
      </c>
      <c r="H178" s="255" t="str">
        <f t="shared" si="11"/>
        <v>фото</v>
      </c>
      <c r="I178" s="156" t="s">
        <v>4895</v>
      </c>
      <c r="J178" s="331" t="s">
        <v>541</v>
      </c>
      <c r="K178" s="332">
        <v>1</v>
      </c>
      <c r="L178" s="419">
        <v>243</v>
      </c>
      <c r="M178" s="159">
        <v>1</v>
      </c>
      <c r="N178" s="217"/>
      <c r="O178" s="160">
        <f t="shared" si="12"/>
        <v>0</v>
      </c>
      <c r="P178" s="260">
        <v>4607109921890</v>
      </c>
      <c r="Q178" s="261"/>
      <c r="R178" s="261" t="str">
        <f t="shared" si="13"/>
        <v>фото</v>
      </c>
      <c r="S178" s="216" t="s">
        <v>4872</v>
      </c>
    </row>
    <row r="179" spans="1:19" ht="48.95" customHeight="1">
      <c r="A179" s="213">
        <v>166</v>
      </c>
      <c r="B179" s="215">
        <v>4379</v>
      </c>
      <c r="C179" s="277" t="s">
        <v>4888</v>
      </c>
      <c r="D179" s="277"/>
      <c r="E179" s="417" t="s">
        <v>4869</v>
      </c>
      <c r="F179" s="418" t="s">
        <v>4889</v>
      </c>
      <c r="G179" s="451" t="s">
        <v>4890</v>
      </c>
      <c r="H179" s="255" t="str">
        <f t="shared" si="11"/>
        <v>фото</v>
      </c>
      <c r="I179" s="156" t="s">
        <v>4891</v>
      </c>
      <c r="J179" s="331" t="s">
        <v>541</v>
      </c>
      <c r="K179" s="332">
        <v>1</v>
      </c>
      <c r="L179" s="419">
        <v>243</v>
      </c>
      <c r="M179" s="159">
        <v>1</v>
      </c>
      <c r="N179" s="217"/>
      <c r="O179" s="160">
        <f t="shared" si="12"/>
        <v>0</v>
      </c>
      <c r="P179" s="260">
        <v>4607109928653</v>
      </c>
      <c r="Q179" s="261"/>
      <c r="R179" s="261" t="str">
        <f t="shared" si="13"/>
        <v>фото</v>
      </c>
      <c r="S179" s="216" t="s">
        <v>4871</v>
      </c>
    </row>
    <row r="180" spans="1:19" ht="48.95" customHeight="1">
      <c r="A180" s="213">
        <v>167</v>
      </c>
      <c r="B180" s="215">
        <v>691</v>
      </c>
      <c r="C180" s="277" t="s">
        <v>4896</v>
      </c>
      <c r="D180" s="277"/>
      <c r="E180" s="417" t="s">
        <v>4869</v>
      </c>
      <c r="F180" s="418" t="s">
        <v>4897</v>
      </c>
      <c r="G180" s="451" t="s">
        <v>4898</v>
      </c>
      <c r="H180" s="255" t="str">
        <f t="shared" si="11"/>
        <v>фото</v>
      </c>
      <c r="I180" s="156" t="s">
        <v>4899</v>
      </c>
      <c r="J180" s="331" t="s">
        <v>541</v>
      </c>
      <c r="K180" s="332">
        <v>1</v>
      </c>
      <c r="L180" s="419">
        <v>190.5</v>
      </c>
      <c r="M180" s="159">
        <v>1</v>
      </c>
      <c r="N180" s="217"/>
      <c r="O180" s="160">
        <f t="shared" si="12"/>
        <v>0</v>
      </c>
      <c r="P180" s="260">
        <v>4607109952283</v>
      </c>
      <c r="Q180" s="261"/>
      <c r="R180" s="261" t="str">
        <f t="shared" si="13"/>
        <v>фото</v>
      </c>
      <c r="S180" s="216" t="s">
        <v>4900</v>
      </c>
    </row>
    <row r="181" spans="1:19" ht="48.95" customHeight="1">
      <c r="A181" s="213">
        <v>168</v>
      </c>
      <c r="B181" s="215">
        <v>3946</v>
      </c>
      <c r="C181" s="277" t="s">
        <v>4902</v>
      </c>
      <c r="D181" s="277"/>
      <c r="E181" s="417" t="s">
        <v>4869</v>
      </c>
      <c r="F181" s="418" t="s">
        <v>4903</v>
      </c>
      <c r="G181" s="451" t="s">
        <v>4904</v>
      </c>
      <c r="H181" s="255" t="str">
        <f t="shared" si="11"/>
        <v>фото</v>
      </c>
      <c r="I181" s="156" t="s">
        <v>4905</v>
      </c>
      <c r="J181" s="331" t="s">
        <v>541</v>
      </c>
      <c r="K181" s="332">
        <v>1</v>
      </c>
      <c r="L181" s="419">
        <v>190.5</v>
      </c>
      <c r="M181" s="159">
        <v>1</v>
      </c>
      <c r="N181" s="217"/>
      <c r="O181" s="160">
        <f t="shared" si="12"/>
        <v>0</v>
      </c>
      <c r="P181" s="260">
        <v>4607109981641</v>
      </c>
      <c r="Q181" s="261"/>
      <c r="R181" s="261" t="str">
        <f t="shared" si="13"/>
        <v>фото</v>
      </c>
      <c r="S181" s="216" t="s">
        <v>4887</v>
      </c>
    </row>
    <row r="182" spans="1:19" ht="48.95" customHeight="1">
      <c r="A182" s="213">
        <v>169</v>
      </c>
      <c r="B182" s="215">
        <v>99</v>
      </c>
      <c r="C182" s="277" t="s">
        <v>4906</v>
      </c>
      <c r="D182" s="277"/>
      <c r="E182" s="417" t="s">
        <v>4869</v>
      </c>
      <c r="F182" s="418" t="s">
        <v>4907</v>
      </c>
      <c r="G182" s="451" t="s">
        <v>4908</v>
      </c>
      <c r="H182" s="255" t="str">
        <f t="shared" si="11"/>
        <v>фото</v>
      </c>
      <c r="I182" s="156" t="s">
        <v>4909</v>
      </c>
      <c r="J182" s="331" t="s">
        <v>541</v>
      </c>
      <c r="K182" s="332">
        <v>1</v>
      </c>
      <c r="L182" s="419">
        <v>195.7</v>
      </c>
      <c r="M182" s="159">
        <v>1</v>
      </c>
      <c r="N182" s="217"/>
      <c r="O182" s="160">
        <f t="shared" si="12"/>
        <v>0</v>
      </c>
      <c r="P182" s="260">
        <v>4607109960059</v>
      </c>
      <c r="Q182" s="261"/>
      <c r="R182" s="261" t="str">
        <f t="shared" si="13"/>
        <v>фото</v>
      </c>
      <c r="S182" s="216" t="s">
        <v>4887</v>
      </c>
    </row>
    <row r="183" spans="1:19" ht="48.95" customHeight="1">
      <c r="A183" s="213">
        <v>170</v>
      </c>
      <c r="B183" s="215">
        <v>513</v>
      </c>
      <c r="C183" s="277" t="s">
        <v>5086</v>
      </c>
      <c r="D183" s="277"/>
      <c r="E183" s="417" t="s">
        <v>4869</v>
      </c>
      <c r="F183" s="418" t="s">
        <v>5087</v>
      </c>
      <c r="G183" s="451" t="s">
        <v>5088</v>
      </c>
      <c r="H183" s="255" t="str">
        <f t="shared" si="11"/>
        <v>фото</v>
      </c>
      <c r="I183" s="156" t="s">
        <v>5089</v>
      </c>
      <c r="J183" s="331" t="s">
        <v>541</v>
      </c>
      <c r="K183" s="332">
        <v>1</v>
      </c>
      <c r="L183" s="419">
        <v>190.5</v>
      </c>
      <c r="M183" s="159">
        <v>1</v>
      </c>
      <c r="N183" s="217"/>
      <c r="O183" s="160">
        <f t="shared" si="12"/>
        <v>0</v>
      </c>
      <c r="P183" s="260">
        <v>4607109969687</v>
      </c>
      <c r="Q183" s="261"/>
      <c r="R183" s="261" t="str">
        <f t="shared" si="13"/>
        <v>фото</v>
      </c>
      <c r="S183" s="216" t="s">
        <v>4887</v>
      </c>
    </row>
    <row r="184" spans="1:19" ht="48.95" customHeight="1">
      <c r="A184" s="213">
        <v>171</v>
      </c>
      <c r="B184" s="215">
        <v>767</v>
      </c>
      <c r="C184" s="277" t="s">
        <v>5074</v>
      </c>
      <c r="D184" s="277"/>
      <c r="E184" s="417" t="s">
        <v>4869</v>
      </c>
      <c r="F184" s="418" t="s">
        <v>5075</v>
      </c>
      <c r="G184" s="451" t="s">
        <v>5076</v>
      </c>
      <c r="H184" s="255" t="str">
        <f t="shared" si="11"/>
        <v>фото</v>
      </c>
      <c r="I184" s="156" t="s">
        <v>5077</v>
      </c>
      <c r="J184" s="331" t="s">
        <v>541</v>
      </c>
      <c r="K184" s="332">
        <v>1</v>
      </c>
      <c r="L184" s="419">
        <v>204</v>
      </c>
      <c r="M184" s="159">
        <v>1</v>
      </c>
      <c r="N184" s="217"/>
      <c r="O184" s="160">
        <f t="shared" si="12"/>
        <v>0</v>
      </c>
      <c r="P184" s="260">
        <v>4607109953228</v>
      </c>
      <c r="Q184" s="261"/>
      <c r="R184" s="261" t="str">
        <f t="shared" si="13"/>
        <v>фото</v>
      </c>
      <c r="S184" s="216" t="s">
        <v>4871</v>
      </c>
    </row>
    <row r="185" spans="1:19" ht="48.95" customHeight="1">
      <c r="A185" s="213">
        <v>172</v>
      </c>
      <c r="B185" s="215">
        <v>1</v>
      </c>
      <c r="C185" s="277" t="s">
        <v>5078</v>
      </c>
      <c r="D185" s="277"/>
      <c r="E185" s="417" t="s">
        <v>4869</v>
      </c>
      <c r="F185" s="418" t="s">
        <v>5079</v>
      </c>
      <c r="G185" s="451" t="s">
        <v>5080</v>
      </c>
      <c r="H185" s="255" t="str">
        <f t="shared" si="11"/>
        <v>фото</v>
      </c>
      <c r="I185" s="156" t="s">
        <v>5052</v>
      </c>
      <c r="J185" s="331" t="s">
        <v>541</v>
      </c>
      <c r="K185" s="332">
        <v>1</v>
      </c>
      <c r="L185" s="419">
        <v>195.7</v>
      </c>
      <c r="M185" s="159">
        <v>1</v>
      </c>
      <c r="N185" s="217"/>
      <c r="O185" s="160">
        <f t="shared" si="12"/>
        <v>0</v>
      </c>
      <c r="P185" s="260">
        <v>4607109969656</v>
      </c>
      <c r="Q185" s="261"/>
      <c r="R185" s="261" t="str">
        <f t="shared" si="13"/>
        <v>фото</v>
      </c>
      <c r="S185" s="216" t="s">
        <v>4887</v>
      </c>
    </row>
    <row r="186" spans="1:19" ht="48.95" customHeight="1">
      <c r="A186" s="213">
        <v>173</v>
      </c>
      <c r="B186" s="215">
        <v>13217</v>
      </c>
      <c r="C186" s="277" t="s">
        <v>10299</v>
      </c>
      <c r="D186" s="277"/>
      <c r="E186" s="417" t="s">
        <v>4869</v>
      </c>
      <c r="F186" s="418" t="s">
        <v>10368</v>
      </c>
      <c r="G186" s="451" t="s">
        <v>10425</v>
      </c>
      <c r="H186" s="255" t="str">
        <f t="shared" si="11"/>
        <v>фото</v>
      </c>
      <c r="I186" s="156" t="s">
        <v>10481</v>
      </c>
      <c r="J186" s="331" t="s">
        <v>541</v>
      </c>
      <c r="K186" s="332">
        <v>1</v>
      </c>
      <c r="L186" s="419">
        <v>286.60000000000002</v>
      </c>
      <c r="M186" s="159">
        <v>1</v>
      </c>
      <c r="N186" s="217"/>
      <c r="O186" s="160">
        <f t="shared" si="12"/>
        <v>0</v>
      </c>
      <c r="P186" s="260">
        <v>4607109921906</v>
      </c>
      <c r="Q186" s="261">
        <v>2024</v>
      </c>
      <c r="R186" s="261" t="str">
        <f t="shared" si="13"/>
        <v>фото</v>
      </c>
      <c r="S186" s="216" t="s">
        <v>4871</v>
      </c>
    </row>
    <row r="187" spans="1:19" ht="48.95" customHeight="1">
      <c r="A187" s="213">
        <v>174</v>
      </c>
      <c r="B187" s="215">
        <v>2</v>
      </c>
      <c r="C187" s="277" t="s">
        <v>10300</v>
      </c>
      <c r="D187" s="277"/>
      <c r="E187" s="417" t="s">
        <v>4869</v>
      </c>
      <c r="F187" s="418" t="s">
        <v>9612</v>
      </c>
      <c r="G187" s="451" t="s">
        <v>9613</v>
      </c>
      <c r="H187" s="255" t="str">
        <f t="shared" si="11"/>
        <v>фото</v>
      </c>
      <c r="I187" s="156" t="s">
        <v>5085</v>
      </c>
      <c r="J187" s="331" t="s">
        <v>541</v>
      </c>
      <c r="K187" s="332">
        <v>1</v>
      </c>
      <c r="L187" s="419">
        <v>242.2</v>
      </c>
      <c r="M187" s="159">
        <v>1</v>
      </c>
      <c r="N187" s="217"/>
      <c r="O187" s="160">
        <f t="shared" si="12"/>
        <v>0</v>
      </c>
      <c r="P187" s="260">
        <v>4607109969670</v>
      </c>
      <c r="Q187" s="261"/>
      <c r="R187" s="261" t="str">
        <f t="shared" si="13"/>
        <v>фото</v>
      </c>
      <c r="S187" s="216" t="s">
        <v>4871</v>
      </c>
    </row>
    <row r="188" spans="1:19" ht="48.95" customHeight="1">
      <c r="A188" s="213">
        <v>175</v>
      </c>
      <c r="B188" s="215">
        <v>821</v>
      </c>
      <c r="C188" s="277" t="s">
        <v>5081</v>
      </c>
      <c r="D188" s="277"/>
      <c r="E188" s="417" t="s">
        <v>4869</v>
      </c>
      <c r="F188" s="418" t="s">
        <v>5082</v>
      </c>
      <c r="G188" s="451" t="s">
        <v>5083</v>
      </c>
      <c r="H188" s="255" t="str">
        <f t="shared" si="11"/>
        <v>фото</v>
      </c>
      <c r="I188" s="156" t="s">
        <v>5084</v>
      </c>
      <c r="J188" s="331" t="s">
        <v>541</v>
      </c>
      <c r="K188" s="332">
        <v>1</v>
      </c>
      <c r="L188" s="419">
        <v>242.2</v>
      </c>
      <c r="M188" s="159">
        <v>1</v>
      </c>
      <c r="N188" s="217"/>
      <c r="O188" s="160">
        <f t="shared" si="12"/>
        <v>0</v>
      </c>
      <c r="P188" s="260">
        <v>4607109928578</v>
      </c>
      <c r="Q188" s="261"/>
      <c r="R188" s="261" t="str">
        <f t="shared" si="13"/>
        <v>фото</v>
      </c>
      <c r="S188" s="216" t="s">
        <v>4871</v>
      </c>
    </row>
    <row r="189" spans="1:19" ht="47.45" customHeight="1">
      <c r="A189" s="213">
        <v>176</v>
      </c>
      <c r="B189" s="215">
        <v>11004</v>
      </c>
      <c r="C189" s="277" t="s">
        <v>10937</v>
      </c>
      <c r="D189" s="277"/>
      <c r="E189" s="449" t="s">
        <v>4869</v>
      </c>
      <c r="F189" s="450" t="s">
        <v>11001</v>
      </c>
      <c r="G189" s="453" t="s">
        <v>11002</v>
      </c>
      <c r="H189" s="255" t="str">
        <f t="shared" si="11"/>
        <v>фото</v>
      </c>
      <c r="I189" s="156" t="s">
        <v>11131</v>
      </c>
      <c r="J189" s="331" t="s">
        <v>541</v>
      </c>
      <c r="K189" s="332">
        <v>1</v>
      </c>
      <c r="L189" s="419">
        <v>195.79999999999998</v>
      </c>
      <c r="M189" s="159">
        <v>1</v>
      </c>
      <c r="N189" s="217"/>
      <c r="O189" s="160">
        <f t="shared" si="12"/>
        <v>0</v>
      </c>
      <c r="P189" s="260">
        <v>4607109963036</v>
      </c>
      <c r="Q189" s="167" t="s">
        <v>222</v>
      </c>
      <c r="R189" s="473" t="str">
        <f t="shared" si="13"/>
        <v>фото</v>
      </c>
      <c r="S189" s="216" t="s">
        <v>4900</v>
      </c>
    </row>
    <row r="190" spans="1:19" ht="48.95" customHeight="1">
      <c r="A190" s="213">
        <v>177</v>
      </c>
      <c r="B190" s="215">
        <v>1636</v>
      </c>
      <c r="C190" s="277" t="s">
        <v>4958</v>
      </c>
      <c r="D190" s="277"/>
      <c r="E190" s="417" t="s">
        <v>4869</v>
      </c>
      <c r="F190" s="418" t="s">
        <v>4959</v>
      </c>
      <c r="G190" s="451" t="s">
        <v>4960</v>
      </c>
      <c r="H190" s="255" t="str">
        <f t="shared" si="11"/>
        <v>фото</v>
      </c>
      <c r="I190" s="156" t="s">
        <v>4961</v>
      </c>
      <c r="J190" s="331" t="s">
        <v>541</v>
      </c>
      <c r="K190" s="332">
        <v>1</v>
      </c>
      <c r="L190" s="419">
        <v>190.5</v>
      </c>
      <c r="M190" s="159">
        <v>1</v>
      </c>
      <c r="N190" s="217"/>
      <c r="O190" s="160">
        <f t="shared" si="12"/>
        <v>0</v>
      </c>
      <c r="P190" s="260">
        <v>4607109964965</v>
      </c>
      <c r="Q190" s="261"/>
      <c r="R190" s="261" t="str">
        <f t="shared" si="13"/>
        <v>фото</v>
      </c>
      <c r="S190" s="216" t="s">
        <v>4887</v>
      </c>
    </row>
    <row r="191" spans="1:19" ht="48.95" customHeight="1">
      <c r="A191" s="213">
        <v>178</v>
      </c>
      <c r="B191" s="215">
        <v>515</v>
      </c>
      <c r="C191" s="277" t="s">
        <v>4954</v>
      </c>
      <c r="D191" s="277"/>
      <c r="E191" s="417" t="s">
        <v>4869</v>
      </c>
      <c r="F191" s="418" t="s">
        <v>4955</v>
      </c>
      <c r="G191" s="451" t="s">
        <v>4956</v>
      </c>
      <c r="H191" s="255" t="str">
        <f t="shared" si="11"/>
        <v>фото</v>
      </c>
      <c r="I191" s="156" t="s">
        <v>4957</v>
      </c>
      <c r="J191" s="331" t="s">
        <v>541</v>
      </c>
      <c r="K191" s="332">
        <v>1</v>
      </c>
      <c r="L191" s="419">
        <v>190.5</v>
      </c>
      <c r="M191" s="159">
        <v>1</v>
      </c>
      <c r="N191" s="217"/>
      <c r="O191" s="160">
        <f t="shared" si="12"/>
        <v>0</v>
      </c>
      <c r="P191" s="260">
        <v>4607109960011</v>
      </c>
      <c r="Q191" s="261"/>
      <c r="R191" s="261" t="str">
        <f t="shared" si="13"/>
        <v>фото</v>
      </c>
      <c r="S191" s="216" t="s">
        <v>4900</v>
      </c>
    </row>
    <row r="192" spans="1:19" ht="60">
      <c r="A192" s="213">
        <v>179</v>
      </c>
      <c r="B192" s="215">
        <v>10753</v>
      </c>
      <c r="C192" s="277" t="s">
        <v>10301</v>
      </c>
      <c r="D192" s="277"/>
      <c r="E192" s="417" t="s">
        <v>4869</v>
      </c>
      <c r="F192" s="418" t="s">
        <v>10369</v>
      </c>
      <c r="G192" s="451" t="s">
        <v>10426</v>
      </c>
      <c r="H192" s="255" t="str">
        <f t="shared" si="11"/>
        <v>фото</v>
      </c>
      <c r="I192" s="156" t="s">
        <v>10482</v>
      </c>
      <c r="J192" s="331" t="s">
        <v>541</v>
      </c>
      <c r="K192" s="332">
        <v>1</v>
      </c>
      <c r="L192" s="419">
        <v>274.8</v>
      </c>
      <c r="M192" s="159">
        <v>1</v>
      </c>
      <c r="N192" s="217"/>
      <c r="O192" s="160">
        <f t="shared" si="12"/>
        <v>0</v>
      </c>
      <c r="P192" s="260">
        <v>4607109925829</v>
      </c>
      <c r="Q192" s="261">
        <v>2024</v>
      </c>
      <c r="R192" s="261" t="str">
        <f t="shared" si="13"/>
        <v>фото</v>
      </c>
      <c r="S192" s="216" t="s">
        <v>4872</v>
      </c>
    </row>
    <row r="193" spans="1:19" ht="48.95" customHeight="1">
      <c r="A193" s="213">
        <v>180</v>
      </c>
      <c r="B193" s="215">
        <v>690</v>
      </c>
      <c r="C193" s="277" t="s">
        <v>4962</v>
      </c>
      <c r="D193" s="277"/>
      <c r="E193" s="417" t="s">
        <v>4869</v>
      </c>
      <c r="F193" s="418" t="s">
        <v>4963</v>
      </c>
      <c r="G193" s="451" t="s">
        <v>4964</v>
      </c>
      <c r="H193" s="255" t="str">
        <f t="shared" si="11"/>
        <v>фото</v>
      </c>
      <c r="I193" s="156" t="s">
        <v>4965</v>
      </c>
      <c r="J193" s="331" t="s">
        <v>541</v>
      </c>
      <c r="K193" s="332">
        <v>1</v>
      </c>
      <c r="L193" s="419">
        <v>195.7</v>
      </c>
      <c r="M193" s="159">
        <v>1</v>
      </c>
      <c r="N193" s="217"/>
      <c r="O193" s="160">
        <f t="shared" si="12"/>
        <v>0</v>
      </c>
      <c r="P193" s="260">
        <v>4607109952382</v>
      </c>
      <c r="Q193" s="261"/>
      <c r="R193" s="261" t="str">
        <f t="shared" si="13"/>
        <v>фото</v>
      </c>
      <c r="S193" s="216" t="s">
        <v>4887</v>
      </c>
    </row>
    <row r="194" spans="1:19" ht="48.95" customHeight="1">
      <c r="A194" s="213">
        <v>181</v>
      </c>
      <c r="B194" s="215">
        <v>3948</v>
      </c>
      <c r="C194" s="277" t="s">
        <v>4936</v>
      </c>
      <c r="D194" s="277"/>
      <c r="E194" s="417" t="s">
        <v>4869</v>
      </c>
      <c r="F194" s="418" t="s">
        <v>4937</v>
      </c>
      <c r="G194" s="451" t="s">
        <v>4938</v>
      </c>
      <c r="H194" s="255" t="str">
        <f t="shared" si="11"/>
        <v>фото</v>
      </c>
      <c r="I194" s="156" t="s">
        <v>4935</v>
      </c>
      <c r="J194" s="331" t="s">
        <v>541</v>
      </c>
      <c r="K194" s="332">
        <v>1</v>
      </c>
      <c r="L194" s="419">
        <v>190.5</v>
      </c>
      <c r="M194" s="159">
        <v>1</v>
      </c>
      <c r="N194" s="217"/>
      <c r="O194" s="160">
        <f t="shared" si="12"/>
        <v>0</v>
      </c>
      <c r="P194" s="260">
        <v>4607109981665</v>
      </c>
      <c r="Q194" s="261"/>
      <c r="R194" s="261" t="str">
        <f t="shared" si="13"/>
        <v>фото</v>
      </c>
      <c r="S194" s="216" t="s">
        <v>4887</v>
      </c>
    </row>
    <row r="195" spans="1:19" ht="48.95" customHeight="1">
      <c r="A195" s="213">
        <v>182</v>
      </c>
      <c r="B195" s="215">
        <v>3945</v>
      </c>
      <c r="C195" s="277" t="s">
        <v>4932</v>
      </c>
      <c r="D195" s="277"/>
      <c r="E195" s="417" t="s">
        <v>4869</v>
      </c>
      <c r="F195" s="418" t="s">
        <v>4933</v>
      </c>
      <c r="G195" s="451" t="s">
        <v>4934</v>
      </c>
      <c r="H195" s="255" t="str">
        <f t="shared" si="11"/>
        <v>фото</v>
      </c>
      <c r="I195" s="156" t="s">
        <v>4935</v>
      </c>
      <c r="J195" s="331" t="s">
        <v>541</v>
      </c>
      <c r="K195" s="332">
        <v>1</v>
      </c>
      <c r="L195" s="419">
        <v>190.5</v>
      </c>
      <c r="M195" s="159">
        <v>1</v>
      </c>
      <c r="N195" s="217"/>
      <c r="O195" s="160">
        <f t="shared" si="12"/>
        <v>0</v>
      </c>
      <c r="P195" s="260">
        <v>4607109981634</v>
      </c>
      <c r="Q195" s="261"/>
      <c r="R195" s="261" t="str">
        <f t="shared" si="13"/>
        <v>фото</v>
      </c>
      <c r="S195" s="216" t="s">
        <v>4900</v>
      </c>
    </row>
    <row r="196" spans="1:19" ht="44.65" customHeight="1">
      <c r="A196" s="213">
        <v>183</v>
      </c>
      <c r="B196" s="215">
        <v>10721</v>
      </c>
      <c r="C196" s="277" t="s">
        <v>10938</v>
      </c>
      <c r="D196" s="277"/>
      <c r="E196" s="449" t="s">
        <v>4869</v>
      </c>
      <c r="F196" s="450" t="s">
        <v>11003</v>
      </c>
      <c r="G196" s="453" t="s">
        <v>11004</v>
      </c>
      <c r="H196" s="255" t="str">
        <f t="shared" si="11"/>
        <v>фото</v>
      </c>
      <c r="I196" s="156" t="s">
        <v>11132</v>
      </c>
      <c r="J196" s="331" t="s">
        <v>541</v>
      </c>
      <c r="K196" s="332">
        <v>1</v>
      </c>
      <c r="L196" s="419">
        <v>248.29999999999998</v>
      </c>
      <c r="M196" s="159">
        <v>1</v>
      </c>
      <c r="N196" s="217"/>
      <c r="O196" s="160">
        <f t="shared" si="12"/>
        <v>0</v>
      </c>
      <c r="P196" s="260">
        <v>4607109959503</v>
      </c>
      <c r="Q196" s="167" t="s">
        <v>222</v>
      </c>
      <c r="R196" s="473" t="str">
        <f t="shared" si="13"/>
        <v>фото</v>
      </c>
      <c r="S196" s="216" t="s">
        <v>4872</v>
      </c>
    </row>
    <row r="197" spans="1:19" ht="48.95" customHeight="1">
      <c r="A197" s="213">
        <v>184</v>
      </c>
      <c r="B197" s="215">
        <v>694</v>
      </c>
      <c r="C197" s="277" t="s">
        <v>4928</v>
      </c>
      <c r="D197" s="277"/>
      <c r="E197" s="417" t="s">
        <v>4869</v>
      </c>
      <c r="F197" s="418" t="s">
        <v>4929</v>
      </c>
      <c r="G197" s="451" t="s">
        <v>4930</v>
      </c>
      <c r="H197" s="255" t="str">
        <f t="shared" si="11"/>
        <v>фото</v>
      </c>
      <c r="I197" s="156" t="s">
        <v>4931</v>
      </c>
      <c r="J197" s="331" t="s">
        <v>541</v>
      </c>
      <c r="K197" s="332">
        <v>1</v>
      </c>
      <c r="L197" s="419">
        <v>248.2</v>
      </c>
      <c r="M197" s="159">
        <v>1</v>
      </c>
      <c r="N197" s="217"/>
      <c r="O197" s="160">
        <f t="shared" si="12"/>
        <v>0</v>
      </c>
      <c r="P197" s="260">
        <v>4607109952320</v>
      </c>
      <c r="Q197" s="261"/>
      <c r="R197" s="261" t="str">
        <f t="shared" si="13"/>
        <v>фото</v>
      </c>
      <c r="S197" s="216" t="s">
        <v>4887</v>
      </c>
    </row>
    <row r="198" spans="1:19" ht="48.95" customHeight="1">
      <c r="A198" s="213">
        <v>185</v>
      </c>
      <c r="B198" s="215">
        <v>5397</v>
      </c>
      <c r="C198" s="277" t="s">
        <v>10302</v>
      </c>
      <c r="D198" s="277"/>
      <c r="E198" s="417" t="s">
        <v>4869</v>
      </c>
      <c r="F198" s="418" t="s">
        <v>4910</v>
      </c>
      <c r="G198" s="451" t="s">
        <v>4911</v>
      </c>
      <c r="H198" s="255" t="str">
        <f t="shared" si="11"/>
        <v>фото</v>
      </c>
      <c r="I198" s="156" t="s">
        <v>4912</v>
      </c>
      <c r="J198" s="331" t="s">
        <v>541</v>
      </c>
      <c r="K198" s="332">
        <v>1</v>
      </c>
      <c r="L198" s="419">
        <v>248.2</v>
      </c>
      <c r="M198" s="159">
        <v>1</v>
      </c>
      <c r="N198" s="217"/>
      <c r="O198" s="160">
        <f t="shared" si="12"/>
        <v>0</v>
      </c>
      <c r="P198" s="260">
        <v>4607109937259</v>
      </c>
      <c r="Q198" s="261"/>
      <c r="R198" s="261" t="str">
        <f t="shared" si="13"/>
        <v>фото</v>
      </c>
      <c r="S198" s="216" t="s">
        <v>4872</v>
      </c>
    </row>
    <row r="199" spans="1:19" ht="48.95" customHeight="1">
      <c r="A199" s="213">
        <v>186</v>
      </c>
      <c r="B199" s="215">
        <v>13219</v>
      </c>
      <c r="C199" s="277" t="s">
        <v>10939</v>
      </c>
      <c r="D199" s="277"/>
      <c r="E199" s="417" t="s">
        <v>4869</v>
      </c>
      <c r="F199" s="418" t="s">
        <v>2350</v>
      </c>
      <c r="G199" s="451" t="s">
        <v>11005</v>
      </c>
      <c r="H199" s="255" t="str">
        <f t="shared" si="11"/>
        <v>фото</v>
      </c>
      <c r="I199" s="156" t="s">
        <v>11133</v>
      </c>
      <c r="J199" s="331" t="s">
        <v>541</v>
      </c>
      <c r="K199" s="332">
        <v>1</v>
      </c>
      <c r="L199" s="419">
        <v>248.2</v>
      </c>
      <c r="M199" s="159">
        <v>1</v>
      </c>
      <c r="N199" s="217"/>
      <c r="O199" s="160">
        <f t="shared" si="12"/>
        <v>0</v>
      </c>
      <c r="P199" s="260">
        <v>4607109921883</v>
      </c>
      <c r="Q199" s="261"/>
      <c r="R199" s="261" t="str">
        <f t="shared" si="13"/>
        <v>фото</v>
      </c>
      <c r="S199" s="216" t="s">
        <v>4871</v>
      </c>
    </row>
    <row r="200" spans="1:19" ht="48.95" customHeight="1">
      <c r="A200" s="213">
        <v>187</v>
      </c>
      <c r="B200" s="215">
        <v>2183</v>
      </c>
      <c r="C200" s="277" t="s">
        <v>4981</v>
      </c>
      <c r="D200" s="277"/>
      <c r="E200" s="417" t="s">
        <v>4869</v>
      </c>
      <c r="F200" s="418" t="s">
        <v>4982</v>
      </c>
      <c r="G200" s="451" t="s">
        <v>4983</v>
      </c>
      <c r="H200" s="255" t="str">
        <f t="shared" si="11"/>
        <v>фото</v>
      </c>
      <c r="I200" s="156" t="s">
        <v>4984</v>
      </c>
      <c r="J200" s="331" t="s">
        <v>541</v>
      </c>
      <c r="K200" s="332">
        <v>1</v>
      </c>
      <c r="L200" s="419">
        <v>267.3</v>
      </c>
      <c r="M200" s="159">
        <v>1</v>
      </c>
      <c r="N200" s="217"/>
      <c r="O200" s="160">
        <f t="shared" si="12"/>
        <v>0</v>
      </c>
      <c r="P200" s="260">
        <v>4607109974001</v>
      </c>
      <c r="Q200" s="261"/>
      <c r="R200" s="261" t="str">
        <f t="shared" si="13"/>
        <v>фото</v>
      </c>
      <c r="S200" s="216" t="s">
        <v>4985</v>
      </c>
    </row>
    <row r="201" spans="1:19" ht="48.95" customHeight="1">
      <c r="A201" s="213">
        <v>188</v>
      </c>
      <c r="B201" s="215">
        <v>517</v>
      </c>
      <c r="C201" s="277" t="s">
        <v>4986</v>
      </c>
      <c r="D201" s="277"/>
      <c r="E201" s="417" t="s">
        <v>4869</v>
      </c>
      <c r="F201" s="418" t="s">
        <v>4987</v>
      </c>
      <c r="G201" s="451" t="s">
        <v>4988</v>
      </c>
      <c r="H201" s="255" t="str">
        <f t="shared" si="11"/>
        <v>фото</v>
      </c>
      <c r="I201" s="156" t="s">
        <v>4901</v>
      </c>
      <c r="J201" s="331" t="s">
        <v>541</v>
      </c>
      <c r="K201" s="332">
        <v>1</v>
      </c>
      <c r="L201" s="419">
        <v>212.9</v>
      </c>
      <c r="M201" s="159">
        <v>1</v>
      </c>
      <c r="N201" s="217"/>
      <c r="O201" s="160">
        <f t="shared" si="12"/>
        <v>0</v>
      </c>
      <c r="P201" s="260">
        <v>4607109960004</v>
      </c>
      <c r="Q201" s="261"/>
      <c r="R201" s="261" t="str">
        <f t="shared" si="13"/>
        <v>фото</v>
      </c>
      <c r="S201" s="216" t="s">
        <v>4900</v>
      </c>
    </row>
    <row r="202" spans="1:19" ht="48.95" customHeight="1">
      <c r="A202" s="213">
        <v>189</v>
      </c>
      <c r="B202" s="215">
        <v>1692</v>
      </c>
      <c r="C202" s="277" t="s">
        <v>4920</v>
      </c>
      <c r="D202" s="277"/>
      <c r="E202" s="417" t="s">
        <v>4869</v>
      </c>
      <c r="F202" s="418" t="s">
        <v>4921</v>
      </c>
      <c r="G202" s="451" t="s">
        <v>4922</v>
      </c>
      <c r="H202" s="255" t="str">
        <f t="shared" si="11"/>
        <v>фото</v>
      </c>
      <c r="I202" s="156" t="s">
        <v>4923</v>
      </c>
      <c r="J202" s="331" t="s">
        <v>541</v>
      </c>
      <c r="K202" s="332">
        <v>1</v>
      </c>
      <c r="L202" s="419">
        <v>264.70000000000005</v>
      </c>
      <c r="M202" s="159">
        <v>1</v>
      </c>
      <c r="N202" s="217"/>
      <c r="O202" s="160">
        <f t="shared" si="12"/>
        <v>0</v>
      </c>
      <c r="P202" s="260">
        <v>4607109953402</v>
      </c>
      <c r="Q202" s="261"/>
      <c r="R202" s="261" t="str">
        <f t="shared" si="13"/>
        <v>фото</v>
      </c>
      <c r="S202" s="216" t="s">
        <v>4872</v>
      </c>
    </row>
    <row r="203" spans="1:19" ht="48.95" customHeight="1">
      <c r="A203" s="213">
        <v>190</v>
      </c>
      <c r="B203" s="215">
        <v>3943</v>
      </c>
      <c r="C203" s="277" t="s">
        <v>4924</v>
      </c>
      <c r="D203" s="277"/>
      <c r="E203" s="417" t="s">
        <v>4869</v>
      </c>
      <c r="F203" s="418" t="s">
        <v>4925</v>
      </c>
      <c r="G203" s="451" t="s">
        <v>4926</v>
      </c>
      <c r="H203" s="255" t="str">
        <f t="shared" si="11"/>
        <v>фото</v>
      </c>
      <c r="I203" s="156" t="s">
        <v>4927</v>
      </c>
      <c r="J203" s="331" t="s">
        <v>541</v>
      </c>
      <c r="K203" s="332">
        <v>1</v>
      </c>
      <c r="L203" s="419">
        <v>281</v>
      </c>
      <c r="M203" s="159">
        <v>1</v>
      </c>
      <c r="N203" s="217"/>
      <c r="O203" s="160">
        <f t="shared" si="12"/>
        <v>0</v>
      </c>
      <c r="P203" s="260">
        <v>4607109981610</v>
      </c>
      <c r="Q203" s="261"/>
      <c r="R203" s="261" t="str">
        <f t="shared" ref="R203:R234" si="14">HYPERLINK("https://www.gardenbulbs.ru/images/vesna_CL/thumbnails/"&amp;C203&amp;".jpg","фото")</f>
        <v>фото</v>
      </c>
      <c r="S203" s="216" t="s">
        <v>4872</v>
      </c>
    </row>
    <row r="204" spans="1:19" ht="48.95" customHeight="1">
      <c r="A204" s="213">
        <v>191</v>
      </c>
      <c r="B204" s="215">
        <v>5481</v>
      </c>
      <c r="C204" s="277" t="s">
        <v>8939</v>
      </c>
      <c r="D204" s="277"/>
      <c r="E204" s="417" t="s">
        <v>4869</v>
      </c>
      <c r="F204" s="418" t="s">
        <v>8718</v>
      </c>
      <c r="G204" s="451" t="s">
        <v>8719</v>
      </c>
      <c r="H204" s="255" t="str">
        <f t="shared" si="11"/>
        <v>фото</v>
      </c>
      <c r="I204" s="156" t="s">
        <v>8877</v>
      </c>
      <c r="J204" s="331" t="s">
        <v>541</v>
      </c>
      <c r="K204" s="332">
        <v>1</v>
      </c>
      <c r="L204" s="419">
        <v>243</v>
      </c>
      <c r="M204" s="159">
        <v>1</v>
      </c>
      <c r="N204" s="217"/>
      <c r="O204" s="160">
        <f t="shared" si="12"/>
        <v>0</v>
      </c>
      <c r="P204" s="260">
        <v>4607109982136</v>
      </c>
      <c r="Q204" s="261"/>
      <c r="R204" s="261" t="str">
        <f t="shared" si="14"/>
        <v>фото</v>
      </c>
      <c r="S204" s="216" t="s">
        <v>4871</v>
      </c>
    </row>
    <row r="205" spans="1:19" ht="48.95" customHeight="1">
      <c r="A205" s="213">
        <v>192</v>
      </c>
      <c r="B205" s="215">
        <v>13222</v>
      </c>
      <c r="C205" s="277" t="s">
        <v>5001</v>
      </c>
      <c r="D205" s="277"/>
      <c r="E205" s="417" t="s">
        <v>4869</v>
      </c>
      <c r="F205" s="418" t="s">
        <v>5002</v>
      </c>
      <c r="G205" s="451" t="s">
        <v>5003</v>
      </c>
      <c r="H205" s="255" t="str">
        <f t="shared" si="11"/>
        <v>фото</v>
      </c>
      <c r="I205" s="156" t="s">
        <v>5004</v>
      </c>
      <c r="J205" s="331" t="s">
        <v>541</v>
      </c>
      <c r="K205" s="332">
        <v>1</v>
      </c>
      <c r="L205" s="419">
        <v>248.2</v>
      </c>
      <c r="M205" s="159">
        <v>1</v>
      </c>
      <c r="N205" s="217"/>
      <c r="O205" s="160">
        <f t="shared" si="12"/>
        <v>0</v>
      </c>
      <c r="P205" s="260">
        <v>4607109921852</v>
      </c>
      <c r="Q205" s="261"/>
      <c r="R205" s="261" t="str">
        <f t="shared" si="14"/>
        <v>фото</v>
      </c>
      <c r="S205" s="216" t="s">
        <v>4872</v>
      </c>
    </row>
    <row r="206" spans="1:19" ht="48.95" customHeight="1">
      <c r="A206" s="213">
        <v>193</v>
      </c>
      <c r="B206" s="215">
        <v>3942</v>
      </c>
      <c r="C206" s="277" t="s">
        <v>10303</v>
      </c>
      <c r="D206" s="277"/>
      <c r="E206" s="417" t="s">
        <v>4869</v>
      </c>
      <c r="F206" s="418" t="s">
        <v>8722</v>
      </c>
      <c r="G206" s="451" t="s">
        <v>8723</v>
      </c>
      <c r="H206" s="255" t="str">
        <f t="shared" si="11"/>
        <v>фото</v>
      </c>
      <c r="I206" s="156" t="s">
        <v>8880</v>
      </c>
      <c r="J206" s="331" t="s">
        <v>541</v>
      </c>
      <c r="K206" s="332">
        <v>1</v>
      </c>
      <c r="L206" s="419">
        <v>247.6</v>
      </c>
      <c r="M206" s="159">
        <v>1</v>
      </c>
      <c r="N206" s="217"/>
      <c r="O206" s="160">
        <f t="shared" si="12"/>
        <v>0</v>
      </c>
      <c r="P206" s="260">
        <v>4607109981603</v>
      </c>
      <c r="Q206" s="261"/>
      <c r="R206" s="261" t="str">
        <f t="shared" si="14"/>
        <v>фото</v>
      </c>
      <c r="S206" s="216" t="s">
        <v>4871</v>
      </c>
    </row>
    <row r="207" spans="1:19" ht="48.95" customHeight="1">
      <c r="A207" s="213">
        <v>194</v>
      </c>
      <c r="B207" s="215">
        <v>13221</v>
      </c>
      <c r="C207" s="277" t="s">
        <v>4997</v>
      </c>
      <c r="D207" s="277"/>
      <c r="E207" s="417" t="s">
        <v>4869</v>
      </c>
      <c r="F207" s="418" t="s">
        <v>4998</v>
      </c>
      <c r="G207" s="451" t="s">
        <v>4999</v>
      </c>
      <c r="H207" s="255" t="str">
        <f t="shared" si="11"/>
        <v>фото</v>
      </c>
      <c r="I207" s="156" t="s">
        <v>5000</v>
      </c>
      <c r="J207" s="331" t="s">
        <v>541</v>
      </c>
      <c r="K207" s="332">
        <v>1</v>
      </c>
      <c r="L207" s="419">
        <v>248.2</v>
      </c>
      <c r="M207" s="159">
        <v>1</v>
      </c>
      <c r="N207" s="217"/>
      <c r="O207" s="160">
        <f t="shared" si="12"/>
        <v>0</v>
      </c>
      <c r="P207" s="260">
        <v>4607109921869</v>
      </c>
      <c r="Q207" s="261"/>
      <c r="R207" s="261" t="str">
        <f t="shared" si="14"/>
        <v>фото</v>
      </c>
      <c r="S207" s="216" t="s">
        <v>4872</v>
      </c>
    </row>
    <row r="208" spans="1:19" ht="48.95" customHeight="1">
      <c r="A208" s="213">
        <v>195</v>
      </c>
      <c r="B208" s="215">
        <v>13224</v>
      </c>
      <c r="C208" s="277" t="s">
        <v>4989</v>
      </c>
      <c r="D208" s="277"/>
      <c r="E208" s="417" t="s">
        <v>4869</v>
      </c>
      <c r="F208" s="418" t="s">
        <v>4990</v>
      </c>
      <c r="G208" s="451" t="s">
        <v>4991</v>
      </c>
      <c r="H208" s="255" t="str">
        <f t="shared" si="11"/>
        <v>фото</v>
      </c>
      <c r="I208" s="156" t="s">
        <v>4992</v>
      </c>
      <c r="J208" s="331" t="s">
        <v>541</v>
      </c>
      <c r="K208" s="332">
        <v>1</v>
      </c>
      <c r="L208" s="419">
        <v>274.8</v>
      </c>
      <c r="M208" s="159">
        <v>1</v>
      </c>
      <c r="N208" s="217"/>
      <c r="O208" s="160">
        <f t="shared" si="12"/>
        <v>0</v>
      </c>
      <c r="P208" s="260">
        <v>4607109921838</v>
      </c>
      <c r="Q208" s="261"/>
      <c r="R208" s="261" t="str">
        <f t="shared" si="14"/>
        <v>фото</v>
      </c>
      <c r="S208" s="216" t="s">
        <v>4872</v>
      </c>
    </row>
    <row r="209" spans="1:19" ht="48.95" customHeight="1">
      <c r="A209" s="213">
        <v>196</v>
      </c>
      <c r="B209" s="215">
        <v>1826</v>
      </c>
      <c r="C209" s="277" t="s">
        <v>8941</v>
      </c>
      <c r="D209" s="277"/>
      <c r="E209" s="417" t="s">
        <v>4869</v>
      </c>
      <c r="F209" s="418" t="s">
        <v>8724</v>
      </c>
      <c r="G209" s="451" t="s">
        <v>8725</v>
      </c>
      <c r="H209" s="255" t="str">
        <f t="shared" si="11"/>
        <v>фото</v>
      </c>
      <c r="I209" s="156" t="s">
        <v>8881</v>
      </c>
      <c r="J209" s="331" t="s">
        <v>541</v>
      </c>
      <c r="K209" s="332">
        <v>1</v>
      </c>
      <c r="L209" s="419">
        <v>274.8</v>
      </c>
      <c r="M209" s="159">
        <v>1</v>
      </c>
      <c r="N209" s="217"/>
      <c r="O209" s="160">
        <f t="shared" si="12"/>
        <v>0</v>
      </c>
      <c r="P209" s="260">
        <v>4607109954720</v>
      </c>
      <c r="Q209" s="261"/>
      <c r="R209" s="261" t="str">
        <f t="shared" si="14"/>
        <v>фото</v>
      </c>
      <c r="S209" s="216" t="s">
        <v>4871</v>
      </c>
    </row>
    <row r="210" spans="1:19" ht="48.95" customHeight="1">
      <c r="A210" s="213">
        <v>197</v>
      </c>
      <c r="B210" s="215">
        <v>5694</v>
      </c>
      <c r="C210" s="277" t="s">
        <v>8942</v>
      </c>
      <c r="D210" s="277"/>
      <c r="E210" s="417" t="s">
        <v>4869</v>
      </c>
      <c r="F210" s="418" t="s">
        <v>8726</v>
      </c>
      <c r="G210" s="451" t="s">
        <v>8727</v>
      </c>
      <c r="H210" s="255" t="str">
        <f t="shared" si="11"/>
        <v>фото</v>
      </c>
      <c r="I210" s="156" t="s">
        <v>7558</v>
      </c>
      <c r="J210" s="331" t="s">
        <v>541</v>
      </c>
      <c r="K210" s="332">
        <v>1</v>
      </c>
      <c r="L210" s="419">
        <v>274.8</v>
      </c>
      <c r="M210" s="159">
        <v>1</v>
      </c>
      <c r="N210" s="217"/>
      <c r="O210" s="160">
        <f t="shared" si="12"/>
        <v>0</v>
      </c>
      <c r="P210" s="260">
        <v>4607109976692</v>
      </c>
      <c r="Q210" s="261"/>
      <c r="R210" s="261" t="str">
        <f t="shared" si="14"/>
        <v>фото</v>
      </c>
      <c r="S210" s="216" t="s">
        <v>4871</v>
      </c>
    </row>
    <row r="211" spans="1:19" ht="48.95" customHeight="1">
      <c r="A211" s="213">
        <v>198</v>
      </c>
      <c r="B211" s="215">
        <v>1695</v>
      </c>
      <c r="C211" s="277" t="s">
        <v>4993</v>
      </c>
      <c r="D211" s="277"/>
      <c r="E211" s="417" t="s">
        <v>4869</v>
      </c>
      <c r="F211" s="418" t="s">
        <v>4994</v>
      </c>
      <c r="G211" s="451" t="s">
        <v>4995</v>
      </c>
      <c r="H211" s="255" t="str">
        <f t="shared" si="11"/>
        <v>фото</v>
      </c>
      <c r="I211" s="156" t="s">
        <v>4996</v>
      </c>
      <c r="J211" s="331" t="s">
        <v>541</v>
      </c>
      <c r="K211" s="332">
        <v>1</v>
      </c>
      <c r="L211" s="419">
        <v>239.4</v>
      </c>
      <c r="M211" s="159">
        <v>1</v>
      </c>
      <c r="N211" s="217"/>
      <c r="O211" s="160">
        <f t="shared" si="12"/>
        <v>0</v>
      </c>
      <c r="P211" s="260">
        <v>4607109953419</v>
      </c>
      <c r="Q211" s="261"/>
      <c r="R211" s="261" t="str">
        <f t="shared" si="14"/>
        <v>фото</v>
      </c>
      <c r="S211" s="216" t="s">
        <v>4872</v>
      </c>
    </row>
    <row r="212" spans="1:19" ht="48.95" customHeight="1">
      <c r="A212" s="213">
        <v>199</v>
      </c>
      <c r="B212" s="215">
        <v>2182</v>
      </c>
      <c r="C212" s="277" t="s">
        <v>5016</v>
      </c>
      <c r="D212" s="277"/>
      <c r="E212" s="417" t="s">
        <v>4869</v>
      </c>
      <c r="F212" s="418" t="s">
        <v>5017</v>
      </c>
      <c r="G212" s="451" t="s">
        <v>5018</v>
      </c>
      <c r="H212" s="255" t="str">
        <f t="shared" si="11"/>
        <v>фото</v>
      </c>
      <c r="I212" s="156" t="s">
        <v>5019</v>
      </c>
      <c r="J212" s="331" t="s">
        <v>541</v>
      </c>
      <c r="K212" s="332">
        <v>1</v>
      </c>
      <c r="L212" s="419">
        <v>258.60000000000002</v>
      </c>
      <c r="M212" s="159">
        <v>1</v>
      </c>
      <c r="N212" s="217"/>
      <c r="O212" s="160">
        <f t="shared" si="12"/>
        <v>0</v>
      </c>
      <c r="P212" s="260">
        <v>4607109974025</v>
      </c>
      <c r="Q212" s="261"/>
      <c r="R212" s="261" t="str">
        <f t="shared" si="14"/>
        <v>фото</v>
      </c>
      <c r="S212" s="216" t="s">
        <v>4871</v>
      </c>
    </row>
    <row r="213" spans="1:19" ht="48.95" customHeight="1">
      <c r="A213" s="213">
        <v>200</v>
      </c>
      <c r="B213" s="215">
        <v>692</v>
      </c>
      <c r="C213" s="277" t="s">
        <v>5020</v>
      </c>
      <c r="D213" s="277"/>
      <c r="E213" s="417" t="s">
        <v>4869</v>
      </c>
      <c r="F213" s="418" t="s">
        <v>5021</v>
      </c>
      <c r="G213" s="451" t="s">
        <v>5022</v>
      </c>
      <c r="H213" s="255" t="str">
        <f t="shared" si="11"/>
        <v>фото</v>
      </c>
      <c r="I213" s="156" t="s">
        <v>5023</v>
      </c>
      <c r="J213" s="331" t="s">
        <v>541</v>
      </c>
      <c r="K213" s="332">
        <v>1</v>
      </c>
      <c r="L213" s="419">
        <v>275.60000000000002</v>
      </c>
      <c r="M213" s="159">
        <v>1</v>
      </c>
      <c r="N213" s="217"/>
      <c r="O213" s="160">
        <f t="shared" si="12"/>
        <v>0</v>
      </c>
      <c r="P213" s="260">
        <v>4607109928608</v>
      </c>
      <c r="Q213" s="261"/>
      <c r="R213" s="261" t="str">
        <f t="shared" si="14"/>
        <v>фото</v>
      </c>
      <c r="S213" s="216" t="s">
        <v>4872</v>
      </c>
    </row>
    <row r="214" spans="1:19" ht="48.95" customHeight="1">
      <c r="A214" s="213">
        <v>201</v>
      </c>
      <c r="B214" s="215">
        <v>4385</v>
      </c>
      <c r="C214" s="277" t="s">
        <v>8943</v>
      </c>
      <c r="D214" s="277"/>
      <c r="E214" s="417" t="s">
        <v>4869</v>
      </c>
      <c r="F214" s="418" t="s">
        <v>5024</v>
      </c>
      <c r="G214" s="451" t="s">
        <v>5025</v>
      </c>
      <c r="H214" s="255" t="str">
        <f t="shared" si="11"/>
        <v>фото</v>
      </c>
      <c r="I214" s="156" t="s">
        <v>5026</v>
      </c>
      <c r="J214" s="331" t="s">
        <v>541</v>
      </c>
      <c r="K214" s="332">
        <v>1</v>
      </c>
      <c r="L214" s="419">
        <v>274.8</v>
      </c>
      <c r="M214" s="159">
        <v>1</v>
      </c>
      <c r="N214" s="217"/>
      <c r="O214" s="160">
        <f t="shared" si="12"/>
        <v>0</v>
      </c>
      <c r="P214" s="260">
        <v>4607109988060</v>
      </c>
      <c r="Q214" s="261"/>
      <c r="R214" s="261" t="str">
        <f t="shared" si="14"/>
        <v>фото</v>
      </c>
      <c r="S214" s="216" t="s">
        <v>4871</v>
      </c>
    </row>
    <row r="215" spans="1:19" ht="48.95" customHeight="1">
      <c r="A215" s="213">
        <v>202</v>
      </c>
      <c r="B215" s="215">
        <v>6805</v>
      </c>
      <c r="C215" s="277" t="s">
        <v>10304</v>
      </c>
      <c r="D215" s="277"/>
      <c r="E215" s="417" t="s">
        <v>4869</v>
      </c>
      <c r="F215" s="418" t="s">
        <v>5013</v>
      </c>
      <c r="G215" s="451" t="s">
        <v>5014</v>
      </c>
      <c r="H215" s="255" t="str">
        <f t="shared" si="11"/>
        <v>фото</v>
      </c>
      <c r="I215" s="156" t="s">
        <v>5015</v>
      </c>
      <c r="J215" s="331" t="s">
        <v>541</v>
      </c>
      <c r="K215" s="332">
        <v>1</v>
      </c>
      <c r="L215" s="419">
        <v>274.8</v>
      </c>
      <c r="M215" s="159">
        <v>1</v>
      </c>
      <c r="N215" s="217"/>
      <c r="O215" s="160">
        <f t="shared" si="12"/>
        <v>0</v>
      </c>
      <c r="P215" s="260">
        <v>4607109944493</v>
      </c>
      <c r="Q215" s="261"/>
      <c r="R215" s="261" t="str">
        <f t="shared" si="14"/>
        <v>фото</v>
      </c>
      <c r="S215" s="216" t="s">
        <v>4872</v>
      </c>
    </row>
    <row r="216" spans="1:19" ht="48.95" customHeight="1">
      <c r="A216" s="213">
        <v>203</v>
      </c>
      <c r="B216" s="215">
        <v>10755</v>
      </c>
      <c r="C216" s="277" t="s">
        <v>5009</v>
      </c>
      <c r="D216" s="277"/>
      <c r="E216" s="417" t="s">
        <v>4869</v>
      </c>
      <c r="F216" s="418" t="s">
        <v>5010</v>
      </c>
      <c r="G216" s="451" t="s">
        <v>5011</v>
      </c>
      <c r="H216" s="255" t="str">
        <f t="shared" si="11"/>
        <v>фото</v>
      </c>
      <c r="I216" s="156" t="s">
        <v>5012</v>
      </c>
      <c r="J216" s="331" t="s">
        <v>541</v>
      </c>
      <c r="K216" s="332">
        <v>1</v>
      </c>
      <c r="L216" s="419">
        <v>275.60000000000002</v>
      </c>
      <c r="M216" s="159">
        <v>1</v>
      </c>
      <c r="N216" s="217"/>
      <c r="O216" s="160">
        <f t="shared" si="12"/>
        <v>0</v>
      </c>
      <c r="P216" s="260">
        <v>4607109925805</v>
      </c>
      <c r="Q216" s="261"/>
      <c r="R216" s="261" t="str">
        <f t="shared" si="14"/>
        <v>фото</v>
      </c>
      <c r="S216" s="216" t="s">
        <v>4872</v>
      </c>
    </row>
    <row r="217" spans="1:19" ht="48.95" customHeight="1">
      <c r="A217" s="213">
        <v>204</v>
      </c>
      <c r="B217" s="215">
        <v>16178</v>
      </c>
      <c r="C217" s="277" t="s">
        <v>10305</v>
      </c>
      <c r="D217" s="277"/>
      <c r="E217" s="417" t="s">
        <v>4869</v>
      </c>
      <c r="F217" s="418" t="s">
        <v>10370</v>
      </c>
      <c r="G217" s="451" t="s">
        <v>10427</v>
      </c>
      <c r="H217" s="255" t="str">
        <f t="shared" si="11"/>
        <v>фото</v>
      </c>
      <c r="I217" s="156" t="s">
        <v>10483</v>
      </c>
      <c r="J217" s="331" t="s">
        <v>541</v>
      </c>
      <c r="K217" s="332">
        <v>1</v>
      </c>
      <c r="L217" s="419">
        <v>248.2</v>
      </c>
      <c r="M217" s="159">
        <v>1</v>
      </c>
      <c r="N217" s="217"/>
      <c r="O217" s="160">
        <f t="shared" si="12"/>
        <v>0</v>
      </c>
      <c r="P217" s="260">
        <v>4607109914564</v>
      </c>
      <c r="Q217" s="261"/>
      <c r="R217" s="261" t="str">
        <f t="shared" si="14"/>
        <v>фото</v>
      </c>
      <c r="S217" s="216" t="s">
        <v>4872</v>
      </c>
    </row>
    <row r="218" spans="1:19" ht="48.95" customHeight="1">
      <c r="A218" s="213">
        <v>205</v>
      </c>
      <c r="B218" s="215">
        <v>1637</v>
      </c>
      <c r="C218" s="277" t="s">
        <v>5027</v>
      </c>
      <c r="D218" s="277"/>
      <c r="E218" s="417" t="s">
        <v>4869</v>
      </c>
      <c r="F218" s="418" t="s">
        <v>5028</v>
      </c>
      <c r="G218" s="451" t="s">
        <v>5029</v>
      </c>
      <c r="H218" s="255" t="str">
        <f t="shared" si="11"/>
        <v>фото</v>
      </c>
      <c r="I218" s="156" t="s">
        <v>5030</v>
      </c>
      <c r="J218" s="331" t="s">
        <v>541</v>
      </c>
      <c r="K218" s="332">
        <v>1</v>
      </c>
      <c r="L218" s="419">
        <v>206.79999999999998</v>
      </c>
      <c r="M218" s="159">
        <v>1</v>
      </c>
      <c r="N218" s="217"/>
      <c r="O218" s="160">
        <f t="shared" si="12"/>
        <v>0</v>
      </c>
      <c r="P218" s="260">
        <v>4607109964972</v>
      </c>
      <c r="Q218" s="261"/>
      <c r="R218" s="261" t="str">
        <f t="shared" si="14"/>
        <v>фото</v>
      </c>
      <c r="S218" s="216" t="s">
        <v>4900</v>
      </c>
    </row>
    <row r="219" spans="1:19" ht="48.95" customHeight="1">
      <c r="A219" s="213">
        <v>206</v>
      </c>
      <c r="B219" s="215">
        <v>2456</v>
      </c>
      <c r="C219" s="277" t="s">
        <v>8944</v>
      </c>
      <c r="D219" s="277"/>
      <c r="E219" s="417" t="s">
        <v>4869</v>
      </c>
      <c r="F219" s="418" t="s">
        <v>6356</v>
      </c>
      <c r="G219" s="451" t="s">
        <v>6357</v>
      </c>
      <c r="H219" s="255" t="str">
        <f t="shared" si="11"/>
        <v>фото</v>
      </c>
      <c r="I219" s="156" t="s">
        <v>8882</v>
      </c>
      <c r="J219" s="331" t="s">
        <v>541</v>
      </c>
      <c r="K219" s="332">
        <v>1</v>
      </c>
      <c r="L219" s="419">
        <v>228.5</v>
      </c>
      <c r="M219" s="159">
        <v>1</v>
      </c>
      <c r="N219" s="217"/>
      <c r="O219" s="160">
        <f t="shared" si="12"/>
        <v>0</v>
      </c>
      <c r="P219" s="260">
        <v>4607109954751</v>
      </c>
      <c r="Q219" s="261"/>
      <c r="R219" s="261" t="str">
        <f t="shared" si="14"/>
        <v>фото</v>
      </c>
      <c r="S219" s="216" t="s">
        <v>4871</v>
      </c>
    </row>
    <row r="220" spans="1:19" ht="40.35" customHeight="1">
      <c r="A220" s="213">
        <v>207</v>
      </c>
      <c r="B220" s="215">
        <v>86</v>
      </c>
      <c r="C220" s="277" t="s">
        <v>10940</v>
      </c>
      <c r="D220" s="277"/>
      <c r="E220" s="417" t="s">
        <v>4869</v>
      </c>
      <c r="F220" s="418" t="s">
        <v>11006</v>
      </c>
      <c r="G220" s="451" t="s">
        <v>11007</v>
      </c>
      <c r="H220" s="255" t="str">
        <f t="shared" si="11"/>
        <v>фото</v>
      </c>
      <c r="I220" s="156" t="s">
        <v>11134</v>
      </c>
      <c r="J220" s="331" t="s">
        <v>11135</v>
      </c>
      <c r="K220" s="332">
        <v>1</v>
      </c>
      <c r="L220" s="419">
        <v>270.8</v>
      </c>
      <c r="M220" s="159">
        <v>1</v>
      </c>
      <c r="N220" s="217"/>
      <c r="O220" s="160">
        <f t="shared" si="12"/>
        <v>0</v>
      </c>
      <c r="P220" s="260">
        <v>4607109968918</v>
      </c>
      <c r="Q220" s="261"/>
      <c r="R220" s="261" t="str">
        <f t="shared" si="14"/>
        <v>фото</v>
      </c>
      <c r="S220" s="216" t="s">
        <v>11197</v>
      </c>
    </row>
    <row r="221" spans="1:19" ht="48.95" customHeight="1">
      <c r="A221" s="213">
        <v>208</v>
      </c>
      <c r="B221" s="215">
        <v>102</v>
      </c>
      <c r="C221" s="277" t="s">
        <v>5005</v>
      </c>
      <c r="D221" s="277"/>
      <c r="E221" s="417" t="s">
        <v>4869</v>
      </c>
      <c r="F221" s="418" t="s">
        <v>5006</v>
      </c>
      <c r="G221" s="451" t="s">
        <v>5007</v>
      </c>
      <c r="H221" s="255" t="str">
        <f t="shared" si="11"/>
        <v>фото</v>
      </c>
      <c r="I221" s="156" t="s">
        <v>5008</v>
      </c>
      <c r="J221" s="331" t="s">
        <v>541</v>
      </c>
      <c r="K221" s="332">
        <v>1</v>
      </c>
      <c r="L221" s="419">
        <v>190.5</v>
      </c>
      <c r="M221" s="159">
        <v>1</v>
      </c>
      <c r="N221" s="217"/>
      <c r="O221" s="160">
        <f t="shared" si="12"/>
        <v>0</v>
      </c>
      <c r="P221" s="260">
        <v>4607109969571</v>
      </c>
      <c r="Q221" s="261"/>
      <c r="R221" s="261" t="str">
        <f t="shared" si="14"/>
        <v>фото</v>
      </c>
      <c r="S221" s="216" t="s">
        <v>4872</v>
      </c>
    </row>
    <row r="222" spans="1:19" ht="48.95" customHeight="1">
      <c r="A222" s="213">
        <v>209</v>
      </c>
      <c r="B222" s="215">
        <v>514</v>
      </c>
      <c r="C222" s="277" t="s">
        <v>5031</v>
      </c>
      <c r="D222" s="277"/>
      <c r="E222" s="417" t="s">
        <v>4869</v>
      </c>
      <c r="F222" s="418" t="s">
        <v>5032</v>
      </c>
      <c r="G222" s="451" t="s">
        <v>5033</v>
      </c>
      <c r="H222" s="255" t="str">
        <f t="shared" si="11"/>
        <v>фото</v>
      </c>
      <c r="I222" s="156" t="s">
        <v>5034</v>
      </c>
      <c r="J222" s="331" t="s">
        <v>541</v>
      </c>
      <c r="K222" s="332">
        <v>1</v>
      </c>
      <c r="L222" s="419">
        <v>258.60000000000002</v>
      </c>
      <c r="M222" s="159">
        <v>1</v>
      </c>
      <c r="N222" s="217"/>
      <c r="O222" s="160">
        <f t="shared" si="12"/>
        <v>0</v>
      </c>
      <c r="P222" s="260">
        <v>4607109928592</v>
      </c>
      <c r="Q222" s="261"/>
      <c r="R222" s="261" t="str">
        <f t="shared" si="14"/>
        <v>фото</v>
      </c>
      <c r="S222" s="216" t="s">
        <v>4872</v>
      </c>
    </row>
    <row r="223" spans="1:19" ht="48.95" customHeight="1">
      <c r="A223" s="213">
        <v>210</v>
      </c>
      <c r="B223" s="215">
        <v>4387</v>
      </c>
      <c r="C223" s="277" t="s">
        <v>8945</v>
      </c>
      <c r="D223" s="277"/>
      <c r="E223" s="417" t="s">
        <v>4869</v>
      </c>
      <c r="F223" s="418" t="s">
        <v>8728</v>
      </c>
      <c r="G223" s="451" t="s">
        <v>8729</v>
      </c>
      <c r="H223" s="255" t="str">
        <f t="shared" si="11"/>
        <v>фото</v>
      </c>
      <c r="I223" s="156" t="s">
        <v>8883</v>
      </c>
      <c r="J223" s="331" t="s">
        <v>541</v>
      </c>
      <c r="K223" s="332">
        <v>1</v>
      </c>
      <c r="L223" s="419">
        <v>248.2</v>
      </c>
      <c r="M223" s="159">
        <v>1</v>
      </c>
      <c r="N223" s="217"/>
      <c r="O223" s="160">
        <f t="shared" si="12"/>
        <v>0</v>
      </c>
      <c r="P223" s="260">
        <v>4607109988084</v>
      </c>
      <c r="Q223" s="261"/>
      <c r="R223" s="261" t="str">
        <f t="shared" si="14"/>
        <v>фото</v>
      </c>
      <c r="S223" s="216" t="s">
        <v>4887</v>
      </c>
    </row>
    <row r="224" spans="1:19" ht="48.95" customHeight="1">
      <c r="A224" s="213">
        <v>211</v>
      </c>
      <c r="B224" s="215">
        <v>1638</v>
      </c>
      <c r="C224" s="277" t="s">
        <v>5035</v>
      </c>
      <c r="D224" s="277"/>
      <c r="E224" s="417" t="s">
        <v>4869</v>
      </c>
      <c r="F224" s="418" t="s">
        <v>5036</v>
      </c>
      <c r="G224" s="451" t="s">
        <v>5037</v>
      </c>
      <c r="H224" s="255" t="str">
        <f t="shared" si="11"/>
        <v>фото</v>
      </c>
      <c r="I224" s="156" t="s">
        <v>5038</v>
      </c>
      <c r="J224" s="331" t="s">
        <v>541</v>
      </c>
      <c r="K224" s="332">
        <v>1</v>
      </c>
      <c r="L224" s="419">
        <v>190.5</v>
      </c>
      <c r="M224" s="159">
        <v>1</v>
      </c>
      <c r="N224" s="217"/>
      <c r="O224" s="160">
        <f t="shared" si="12"/>
        <v>0</v>
      </c>
      <c r="P224" s="260">
        <v>4607109964989</v>
      </c>
      <c r="Q224" s="261"/>
      <c r="R224" s="261" t="str">
        <f t="shared" si="14"/>
        <v>фото</v>
      </c>
      <c r="S224" s="216" t="s">
        <v>4900</v>
      </c>
    </row>
    <row r="225" spans="1:19" ht="48.95" customHeight="1">
      <c r="A225" s="213">
        <v>212</v>
      </c>
      <c r="B225" s="215">
        <v>3</v>
      </c>
      <c r="C225" s="277" t="s">
        <v>5039</v>
      </c>
      <c r="D225" s="277"/>
      <c r="E225" s="417" t="s">
        <v>4869</v>
      </c>
      <c r="F225" s="418" t="s">
        <v>5040</v>
      </c>
      <c r="G225" s="451" t="s">
        <v>5041</v>
      </c>
      <c r="H225" s="255" t="str">
        <f t="shared" si="11"/>
        <v>фото</v>
      </c>
      <c r="I225" s="156" t="s">
        <v>5042</v>
      </c>
      <c r="J225" s="331" t="s">
        <v>541</v>
      </c>
      <c r="K225" s="332">
        <v>1</v>
      </c>
      <c r="L225" s="419">
        <v>195.7</v>
      </c>
      <c r="M225" s="159">
        <v>1</v>
      </c>
      <c r="N225" s="217"/>
      <c r="O225" s="160">
        <f t="shared" si="12"/>
        <v>0</v>
      </c>
      <c r="P225" s="260">
        <v>4607109969588</v>
      </c>
      <c r="Q225" s="261"/>
      <c r="R225" s="261" t="str">
        <f t="shared" si="14"/>
        <v>фото</v>
      </c>
      <c r="S225" s="216" t="s">
        <v>4871</v>
      </c>
    </row>
    <row r="226" spans="1:19" ht="48.95" customHeight="1">
      <c r="A226" s="213">
        <v>213</v>
      </c>
      <c r="B226" s="215">
        <v>1639</v>
      </c>
      <c r="C226" s="277" t="s">
        <v>5043</v>
      </c>
      <c r="D226" s="277"/>
      <c r="E226" s="417" t="s">
        <v>4869</v>
      </c>
      <c r="F226" s="418" t="s">
        <v>5044</v>
      </c>
      <c r="G226" s="451" t="s">
        <v>5045</v>
      </c>
      <c r="H226" s="255" t="str">
        <f t="shared" si="11"/>
        <v>фото</v>
      </c>
      <c r="I226" s="156" t="s">
        <v>5046</v>
      </c>
      <c r="J226" s="331" t="s">
        <v>541</v>
      </c>
      <c r="K226" s="332">
        <v>1</v>
      </c>
      <c r="L226" s="419">
        <v>195.7</v>
      </c>
      <c r="M226" s="159">
        <v>1</v>
      </c>
      <c r="N226" s="217"/>
      <c r="O226" s="160">
        <f t="shared" si="12"/>
        <v>0</v>
      </c>
      <c r="P226" s="260">
        <v>4607109964996</v>
      </c>
      <c r="Q226" s="261"/>
      <c r="R226" s="261" t="str">
        <f t="shared" si="14"/>
        <v>фото</v>
      </c>
      <c r="S226" s="216" t="s">
        <v>4871</v>
      </c>
    </row>
    <row r="227" spans="1:19" ht="48.95" customHeight="1">
      <c r="A227" s="213">
        <v>214</v>
      </c>
      <c r="B227" s="215">
        <v>316</v>
      </c>
      <c r="C227" s="277" t="s">
        <v>5047</v>
      </c>
      <c r="D227" s="277"/>
      <c r="E227" s="417" t="s">
        <v>4869</v>
      </c>
      <c r="F227" s="418" t="s">
        <v>4042</v>
      </c>
      <c r="G227" s="451" t="s">
        <v>4043</v>
      </c>
      <c r="H227" s="255" t="str">
        <f t="shared" si="11"/>
        <v>фото</v>
      </c>
      <c r="I227" s="156" t="s">
        <v>5048</v>
      </c>
      <c r="J227" s="331" t="s">
        <v>541</v>
      </c>
      <c r="K227" s="332">
        <v>1</v>
      </c>
      <c r="L227" s="419">
        <v>291.90000000000003</v>
      </c>
      <c r="M227" s="159">
        <v>1</v>
      </c>
      <c r="N227" s="217"/>
      <c r="O227" s="160">
        <f t="shared" si="12"/>
        <v>0</v>
      </c>
      <c r="P227" s="260">
        <v>4607109974056</v>
      </c>
      <c r="Q227" s="261"/>
      <c r="R227" s="261" t="str">
        <f t="shared" si="14"/>
        <v>фото</v>
      </c>
      <c r="S227" s="216" t="s">
        <v>4872</v>
      </c>
    </row>
    <row r="228" spans="1:19" ht="48.95" customHeight="1">
      <c r="A228" s="213">
        <v>215</v>
      </c>
      <c r="B228" s="215">
        <v>518</v>
      </c>
      <c r="C228" s="277" t="s">
        <v>5049</v>
      </c>
      <c r="D228" s="277"/>
      <c r="E228" s="417" t="s">
        <v>4869</v>
      </c>
      <c r="F228" s="418" t="s">
        <v>5050</v>
      </c>
      <c r="G228" s="451" t="s">
        <v>5051</v>
      </c>
      <c r="H228" s="255" t="str">
        <f t="shared" si="11"/>
        <v>фото</v>
      </c>
      <c r="I228" s="156" t="s">
        <v>5052</v>
      </c>
      <c r="J228" s="331" t="s">
        <v>541</v>
      </c>
      <c r="K228" s="332">
        <v>1</v>
      </c>
      <c r="L228" s="419">
        <v>195.7</v>
      </c>
      <c r="M228" s="159">
        <v>1</v>
      </c>
      <c r="N228" s="217"/>
      <c r="O228" s="160">
        <f t="shared" si="12"/>
        <v>0</v>
      </c>
      <c r="P228" s="260">
        <v>4607109969595</v>
      </c>
      <c r="Q228" s="261"/>
      <c r="R228" s="261" t="str">
        <f t="shared" si="14"/>
        <v>фото</v>
      </c>
      <c r="S228" s="216" t="s">
        <v>4887</v>
      </c>
    </row>
    <row r="229" spans="1:19" ht="48.95" customHeight="1">
      <c r="A229" s="213">
        <v>216</v>
      </c>
      <c r="B229" s="215">
        <v>3941</v>
      </c>
      <c r="C229" s="277" t="s">
        <v>10306</v>
      </c>
      <c r="D229" s="277"/>
      <c r="E229" s="417" t="s">
        <v>4869</v>
      </c>
      <c r="F229" s="418" t="s">
        <v>10371</v>
      </c>
      <c r="G229" s="451" t="s">
        <v>10428</v>
      </c>
      <c r="H229" s="255" t="str">
        <f t="shared" si="11"/>
        <v>фото</v>
      </c>
      <c r="I229" s="156" t="s">
        <v>10484</v>
      </c>
      <c r="J229" s="331" t="s">
        <v>541</v>
      </c>
      <c r="K229" s="332">
        <v>1</v>
      </c>
      <c r="L229" s="419">
        <v>243</v>
      </c>
      <c r="M229" s="159">
        <v>1</v>
      </c>
      <c r="N229" s="217"/>
      <c r="O229" s="160">
        <f t="shared" si="12"/>
        <v>0</v>
      </c>
      <c r="P229" s="260">
        <v>4607109981597</v>
      </c>
      <c r="Q229" s="261">
        <v>2024</v>
      </c>
      <c r="R229" s="261" t="str">
        <f t="shared" si="14"/>
        <v>фото</v>
      </c>
      <c r="S229" s="216" t="s">
        <v>4872</v>
      </c>
    </row>
    <row r="230" spans="1:19" ht="48.95" customHeight="1">
      <c r="A230" s="213">
        <v>217</v>
      </c>
      <c r="B230" s="215">
        <v>699</v>
      </c>
      <c r="C230" s="277" t="s">
        <v>5053</v>
      </c>
      <c r="D230" s="277"/>
      <c r="E230" s="417" t="s">
        <v>4869</v>
      </c>
      <c r="F230" s="418" t="s">
        <v>5054</v>
      </c>
      <c r="G230" s="451" t="s">
        <v>5055</v>
      </c>
      <c r="H230" s="255" t="str">
        <f t="shared" si="11"/>
        <v>фото</v>
      </c>
      <c r="I230" s="156" t="s">
        <v>5056</v>
      </c>
      <c r="J230" s="331" t="s">
        <v>541</v>
      </c>
      <c r="K230" s="332">
        <v>1</v>
      </c>
      <c r="L230" s="419">
        <v>206.79999999999998</v>
      </c>
      <c r="M230" s="159">
        <v>1</v>
      </c>
      <c r="N230" s="217"/>
      <c r="O230" s="160">
        <f t="shared" si="12"/>
        <v>0</v>
      </c>
      <c r="P230" s="260">
        <v>4607109952474</v>
      </c>
      <c r="Q230" s="261"/>
      <c r="R230" s="261" t="str">
        <f t="shared" si="14"/>
        <v>фото</v>
      </c>
      <c r="S230" s="216" t="s">
        <v>4900</v>
      </c>
    </row>
    <row r="231" spans="1:19" ht="48.95" customHeight="1">
      <c r="A231" s="213">
        <v>218</v>
      </c>
      <c r="B231" s="215">
        <v>100</v>
      </c>
      <c r="C231" s="277" t="s">
        <v>8947</v>
      </c>
      <c r="D231" s="277"/>
      <c r="E231" s="417" t="s">
        <v>4869</v>
      </c>
      <c r="F231" s="418" t="s">
        <v>8731</v>
      </c>
      <c r="G231" s="451" t="s">
        <v>8732</v>
      </c>
      <c r="H231" s="255" t="str">
        <f t="shared" si="11"/>
        <v>фото</v>
      </c>
      <c r="I231" s="156" t="s">
        <v>8885</v>
      </c>
      <c r="J231" s="331" t="s">
        <v>541</v>
      </c>
      <c r="K231" s="332">
        <v>1</v>
      </c>
      <c r="L231" s="419">
        <v>231.1</v>
      </c>
      <c r="M231" s="159">
        <v>1</v>
      </c>
      <c r="N231" s="217"/>
      <c r="O231" s="160">
        <f t="shared" si="12"/>
        <v>0</v>
      </c>
      <c r="P231" s="260">
        <v>4607109969618</v>
      </c>
      <c r="Q231" s="261"/>
      <c r="R231" s="261" t="str">
        <f t="shared" si="14"/>
        <v>фото</v>
      </c>
      <c r="S231" s="216" t="s">
        <v>4887</v>
      </c>
    </row>
    <row r="232" spans="1:19" ht="40.35" customHeight="1">
      <c r="A232" s="213">
        <v>219</v>
      </c>
      <c r="B232" s="215">
        <v>6994</v>
      </c>
      <c r="C232" s="277" t="s">
        <v>10941</v>
      </c>
      <c r="D232" s="277"/>
      <c r="E232" s="449" t="s">
        <v>4869</v>
      </c>
      <c r="F232" s="450" t="s">
        <v>11008</v>
      </c>
      <c r="G232" s="453" t="s">
        <v>11009</v>
      </c>
      <c r="H232" s="255" t="str">
        <f t="shared" si="11"/>
        <v>фото</v>
      </c>
      <c r="I232" s="156" t="s">
        <v>11136</v>
      </c>
      <c r="J232" s="331" t="s">
        <v>541</v>
      </c>
      <c r="K232" s="332">
        <v>1</v>
      </c>
      <c r="L232" s="419">
        <v>231.2</v>
      </c>
      <c r="M232" s="159">
        <v>1</v>
      </c>
      <c r="N232" s="217"/>
      <c r="O232" s="160">
        <f t="shared" si="12"/>
        <v>0</v>
      </c>
      <c r="P232" s="260">
        <v>4607109923078</v>
      </c>
      <c r="Q232" s="167" t="s">
        <v>222</v>
      </c>
      <c r="R232" s="473" t="str">
        <f t="shared" si="14"/>
        <v>фото</v>
      </c>
      <c r="S232" s="216" t="s">
        <v>4872</v>
      </c>
    </row>
    <row r="233" spans="1:19" ht="48.95" customHeight="1">
      <c r="A233" s="213">
        <v>220</v>
      </c>
      <c r="B233" s="215">
        <v>2738</v>
      </c>
      <c r="C233" s="277" t="s">
        <v>8946</v>
      </c>
      <c r="D233" s="277"/>
      <c r="E233" s="417" t="s">
        <v>4869</v>
      </c>
      <c r="F233" s="418" t="s">
        <v>10372</v>
      </c>
      <c r="G233" s="451" t="s">
        <v>8730</v>
      </c>
      <c r="H233" s="255" t="str">
        <f t="shared" si="11"/>
        <v>фото</v>
      </c>
      <c r="I233" s="156" t="s">
        <v>8884</v>
      </c>
      <c r="J233" s="331" t="s">
        <v>541</v>
      </c>
      <c r="K233" s="332">
        <v>1</v>
      </c>
      <c r="L233" s="419">
        <v>243</v>
      </c>
      <c r="M233" s="159">
        <v>1</v>
      </c>
      <c r="N233" s="217"/>
      <c r="O233" s="160">
        <f t="shared" si="12"/>
        <v>0</v>
      </c>
      <c r="P233" s="260">
        <v>4607109954799</v>
      </c>
      <c r="Q233" s="261"/>
      <c r="R233" s="261" t="str">
        <f t="shared" si="14"/>
        <v>фото</v>
      </c>
      <c r="S233" s="216" t="s">
        <v>4871</v>
      </c>
    </row>
    <row r="234" spans="1:19" ht="48.95" customHeight="1">
      <c r="A234" s="213">
        <v>221</v>
      </c>
      <c r="B234" s="215">
        <v>2174</v>
      </c>
      <c r="C234" s="277" t="s">
        <v>4913</v>
      </c>
      <c r="D234" s="277"/>
      <c r="E234" s="417" t="s">
        <v>4869</v>
      </c>
      <c r="F234" s="418" t="s">
        <v>4914</v>
      </c>
      <c r="G234" s="451" t="s">
        <v>4915</v>
      </c>
      <c r="H234" s="255" t="str">
        <f t="shared" si="11"/>
        <v>фото</v>
      </c>
      <c r="I234" s="156" t="s">
        <v>4916</v>
      </c>
      <c r="J234" s="331" t="s">
        <v>541</v>
      </c>
      <c r="K234" s="332">
        <v>1</v>
      </c>
      <c r="L234" s="419">
        <v>191.1</v>
      </c>
      <c r="M234" s="159">
        <v>1</v>
      </c>
      <c r="N234" s="217"/>
      <c r="O234" s="160">
        <f t="shared" si="12"/>
        <v>0</v>
      </c>
      <c r="P234" s="260">
        <v>4607109974216</v>
      </c>
      <c r="Q234" s="261"/>
      <c r="R234" s="261" t="str">
        <f t="shared" si="14"/>
        <v>фото</v>
      </c>
      <c r="S234" s="216" t="s">
        <v>4871</v>
      </c>
    </row>
    <row r="235" spans="1:19" ht="48.95" customHeight="1">
      <c r="A235" s="213">
        <v>222</v>
      </c>
      <c r="B235" s="215">
        <v>520</v>
      </c>
      <c r="C235" s="277" t="s">
        <v>5057</v>
      </c>
      <c r="D235" s="277"/>
      <c r="E235" s="417" t="s">
        <v>4869</v>
      </c>
      <c r="F235" s="418" t="s">
        <v>5058</v>
      </c>
      <c r="G235" s="451" t="s">
        <v>5059</v>
      </c>
      <c r="H235" s="255" t="str">
        <f t="shared" ref="H235:H258" si="15">HYPERLINK("https://www.gardenbulbs.ru/images/vesna_CL/thumbnails/"&amp;C235&amp;".jpg","фото")</f>
        <v>фото</v>
      </c>
      <c r="I235" s="156" t="s">
        <v>5060</v>
      </c>
      <c r="J235" s="331" t="s">
        <v>541</v>
      </c>
      <c r="K235" s="332">
        <v>1</v>
      </c>
      <c r="L235" s="419">
        <v>195.7</v>
      </c>
      <c r="M235" s="159">
        <v>1</v>
      </c>
      <c r="N235" s="217"/>
      <c r="O235" s="160">
        <f t="shared" ref="O235:O258" si="16">IF(ISERROR(L235*N235),0,L235*N235)</f>
        <v>0</v>
      </c>
      <c r="P235" s="260">
        <v>4607109969625</v>
      </c>
      <c r="Q235" s="261"/>
      <c r="R235" s="261" t="str">
        <f t="shared" ref="R235:R258" si="17">HYPERLINK("https://www.gardenbulbs.ru/images/vesna_CL/thumbnails/"&amp;C235&amp;".jpg","фото")</f>
        <v>фото</v>
      </c>
      <c r="S235" s="216" t="s">
        <v>4887</v>
      </c>
    </row>
    <row r="236" spans="1:19" ht="48.95" customHeight="1">
      <c r="A236" s="213">
        <v>223</v>
      </c>
      <c r="B236" s="215">
        <v>2754</v>
      </c>
      <c r="C236" s="277" t="s">
        <v>5061</v>
      </c>
      <c r="D236" s="277"/>
      <c r="E236" s="417" t="s">
        <v>4869</v>
      </c>
      <c r="F236" s="418" t="s">
        <v>5062</v>
      </c>
      <c r="G236" s="451" t="s">
        <v>5063</v>
      </c>
      <c r="H236" s="255" t="str">
        <f t="shared" si="15"/>
        <v>фото</v>
      </c>
      <c r="I236" s="156" t="s">
        <v>5064</v>
      </c>
      <c r="J236" s="331" t="s">
        <v>541</v>
      </c>
      <c r="K236" s="332">
        <v>1</v>
      </c>
      <c r="L236" s="419">
        <v>202.79999999999998</v>
      </c>
      <c r="M236" s="159">
        <v>1</v>
      </c>
      <c r="N236" s="217"/>
      <c r="O236" s="160">
        <f t="shared" si="16"/>
        <v>0</v>
      </c>
      <c r="P236" s="260">
        <v>4607109974094</v>
      </c>
      <c r="Q236" s="261"/>
      <c r="R236" s="261" t="str">
        <f t="shared" si="17"/>
        <v>фото</v>
      </c>
      <c r="S236" s="216" t="s">
        <v>4887</v>
      </c>
    </row>
    <row r="237" spans="1:19" ht="48.95" customHeight="1">
      <c r="A237" s="213">
        <v>224</v>
      </c>
      <c r="B237" s="215">
        <v>311</v>
      </c>
      <c r="C237" s="277" t="s">
        <v>5065</v>
      </c>
      <c r="D237" s="277"/>
      <c r="E237" s="417" t="s">
        <v>4869</v>
      </c>
      <c r="F237" s="418" t="s">
        <v>3847</v>
      </c>
      <c r="G237" s="451" t="s">
        <v>3848</v>
      </c>
      <c r="H237" s="255" t="str">
        <f t="shared" si="15"/>
        <v>фото</v>
      </c>
      <c r="I237" s="156" t="s">
        <v>5066</v>
      </c>
      <c r="J237" s="331" t="s">
        <v>541</v>
      </c>
      <c r="K237" s="332">
        <v>1</v>
      </c>
      <c r="L237" s="419">
        <v>246.29999999999998</v>
      </c>
      <c r="M237" s="159">
        <v>1</v>
      </c>
      <c r="N237" s="217"/>
      <c r="O237" s="160">
        <f t="shared" si="16"/>
        <v>0</v>
      </c>
      <c r="P237" s="260">
        <v>4607109928585</v>
      </c>
      <c r="Q237" s="261"/>
      <c r="R237" s="261" t="str">
        <f t="shared" si="17"/>
        <v>фото</v>
      </c>
      <c r="S237" s="216" t="s">
        <v>4871</v>
      </c>
    </row>
    <row r="238" spans="1:19" ht="48.95" customHeight="1">
      <c r="A238" s="213">
        <v>225</v>
      </c>
      <c r="B238" s="215">
        <v>2284</v>
      </c>
      <c r="C238" s="277" t="s">
        <v>5067</v>
      </c>
      <c r="D238" s="277"/>
      <c r="E238" s="417" t="s">
        <v>4869</v>
      </c>
      <c r="F238" s="418" t="s">
        <v>5068</v>
      </c>
      <c r="G238" s="451" t="s">
        <v>5069</v>
      </c>
      <c r="H238" s="255" t="str">
        <f t="shared" si="15"/>
        <v>фото</v>
      </c>
      <c r="I238" s="156" t="s">
        <v>5070</v>
      </c>
      <c r="J238" s="331" t="s">
        <v>541</v>
      </c>
      <c r="K238" s="332">
        <v>1</v>
      </c>
      <c r="L238" s="419">
        <v>195.7</v>
      </c>
      <c r="M238" s="159">
        <v>1</v>
      </c>
      <c r="N238" s="217"/>
      <c r="O238" s="160">
        <f t="shared" si="16"/>
        <v>0</v>
      </c>
      <c r="P238" s="260">
        <v>4607109969632</v>
      </c>
      <c r="Q238" s="261"/>
      <c r="R238" s="261" t="str">
        <f t="shared" si="17"/>
        <v>фото</v>
      </c>
      <c r="S238" s="216" t="s">
        <v>5071</v>
      </c>
    </row>
    <row r="239" spans="1:19" ht="48.95" customHeight="1">
      <c r="A239" s="213">
        <v>226</v>
      </c>
      <c r="B239" s="215">
        <v>2177</v>
      </c>
      <c r="C239" s="277" t="s">
        <v>5090</v>
      </c>
      <c r="D239" s="277"/>
      <c r="E239" s="417" t="s">
        <v>4869</v>
      </c>
      <c r="F239" s="418" t="s">
        <v>5091</v>
      </c>
      <c r="G239" s="451" t="s">
        <v>5092</v>
      </c>
      <c r="H239" s="255" t="str">
        <f t="shared" si="15"/>
        <v>фото</v>
      </c>
      <c r="I239" s="156" t="s">
        <v>5093</v>
      </c>
      <c r="J239" s="331" t="s">
        <v>541</v>
      </c>
      <c r="K239" s="332">
        <v>1</v>
      </c>
      <c r="L239" s="419">
        <v>204</v>
      </c>
      <c r="M239" s="159">
        <v>1</v>
      </c>
      <c r="N239" s="217"/>
      <c r="O239" s="160">
        <f t="shared" si="16"/>
        <v>0</v>
      </c>
      <c r="P239" s="260">
        <v>4607109974148</v>
      </c>
      <c r="Q239" s="261"/>
      <c r="R239" s="261" t="str">
        <f t="shared" si="17"/>
        <v>фото</v>
      </c>
      <c r="S239" s="216" t="s">
        <v>4985</v>
      </c>
    </row>
    <row r="240" spans="1:19" ht="48.95" customHeight="1">
      <c r="A240" s="213">
        <v>227</v>
      </c>
      <c r="B240" s="215">
        <v>16177</v>
      </c>
      <c r="C240" s="277" t="s">
        <v>4951</v>
      </c>
      <c r="D240" s="277"/>
      <c r="E240" s="417" t="s">
        <v>4869</v>
      </c>
      <c r="F240" s="418" t="s">
        <v>4952</v>
      </c>
      <c r="G240" s="451" t="s">
        <v>4953</v>
      </c>
      <c r="H240" s="255" t="str">
        <f t="shared" si="15"/>
        <v>фото</v>
      </c>
      <c r="I240" s="156" t="s">
        <v>8878</v>
      </c>
      <c r="J240" s="331" t="s">
        <v>541</v>
      </c>
      <c r="K240" s="332">
        <v>1</v>
      </c>
      <c r="L240" s="419">
        <v>274.8</v>
      </c>
      <c r="M240" s="159">
        <v>1</v>
      </c>
      <c r="N240" s="217"/>
      <c r="O240" s="160">
        <f t="shared" si="16"/>
        <v>0</v>
      </c>
      <c r="P240" s="260">
        <v>4607109914571</v>
      </c>
      <c r="Q240" s="261"/>
      <c r="R240" s="261" t="str">
        <f t="shared" si="17"/>
        <v>фото</v>
      </c>
      <c r="S240" s="216" t="s">
        <v>4872</v>
      </c>
    </row>
    <row r="241" spans="1:19" ht="48.95" customHeight="1">
      <c r="A241" s="213">
        <v>228</v>
      </c>
      <c r="B241" s="215">
        <v>9708</v>
      </c>
      <c r="C241" s="277" t="s">
        <v>8940</v>
      </c>
      <c r="D241" s="277"/>
      <c r="E241" s="417" t="s">
        <v>4869</v>
      </c>
      <c r="F241" s="418" t="s">
        <v>8720</v>
      </c>
      <c r="G241" s="451" t="s">
        <v>8721</v>
      </c>
      <c r="H241" s="255" t="str">
        <f t="shared" si="15"/>
        <v>фото</v>
      </c>
      <c r="I241" s="156" t="s">
        <v>8879</v>
      </c>
      <c r="J241" s="331" t="s">
        <v>541</v>
      </c>
      <c r="K241" s="332">
        <v>1</v>
      </c>
      <c r="L241" s="419">
        <v>274.8</v>
      </c>
      <c r="M241" s="159">
        <v>1</v>
      </c>
      <c r="N241" s="217"/>
      <c r="O241" s="160">
        <f t="shared" si="16"/>
        <v>0</v>
      </c>
      <c r="P241" s="260">
        <v>4607109922149</v>
      </c>
      <c r="Q241" s="261"/>
      <c r="R241" s="261" t="str">
        <f t="shared" si="17"/>
        <v>фото</v>
      </c>
      <c r="S241" s="216" t="s">
        <v>4872</v>
      </c>
    </row>
    <row r="242" spans="1:19" ht="48.95" customHeight="1">
      <c r="A242" s="213">
        <v>229</v>
      </c>
      <c r="B242" s="215">
        <v>1641</v>
      </c>
      <c r="C242" s="277" t="s">
        <v>4947</v>
      </c>
      <c r="D242" s="277"/>
      <c r="E242" s="417" t="s">
        <v>4869</v>
      </c>
      <c r="F242" s="418" t="s">
        <v>4948</v>
      </c>
      <c r="G242" s="451" t="s">
        <v>4949</v>
      </c>
      <c r="H242" s="255" t="str">
        <f t="shared" si="15"/>
        <v>фото</v>
      </c>
      <c r="I242" s="156" t="s">
        <v>4950</v>
      </c>
      <c r="J242" s="331" t="s">
        <v>541</v>
      </c>
      <c r="K242" s="332">
        <v>1</v>
      </c>
      <c r="L242" s="419">
        <v>195.7</v>
      </c>
      <c r="M242" s="159">
        <v>1</v>
      </c>
      <c r="N242" s="217"/>
      <c r="O242" s="160">
        <f t="shared" si="16"/>
        <v>0</v>
      </c>
      <c r="P242" s="260">
        <v>4607109964958</v>
      </c>
      <c r="Q242" s="261"/>
      <c r="R242" s="261" t="str">
        <f t="shared" si="17"/>
        <v>фото</v>
      </c>
      <c r="S242" s="216" t="s">
        <v>4887</v>
      </c>
    </row>
    <row r="243" spans="1:19" ht="48">
      <c r="A243" s="213">
        <v>230</v>
      </c>
      <c r="B243" s="215">
        <v>702</v>
      </c>
      <c r="C243" s="277" t="s">
        <v>9371</v>
      </c>
      <c r="D243" s="277"/>
      <c r="E243" s="417" t="s">
        <v>4869</v>
      </c>
      <c r="F243" s="418" t="s">
        <v>9614</v>
      </c>
      <c r="G243" s="451" t="s">
        <v>9615</v>
      </c>
      <c r="H243" s="255" t="str">
        <f t="shared" si="15"/>
        <v>фото</v>
      </c>
      <c r="I243" s="156" t="s">
        <v>9511</v>
      </c>
      <c r="J243" s="331" t="s">
        <v>541</v>
      </c>
      <c r="K243" s="332">
        <v>1</v>
      </c>
      <c r="L243" s="419">
        <v>238.2</v>
      </c>
      <c r="M243" s="159">
        <v>1</v>
      </c>
      <c r="N243" s="217"/>
      <c r="O243" s="160">
        <f t="shared" si="16"/>
        <v>0</v>
      </c>
      <c r="P243" s="260">
        <v>4607109928615</v>
      </c>
      <c r="Q243" s="261"/>
      <c r="R243" s="261" t="str">
        <f t="shared" si="17"/>
        <v>фото</v>
      </c>
      <c r="S243" s="216" t="s">
        <v>4872</v>
      </c>
    </row>
    <row r="244" spans="1:19" ht="48.95" customHeight="1">
      <c r="A244" s="213">
        <v>231</v>
      </c>
      <c r="B244" s="215">
        <v>676</v>
      </c>
      <c r="C244" s="277" t="s">
        <v>4974</v>
      </c>
      <c r="D244" s="277"/>
      <c r="E244" s="417" t="s">
        <v>4869</v>
      </c>
      <c r="F244" s="418" t="s">
        <v>4975</v>
      </c>
      <c r="G244" s="451" t="s">
        <v>4976</v>
      </c>
      <c r="H244" s="255" t="str">
        <f t="shared" si="15"/>
        <v>фото</v>
      </c>
      <c r="I244" s="156" t="s">
        <v>11137</v>
      </c>
      <c r="J244" s="331" t="s">
        <v>541</v>
      </c>
      <c r="K244" s="332">
        <v>1</v>
      </c>
      <c r="L244" s="419">
        <v>238.2</v>
      </c>
      <c r="M244" s="159">
        <v>1</v>
      </c>
      <c r="N244" s="217"/>
      <c r="O244" s="160">
        <f t="shared" si="16"/>
        <v>0</v>
      </c>
      <c r="P244" s="260">
        <v>4607109952399</v>
      </c>
      <c r="Q244" s="261"/>
      <c r="R244" s="261" t="str">
        <f t="shared" si="17"/>
        <v>фото</v>
      </c>
      <c r="S244" s="216" t="s">
        <v>4871</v>
      </c>
    </row>
    <row r="245" spans="1:19" ht="48.95" customHeight="1">
      <c r="A245" s="213">
        <v>232</v>
      </c>
      <c r="B245" s="215">
        <v>16179</v>
      </c>
      <c r="C245" s="277" t="s">
        <v>4977</v>
      </c>
      <c r="D245" s="277"/>
      <c r="E245" s="417" t="s">
        <v>4869</v>
      </c>
      <c r="F245" s="418" t="s">
        <v>4978</v>
      </c>
      <c r="G245" s="451" t="s">
        <v>4979</v>
      </c>
      <c r="H245" s="255" t="str">
        <f t="shared" si="15"/>
        <v>фото</v>
      </c>
      <c r="I245" s="156" t="s">
        <v>4980</v>
      </c>
      <c r="J245" s="331" t="s">
        <v>541</v>
      </c>
      <c r="K245" s="332">
        <v>1</v>
      </c>
      <c r="L245" s="419">
        <v>238.2</v>
      </c>
      <c r="M245" s="159">
        <v>1</v>
      </c>
      <c r="N245" s="217"/>
      <c r="O245" s="160">
        <f t="shared" si="16"/>
        <v>0</v>
      </c>
      <c r="P245" s="260">
        <v>4607109914557</v>
      </c>
      <c r="Q245" s="261"/>
      <c r="R245" s="261" t="str">
        <f t="shared" si="17"/>
        <v>фото</v>
      </c>
      <c r="S245" s="216" t="s">
        <v>4872</v>
      </c>
    </row>
    <row r="246" spans="1:19" ht="48.95" customHeight="1">
      <c r="A246" s="213">
        <v>233</v>
      </c>
      <c r="B246" s="215">
        <v>13220</v>
      </c>
      <c r="C246" s="277" t="s">
        <v>4966</v>
      </c>
      <c r="D246" s="277"/>
      <c r="E246" s="417" t="s">
        <v>4869</v>
      </c>
      <c r="F246" s="418" t="s">
        <v>4967</v>
      </c>
      <c r="G246" s="451" t="s">
        <v>4968</v>
      </c>
      <c r="H246" s="255" t="str">
        <f t="shared" si="15"/>
        <v>фото</v>
      </c>
      <c r="I246" s="156" t="s">
        <v>4969</v>
      </c>
      <c r="J246" s="331" t="s">
        <v>541</v>
      </c>
      <c r="K246" s="332">
        <v>1</v>
      </c>
      <c r="L246" s="419">
        <v>238.2</v>
      </c>
      <c r="M246" s="159">
        <v>1</v>
      </c>
      <c r="N246" s="217"/>
      <c r="O246" s="160">
        <f t="shared" si="16"/>
        <v>0</v>
      </c>
      <c r="P246" s="260">
        <v>4607109921876</v>
      </c>
      <c r="Q246" s="261"/>
      <c r="R246" s="261" t="str">
        <f t="shared" si="17"/>
        <v>фото</v>
      </c>
      <c r="S246" s="216" t="s">
        <v>4872</v>
      </c>
    </row>
    <row r="247" spans="1:19" ht="48.95" customHeight="1">
      <c r="A247" s="213">
        <v>234</v>
      </c>
      <c r="B247" s="215">
        <v>101</v>
      </c>
      <c r="C247" s="277" t="s">
        <v>4970</v>
      </c>
      <c r="D247" s="277"/>
      <c r="E247" s="417" t="s">
        <v>4869</v>
      </c>
      <c r="F247" s="418" t="s">
        <v>4971</v>
      </c>
      <c r="G247" s="451" t="s">
        <v>4972</v>
      </c>
      <c r="H247" s="255" t="str">
        <f t="shared" si="15"/>
        <v>фото</v>
      </c>
      <c r="I247" s="156" t="s">
        <v>4973</v>
      </c>
      <c r="J247" s="331" t="s">
        <v>541</v>
      </c>
      <c r="K247" s="332">
        <v>1</v>
      </c>
      <c r="L247" s="419">
        <v>238.2</v>
      </c>
      <c r="M247" s="159">
        <v>1</v>
      </c>
      <c r="N247" s="217"/>
      <c r="O247" s="160">
        <f t="shared" si="16"/>
        <v>0</v>
      </c>
      <c r="P247" s="260">
        <v>4607109928622</v>
      </c>
      <c r="Q247" s="261"/>
      <c r="R247" s="261" t="str">
        <f t="shared" si="17"/>
        <v>фото</v>
      </c>
      <c r="S247" s="216" t="s">
        <v>4900</v>
      </c>
    </row>
    <row r="248" spans="1:19" ht="48.95" customHeight="1">
      <c r="A248" s="213">
        <v>235</v>
      </c>
      <c r="B248" s="215">
        <v>296</v>
      </c>
      <c r="C248" s="277" t="s">
        <v>10307</v>
      </c>
      <c r="D248" s="277"/>
      <c r="E248" s="417" t="s">
        <v>4869</v>
      </c>
      <c r="F248" s="418" t="s">
        <v>4917</v>
      </c>
      <c r="G248" s="451" t="s">
        <v>4918</v>
      </c>
      <c r="H248" s="255" t="str">
        <f t="shared" si="15"/>
        <v>фото</v>
      </c>
      <c r="I248" s="156" t="s">
        <v>4919</v>
      </c>
      <c r="J248" s="331" t="s">
        <v>201</v>
      </c>
      <c r="K248" s="332">
        <v>1</v>
      </c>
      <c r="L248" s="419">
        <v>467</v>
      </c>
      <c r="M248" s="159">
        <v>1</v>
      </c>
      <c r="N248" s="217"/>
      <c r="O248" s="160">
        <f t="shared" si="16"/>
        <v>0</v>
      </c>
      <c r="P248" s="260">
        <v>4607109928646</v>
      </c>
      <c r="Q248" s="261"/>
      <c r="R248" s="261" t="str">
        <f t="shared" si="17"/>
        <v>фото</v>
      </c>
      <c r="S248" s="216" t="s">
        <v>4872</v>
      </c>
    </row>
    <row r="249" spans="1:19" ht="48.95" customHeight="1">
      <c r="A249" s="213">
        <v>236</v>
      </c>
      <c r="B249" s="215">
        <v>695</v>
      </c>
      <c r="C249" s="277" t="s">
        <v>4939</v>
      </c>
      <c r="D249" s="277"/>
      <c r="E249" s="417" t="s">
        <v>4869</v>
      </c>
      <c r="F249" s="418" t="s">
        <v>4940</v>
      </c>
      <c r="G249" s="451" t="s">
        <v>4941</v>
      </c>
      <c r="H249" s="255" t="str">
        <f t="shared" si="15"/>
        <v>фото</v>
      </c>
      <c r="I249" s="156" t="s">
        <v>4942</v>
      </c>
      <c r="J249" s="331" t="s">
        <v>541</v>
      </c>
      <c r="K249" s="332">
        <v>1</v>
      </c>
      <c r="L249" s="419">
        <v>195.7</v>
      </c>
      <c r="M249" s="159">
        <v>1</v>
      </c>
      <c r="N249" s="217"/>
      <c r="O249" s="160">
        <f t="shared" si="16"/>
        <v>0</v>
      </c>
      <c r="P249" s="260">
        <v>4607109952351</v>
      </c>
      <c r="Q249" s="261"/>
      <c r="R249" s="261" t="str">
        <f t="shared" si="17"/>
        <v>фото</v>
      </c>
      <c r="S249" s="216" t="s">
        <v>4900</v>
      </c>
    </row>
    <row r="250" spans="1:19" ht="48.95" customHeight="1">
      <c r="A250" s="213">
        <v>237</v>
      </c>
      <c r="B250" s="215">
        <v>689</v>
      </c>
      <c r="C250" s="277" t="s">
        <v>4943</v>
      </c>
      <c r="D250" s="277"/>
      <c r="E250" s="417" t="s">
        <v>4869</v>
      </c>
      <c r="F250" s="418" t="s">
        <v>4944</v>
      </c>
      <c r="G250" s="451" t="s">
        <v>4945</v>
      </c>
      <c r="H250" s="255" t="str">
        <f t="shared" si="15"/>
        <v>фото</v>
      </c>
      <c r="I250" s="156" t="s">
        <v>4946</v>
      </c>
      <c r="J250" s="331" t="s">
        <v>541</v>
      </c>
      <c r="K250" s="332">
        <v>1</v>
      </c>
      <c r="L250" s="419">
        <v>195.7</v>
      </c>
      <c r="M250" s="159">
        <v>1</v>
      </c>
      <c r="N250" s="217"/>
      <c r="O250" s="160">
        <f t="shared" si="16"/>
        <v>0</v>
      </c>
      <c r="P250" s="260">
        <v>4607109952368</v>
      </c>
      <c r="Q250" s="261"/>
      <c r="R250" s="261" t="str">
        <f t="shared" si="17"/>
        <v>фото</v>
      </c>
      <c r="S250" s="216" t="s">
        <v>4887</v>
      </c>
    </row>
    <row r="251" spans="1:19" ht="48.95" customHeight="1">
      <c r="A251" s="213">
        <v>238</v>
      </c>
      <c r="B251" s="215">
        <v>16183</v>
      </c>
      <c r="C251" s="277" t="s">
        <v>5094</v>
      </c>
      <c r="D251" s="277"/>
      <c r="E251" s="417" t="s">
        <v>4869</v>
      </c>
      <c r="F251" s="418" t="s">
        <v>5095</v>
      </c>
      <c r="G251" s="451" t="s">
        <v>5096</v>
      </c>
      <c r="H251" s="255" t="str">
        <f t="shared" si="15"/>
        <v>фото</v>
      </c>
      <c r="I251" s="156" t="s">
        <v>5097</v>
      </c>
      <c r="J251" s="331" t="s">
        <v>541</v>
      </c>
      <c r="K251" s="332">
        <v>1</v>
      </c>
      <c r="L251" s="419">
        <v>251.2</v>
      </c>
      <c r="M251" s="159">
        <v>1</v>
      </c>
      <c r="N251" s="217"/>
      <c r="O251" s="160">
        <f t="shared" si="16"/>
        <v>0</v>
      </c>
      <c r="P251" s="260">
        <v>4607109914519</v>
      </c>
      <c r="Q251" s="261"/>
      <c r="R251" s="261" t="str">
        <f t="shared" si="17"/>
        <v>фото</v>
      </c>
      <c r="S251" s="216" t="s">
        <v>4872</v>
      </c>
    </row>
    <row r="252" spans="1:19" ht="48.95" customHeight="1">
      <c r="A252" s="213">
        <v>239</v>
      </c>
      <c r="B252" s="215">
        <v>16182</v>
      </c>
      <c r="C252" s="277" t="s">
        <v>5102</v>
      </c>
      <c r="D252" s="277"/>
      <c r="E252" s="417" t="s">
        <v>4869</v>
      </c>
      <c r="F252" s="418" t="s">
        <v>5103</v>
      </c>
      <c r="G252" s="451" t="s">
        <v>5104</v>
      </c>
      <c r="H252" s="255" t="str">
        <f t="shared" si="15"/>
        <v>фото</v>
      </c>
      <c r="I252" s="156" t="s">
        <v>5105</v>
      </c>
      <c r="J252" s="331" t="s">
        <v>541</v>
      </c>
      <c r="K252" s="332">
        <v>1</v>
      </c>
      <c r="L252" s="419">
        <v>251.2</v>
      </c>
      <c r="M252" s="159">
        <v>1</v>
      </c>
      <c r="N252" s="217"/>
      <c r="O252" s="160">
        <f t="shared" si="16"/>
        <v>0</v>
      </c>
      <c r="P252" s="260">
        <v>4607109914526</v>
      </c>
      <c r="Q252" s="261"/>
      <c r="R252" s="261" t="str">
        <f t="shared" si="17"/>
        <v>фото</v>
      </c>
      <c r="S252" s="216" t="s">
        <v>4872</v>
      </c>
    </row>
    <row r="253" spans="1:19" ht="48.95" customHeight="1">
      <c r="A253" s="213">
        <v>240</v>
      </c>
      <c r="B253" s="215">
        <v>16181</v>
      </c>
      <c r="C253" s="277" t="s">
        <v>5098</v>
      </c>
      <c r="D253" s="277"/>
      <c r="E253" s="417" t="s">
        <v>4869</v>
      </c>
      <c r="F253" s="418" t="s">
        <v>5099</v>
      </c>
      <c r="G253" s="451" t="s">
        <v>5100</v>
      </c>
      <c r="H253" s="255" t="str">
        <f t="shared" si="15"/>
        <v>фото</v>
      </c>
      <c r="I253" s="156" t="s">
        <v>5101</v>
      </c>
      <c r="J253" s="331" t="s">
        <v>541</v>
      </c>
      <c r="K253" s="332">
        <v>1</v>
      </c>
      <c r="L253" s="419">
        <v>251.2</v>
      </c>
      <c r="M253" s="159">
        <v>1</v>
      </c>
      <c r="N253" s="217"/>
      <c r="O253" s="160">
        <f t="shared" si="16"/>
        <v>0</v>
      </c>
      <c r="P253" s="260">
        <v>4607109914533</v>
      </c>
      <c r="Q253" s="261"/>
      <c r="R253" s="261" t="str">
        <f t="shared" si="17"/>
        <v>фото</v>
      </c>
      <c r="S253" s="216" t="s">
        <v>4872</v>
      </c>
    </row>
    <row r="254" spans="1:19" ht="72">
      <c r="A254" s="213">
        <v>241</v>
      </c>
      <c r="B254" s="215">
        <v>682</v>
      </c>
      <c r="C254" s="277" t="s">
        <v>5106</v>
      </c>
      <c r="D254" s="277"/>
      <c r="E254" s="417" t="s">
        <v>4869</v>
      </c>
      <c r="F254" s="418" t="s">
        <v>5107</v>
      </c>
      <c r="G254" s="451" t="s">
        <v>5108</v>
      </c>
      <c r="H254" s="255" t="str">
        <f t="shared" si="15"/>
        <v>фото</v>
      </c>
      <c r="I254" s="156" t="s">
        <v>5109</v>
      </c>
      <c r="J254" s="331" t="s">
        <v>541</v>
      </c>
      <c r="K254" s="332">
        <v>1</v>
      </c>
      <c r="L254" s="419">
        <v>234.1</v>
      </c>
      <c r="M254" s="159">
        <v>1</v>
      </c>
      <c r="N254" s="217"/>
      <c r="O254" s="160">
        <f t="shared" si="16"/>
        <v>0</v>
      </c>
      <c r="P254" s="260">
        <v>4607109952498</v>
      </c>
      <c r="Q254" s="261"/>
      <c r="R254" s="261" t="str">
        <f t="shared" si="17"/>
        <v>фото</v>
      </c>
      <c r="S254" s="216" t="s">
        <v>4872</v>
      </c>
    </row>
    <row r="255" spans="1:19" ht="48.95" customHeight="1">
      <c r="A255" s="213">
        <v>242</v>
      </c>
      <c r="B255" s="215">
        <v>5398</v>
      </c>
      <c r="C255" s="277" t="s">
        <v>5114</v>
      </c>
      <c r="D255" s="277"/>
      <c r="E255" s="417" t="s">
        <v>4869</v>
      </c>
      <c r="F255" s="418" t="s">
        <v>5115</v>
      </c>
      <c r="G255" s="451" t="s">
        <v>5116</v>
      </c>
      <c r="H255" s="255" t="str">
        <f t="shared" si="15"/>
        <v>фото</v>
      </c>
      <c r="I255" s="156" t="s">
        <v>5117</v>
      </c>
      <c r="J255" s="331" t="s">
        <v>541</v>
      </c>
      <c r="K255" s="332">
        <v>1</v>
      </c>
      <c r="L255" s="419">
        <v>234.1</v>
      </c>
      <c r="M255" s="159">
        <v>1</v>
      </c>
      <c r="N255" s="217"/>
      <c r="O255" s="160">
        <f t="shared" si="16"/>
        <v>0</v>
      </c>
      <c r="P255" s="260">
        <v>4607109937242</v>
      </c>
      <c r="Q255" s="261"/>
      <c r="R255" s="261" t="str">
        <f t="shared" si="17"/>
        <v>фото</v>
      </c>
      <c r="S255" s="216" t="s">
        <v>4872</v>
      </c>
    </row>
    <row r="256" spans="1:19" ht="48.95" customHeight="1">
      <c r="A256" s="213">
        <v>243</v>
      </c>
      <c r="B256" s="215">
        <v>686</v>
      </c>
      <c r="C256" s="277" t="s">
        <v>5118</v>
      </c>
      <c r="D256" s="277"/>
      <c r="E256" s="417" t="s">
        <v>4869</v>
      </c>
      <c r="F256" s="418" t="s">
        <v>5119</v>
      </c>
      <c r="G256" s="451" t="s">
        <v>5120</v>
      </c>
      <c r="H256" s="255" t="str">
        <f t="shared" si="15"/>
        <v>фото</v>
      </c>
      <c r="I256" s="156" t="s">
        <v>5121</v>
      </c>
      <c r="J256" s="331" t="s">
        <v>541</v>
      </c>
      <c r="K256" s="332">
        <v>1</v>
      </c>
      <c r="L256" s="419">
        <v>234.1</v>
      </c>
      <c r="M256" s="159">
        <v>1</v>
      </c>
      <c r="N256" s="217"/>
      <c r="O256" s="160">
        <f t="shared" si="16"/>
        <v>0</v>
      </c>
      <c r="P256" s="260">
        <v>4607109952535</v>
      </c>
      <c r="Q256" s="261"/>
      <c r="R256" s="261" t="str">
        <f t="shared" si="17"/>
        <v>фото</v>
      </c>
      <c r="S256" s="216" t="s">
        <v>4872</v>
      </c>
    </row>
    <row r="257" spans="1:19" ht="48.95" customHeight="1">
      <c r="A257" s="213">
        <v>244</v>
      </c>
      <c r="B257" s="215">
        <v>687</v>
      </c>
      <c r="C257" s="277" t="s">
        <v>5122</v>
      </c>
      <c r="D257" s="277"/>
      <c r="E257" s="417" t="s">
        <v>4869</v>
      </c>
      <c r="F257" s="418" t="s">
        <v>5123</v>
      </c>
      <c r="G257" s="451" t="s">
        <v>5124</v>
      </c>
      <c r="H257" s="255" t="str">
        <f t="shared" si="15"/>
        <v>фото</v>
      </c>
      <c r="I257" s="156" t="s">
        <v>5125</v>
      </c>
      <c r="J257" s="331" t="s">
        <v>541</v>
      </c>
      <c r="K257" s="332">
        <v>1</v>
      </c>
      <c r="L257" s="419">
        <v>234.1</v>
      </c>
      <c r="M257" s="159">
        <v>1</v>
      </c>
      <c r="N257" s="217"/>
      <c r="O257" s="160">
        <f t="shared" si="16"/>
        <v>0</v>
      </c>
      <c r="P257" s="260">
        <v>4607109952542</v>
      </c>
      <c r="Q257" s="261"/>
      <c r="R257" s="261" t="str">
        <f t="shared" si="17"/>
        <v>фото</v>
      </c>
      <c r="S257" s="216" t="s">
        <v>4872</v>
      </c>
    </row>
    <row r="258" spans="1:19" ht="48.95" customHeight="1">
      <c r="A258" s="213">
        <v>245</v>
      </c>
      <c r="B258" s="215">
        <v>683</v>
      </c>
      <c r="C258" s="277" t="s">
        <v>5110</v>
      </c>
      <c r="D258" s="277"/>
      <c r="E258" s="417" t="s">
        <v>4869</v>
      </c>
      <c r="F258" s="418" t="s">
        <v>5111</v>
      </c>
      <c r="G258" s="451" t="s">
        <v>5112</v>
      </c>
      <c r="H258" s="255" t="str">
        <f t="shared" si="15"/>
        <v>фото</v>
      </c>
      <c r="I258" s="156" t="s">
        <v>5113</v>
      </c>
      <c r="J258" s="331" t="s">
        <v>541</v>
      </c>
      <c r="K258" s="332">
        <v>1</v>
      </c>
      <c r="L258" s="419">
        <v>234.1</v>
      </c>
      <c r="M258" s="159">
        <v>1</v>
      </c>
      <c r="N258" s="217"/>
      <c r="O258" s="160">
        <f t="shared" si="16"/>
        <v>0</v>
      </c>
      <c r="P258" s="260">
        <v>4607109952504</v>
      </c>
      <c r="Q258" s="261"/>
      <c r="R258" s="261" t="str">
        <f t="shared" si="17"/>
        <v>фото</v>
      </c>
      <c r="S258" s="216" t="s">
        <v>4872</v>
      </c>
    </row>
    <row r="259" spans="1:19" ht="23.25">
      <c r="A259" s="213">
        <v>246</v>
      </c>
      <c r="B259" s="137"/>
      <c r="C259" s="137"/>
      <c r="D259" s="138"/>
      <c r="E259" s="254"/>
      <c r="F259" s="339" t="s">
        <v>5127</v>
      </c>
      <c r="G259" s="141"/>
      <c r="H259" s="142"/>
      <c r="I259" s="143"/>
      <c r="J259" s="144"/>
      <c r="K259" s="144"/>
      <c r="L259" s="268"/>
      <c r="M259" s="142"/>
      <c r="N259" s="142"/>
      <c r="O259" s="142"/>
      <c r="P259" s="142"/>
      <c r="Q259" s="261"/>
      <c r="R259" s="261"/>
      <c r="S259" s="259"/>
    </row>
    <row r="260" spans="1:19" ht="15">
      <c r="A260" s="213">
        <v>247</v>
      </c>
      <c r="B260" s="149"/>
      <c r="C260" s="208"/>
      <c r="D260" s="208"/>
      <c r="E260" s="266"/>
      <c r="F260" s="148" t="s">
        <v>5128</v>
      </c>
      <c r="G260" s="388"/>
      <c r="H260" s="149"/>
      <c r="I260" s="150"/>
      <c r="J260" s="208"/>
      <c r="K260" s="214"/>
      <c r="L260" s="269"/>
      <c r="M260" s="207"/>
      <c r="N260" s="208"/>
      <c r="O260" s="208"/>
      <c r="P260" s="208"/>
      <c r="Q260" s="261"/>
      <c r="R260" s="261"/>
      <c r="S260" s="208"/>
    </row>
    <row r="261" spans="1:19" ht="48.95" customHeight="1">
      <c r="A261" s="213">
        <v>248</v>
      </c>
      <c r="B261" s="215">
        <v>4518</v>
      </c>
      <c r="C261" s="277" t="s">
        <v>5131</v>
      </c>
      <c r="D261" s="277"/>
      <c r="E261" s="417" t="s">
        <v>5129</v>
      </c>
      <c r="F261" s="418" t="s">
        <v>5132</v>
      </c>
      <c r="G261" s="451" t="s">
        <v>9616</v>
      </c>
      <c r="H261" s="255" t="str">
        <f t="shared" ref="H261:H291" si="18">HYPERLINK("https://www.gardenbulbs.ru/images/vesna_CL/thumbnails/"&amp;C261&amp;".jpg","фото")</f>
        <v>фото</v>
      </c>
      <c r="I261" s="156" t="s">
        <v>5133</v>
      </c>
      <c r="J261" s="331" t="s">
        <v>201</v>
      </c>
      <c r="K261" s="332">
        <v>1</v>
      </c>
      <c r="L261" s="419">
        <v>534.4</v>
      </c>
      <c r="M261" s="159">
        <v>1</v>
      </c>
      <c r="N261" s="217"/>
      <c r="O261" s="160">
        <f t="shared" ref="O261:O291" si="19">IF(ISERROR(L261*N261),0,L261*N261)</f>
        <v>0</v>
      </c>
      <c r="P261" s="260">
        <v>4607109989395</v>
      </c>
      <c r="Q261" s="261"/>
      <c r="R261" s="261" t="str">
        <f t="shared" ref="R261:R291" si="20">HYPERLINK("https://www.gardenbulbs.ru/images/vesna_CL/thumbnails/"&amp;C261&amp;".jpg","фото")</f>
        <v>фото</v>
      </c>
      <c r="S261" s="216" t="s">
        <v>5130</v>
      </c>
    </row>
    <row r="262" spans="1:19" ht="48.95" customHeight="1">
      <c r="A262" s="213">
        <v>249</v>
      </c>
      <c r="B262" s="215">
        <v>4519</v>
      </c>
      <c r="C262" s="277" t="s">
        <v>5134</v>
      </c>
      <c r="D262" s="277"/>
      <c r="E262" s="417" t="s">
        <v>5129</v>
      </c>
      <c r="F262" s="418" t="s">
        <v>5135</v>
      </c>
      <c r="G262" s="451" t="s">
        <v>9617</v>
      </c>
      <c r="H262" s="255" t="str">
        <f t="shared" si="18"/>
        <v>фото</v>
      </c>
      <c r="I262" s="156" t="s">
        <v>5136</v>
      </c>
      <c r="J262" s="331" t="s">
        <v>201</v>
      </c>
      <c r="K262" s="332">
        <v>1</v>
      </c>
      <c r="L262" s="419">
        <v>534.4</v>
      </c>
      <c r="M262" s="159">
        <v>1</v>
      </c>
      <c r="N262" s="217"/>
      <c r="O262" s="160">
        <f t="shared" si="19"/>
        <v>0</v>
      </c>
      <c r="P262" s="260">
        <v>4607109989401</v>
      </c>
      <c r="Q262" s="261"/>
      <c r="R262" s="261" t="str">
        <f t="shared" si="20"/>
        <v>фото</v>
      </c>
      <c r="S262" s="216" t="s">
        <v>5130</v>
      </c>
    </row>
    <row r="263" spans="1:19" ht="40.35" customHeight="1">
      <c r="A263" s="213">
        <v>250</v>
      </c>
      <c r="B263" s="215">
        <v>14921</v>
      </c>
      <c r="C263" s="277" t="s">
        <v>10942</v>
      </c>
      <c r="D263" s="277"/>
      <c r="E263" s="449" t="s">
        <v>5129</v>
      </c>
      <c r="F263" s="450" t="s">
        <v>11010</v>
      </c>
      <c r="G263" s="453" t="s">
        <v>11011</v>
      </c>
      <c r="H263" s="255" t="str">
        <f t="shared" si="18"/>
        <v>фото</v>
      </c>
      <c r="I263" s="156" t="s">
        <v>11138</v>
      </c>
      <c r="J263" s="331" t="s">
        <v>201</v>
      </c>
      <c r="K263" s="332">
        <v>1</v>
      </c>
      <c r="L263" s="419">
        <v>531.6</v>
      </c>
      <c r="M263" s="159">
        <v>1</v>
      </c>
      <c r="N263" s="217"/>
      <c r="O263" s="160">
        <f t="shared" si="19"/>
        <v>0</v>
      </c>
      <c r="P263" s="260">
        <v>4607109981764</v>
      </c>
      <c r="Q263" s="167" t="s">
        <v>222</v>
      </c>
      <c r="R263" s="473" t="str">
        <f t="shared" si="20"/>
        <v>фото</v>
      </c>
      <c r="S263" s="216" t="s">
        <v>5130</v>
      </c>
    </row>
    <row r="264" spans="1:19" ht="48.95" customHeight="1">
      <c r="A264" s="213">
        <v>251</v>
      </c>
      <c r="B264" s="215">
        <v>10797</v>
      </c>
      <c r="C264" s="277" t="s">
        <v>5137</v>
      </c>
      <c r="D264" s="277"/>
      <c r="E264" s="417" t="s">
        <v>5129</v>
      </c>
      <c r="F264" s="418" t="s">
        <v>2610</v>
      </c>
      <c r="G264" s="451" t="s">
        <v>2611</v>
      </c>
      <c r="H264" s="255" t="str">
        <f t="shared" si="18"/>
        <v>фото</v>
      </c>
      <c r="I264" s="156" t="s">
        <v>5138</v>
      </c>
      <c r="J264" s="331" t="s">
        <v>201</v>
      </c>
      <c r="K264" s="332">
        <v>1</v>
      </c>
      <c r="L264" s="419">
        <v>534.4</v>
      </c>
      <c r="M264" s="159">
        <v>1</v>
      </c>
      <c r="N264" s="217"/>
      <c r="O264" s="160">
        <f t="shared" si="19"/>
        <v>0</v>
      </c>
      <c r="P264" s="260">
        <v>4607109925386</v>
      </c>
      <c r="Q264" s="261"/>
      <c r="R264" s="261" t="str">
        <f t="shared" si="20"/>
        <v>фото</v>
      </c>
      <c r="S264" s="216" t="s">
        <v>5130</v>
      </c>
    </row>
    <row r="265" spans="1:19" ht="40.35" customHeight="1">
      <c r="A265" s="213">
        <v>252</v>
      </c>
      <c r="B265" s="215">
        <v>5315</v>
      </c>
      <c r="C265" s="277" t="s">
        <v>10943</v>
      </c>
      <c r="D265" s="277"/>
      <c r="E265" s="449" t="s">
        <v>5129</v>
      </c>
      <c r="F265" s="450" t="s">
        <v>11012</v>
      </c>
      <c r="G265" s="453" t="s">
        <v>11013</v>
      </c>
      <c r="H265" s="255" t="str">
        <f t="shared" si="18"/>
        <v>фото</v>
      </c>
      <c r="I265" s="156" t="s">
        <v>11139</v>
      </c>
      <c r="J265" s="331" t="s">
        <v>201</v>
      </c>
      <c r="K265" s="332">
        <v>1</v>
      </c>
      <c r="L265" s="419">
        <v>531.6</v>
      </c>
      <c r="M265" s="159">
        <v>1</v>
      </c>
      <c r="N265" s="217"/>
      <c r="O265" s="160">
        <f t="shared" si="19"/>
        <v>0</v>
      </c>
      <c r="P265" s="260">
        <v>4607109930991</v>
      </c>
      <c r="Q265" s="167" t="s">
        <v>222</v>
      </c>
      <c r="R265" s="473" t="str">
        <f t="shared" si="20"/>
        <v>фото</v>
      </c>
      <c r="S265" s="216" t="s">
        <v>5130</v>
      </c>
    </row>
    <row r="266" spans="1:19" ht="48.95" customHeight="1">
      <c r="A266" s="213">
        <v>253</v>
      </c>
      <c r="B266" s="215">
        <v>1896</v>
      </c>
      <c r="C266" s="277" t="s">
        <v>8948</v>
      </c>
      <c r="D266" s="277"/>
      <c r="E266" s="417" t="s">
        <v>5129</v>
      </c>
      <c r="F266" s="418" t="s">
        <v>8733</v>
      </c>
      <c r="G266" s="451" t="s">
        <v>8734</v>
      </c>
      <c r="H266" s="255" t="str">
        <f t="shared" si="18"/>
        <v>фото</v>
      </c>
      <c r="I266" s="156" t="s">
        <v>8886</v>
      </c>
      <c r="J266" s="331" t="s">
        <v>201</v>
      </c>
      <c r="K266" s="332">
        <v>1</v>
      </c>
      <c r="L266" s="419">
        <v>499</v>
      </c>
      <c r="M266" s="159">
        <v>1</v>
      </c>
      <c r="N266" s="217"/>
      <c r="O266" s="160">
        <f t="shared" si="19"/>
        <v>0</v>
      </c>
      <c r="P266" s="260">
        <v>4607109954119</v>
      </c>
      <c r="Q266" s="261"/>
      <c r="R266" s="261" t="str">
        <f t="shared" si="20"/>
        <v>фото</v>
      </c>
      <c r="S266" s="216" t="s">
        <v>5130</v>
      </c>
    </row>
    <row r="267" spans="1:19" ht="48.95" customHeight="1">
      <c r="A267" s="213">
        <v>254</v>
      </c>
      <c r="B267" s="215">
        <v>34</v>
      </c>
      <c r="C267" s="277" t="s">
        <v>5157</v>
      </c>
      <c r="D267" s="277"/>
      <c r="E267" s="417" t="s">
        <v>5129</v>
      </c>
      <c r="F267" s="418" t="s">
        <v>3338</v>
      </c>
      <c r="G267" s="451" t="s">
        <v>3339</v>
      </c>
      <c r="H267" s="255" t="str">
        <f t="shared" si="18"/>
        <v>фото</v>
      </c>
      <c r="I267" s="156" t="s">
        <v>5158</v>
      </c>
      <c r="J267" s="331" t="s">
        <v>201</v>
      </c>
      <c r="K267" s="332">
        <v>1</v>
      </c>
      <c r="L267" s="419">
        <v>341.20000000000005</v>
      </c>
      <c r="M267" s="159">
        <v>1</v>
      </c>
      <c r="N267" s="217"/>
      <c r="O267" s="160">
        <f t="shared" si="19"/>
        <v>0</v>
      </c>
      <c r="P267" s="260">
        <v>4607109969861</v>
      </c>
      <c r="Q267" s="261"/>
      <c r="R267" s="261" t="str">
        <f t="shared" si="20"/>
        <v>фото</v>
      </c>
      <c r="S267" s="216" t="s">
        <v>5130</v>
      </c>
    </row>
    <row r="268" spans="1:19" ht="48.95" customHeight="1">
      <c r="A268" s="213">
        <v>255</v>
      </c>
      <c r="B268" s="215">
        <v>6763</v>
      </c>
      <c r="C268" s="277" t="s">
        <v>9372</v>
      </c>
      <c r="D268" s="277"/>
      <c r="E268" s="417" t="s">
        <v>5129</v>
      </c>
      <c r="F268" s="418" t="s">
        <v>5139</v>
      </c>
      <c r="G268" s="451" t="s">
        <v>9618</v>
      </c>
      <c r="H268" s="255" t="str">
        <f t="shared" si="18"/>
        <v>фото</v>
      </c>
      <c r="I268" s="156" t="s">
        <v>5140</v>
      </c>
      <c r="J268" s="331" t="s">
        <v>201</v>
      </c>
      <c r="K268" s="332">
        <v>1</v>
      </c>
      <c r="L268" s="419">
        <v>534.4</v>
      </c>
      <c r="M268" s="159">
        <v>1</v>
      </c>
      <c r="N268" s="217"/>
      <c r="O268" s="160">
        <f t="shared" si="19"/>
        <v>0</v>
      </c>
      <c r="P268" s="260">
        <v>4607109944073</v>
      </c>
      <c r="Q268" s="261"/>
      <c r="R268" s="261" t="str">
        <f t="shared" si="20"/>
        <v>фото</v>
      </c>
      <c r="S268" s="216" t="s">
        <v>5130</v>
      </c>
    </row>
    <row r="269" spans="1:19" ht="48.95" customHeight="1">
      <c r="A269" s="213">
        <v>256</v>
      </c>
      <c r="B269" s="215">
        <v>555</v>
      </c>
      <c r="C269" s="277" t="s">
        <v>5141</v>
      </c>
      <c r="D269" s="277"/>
      <c r="E269" s="417" t="s">
        <v>5129</v>
      </c>
      <c r="F269" s="418" t="s">
        <v>5142</v>
      </c>
      <c r="G269" s="451" t="s">
        <v>5143</v>
      </c>
      <c r="H269" s="255" t="str">
        <f t="shared" si="18"/>
        <v>фото</v>
      </c>
      <c r="I269" s="156" t="s">
        <v>5144</v>
      </c>
      <c r="J269" s="331" t="s">
        <v>201</v>
      </c>
      <c r="K269" s="332">
        <v>1</v>
      </c>
      <c r="L269" s="419">
        <v>561.70000000000005</v>
      </c>
      <c r="M269" s="159">
        <v>1</v>
      </c>
      <c r="N269" s="217"/>
      <c r="O269" s="160">
        <f t="shared" si="19"/>
        <v>0</v>
      </c>
      <c r="P269" s="260">
        <v>4607109969830</v>
      </c>
      <c r="Q269" s="261"/>
      <c r="R269" s="261" t="str">
        <f t="shared" si="20"/>
        <v>фото</v>
      </c>
      <c r="S269" s="216" t="s">
        <v>5145</v>
      </c>
    </row>
    <row r="270" spans="1:19" ht="60">
      <c r="A270" s="213">
        <v>257</v>
      </c>
      <c r="B270" s="215">
        <v>299</v>
      </c>
      <c r="C270" s="277" t="s">
        <v>5159</v>
      </c>
      <c r="D270" s="277"/>
      <c r="E270" s="417" t="s">
        <v>5129</v>
      </c>
      <c r="F270" s="418" t="s">
        <v>5184</v>
      </c>
      <c r="G270" s="451" t="s">
        <v>5185</v>
      </c>
      <c r="H270" s="255" t="str">
        <f t="shared" si="18"/>
        <v>фото</v>
      </c>
      <c r="I270" s="156" t="s">
        <v>5186</v>
      </c>
      <c r="J270" s="331" t="s">
        <v>201</v>
      </c>
      <c r="K270" s="332">
        <v>2</v>
      </c>
      <c r="L270" s="419">
        <v>365.5</v>
      </c>
      <c r="M270" s="159">
        <v>1</v>
      </c>
      <c r="N270" s="217"/>
      <c r="O270" s="160">
        <f t="shared" si="19"/>
        <v>0</v>
      </c>
      <c r="P270" s="260">
        <v>4607109928417</v>
      </c>
      <c r="Q270" s="261"/>
      <c r="R270" s="261" t="str">
        <f t="shared" si="20"/>
        <v>фото</v>
      </c>
      <c r="S270" s="216" t="s">
        <v>5159</v>
      </c>
    </row>
    <row r="271" spans="1:19" ht="48">
      <c r="A271" s="213">
        <v>258</v>
      </c>
      <c r="B271" s="215">
        <v>3869</v>
      </c>
      <c r="C271" s="277" t="s">
        <v>10944</v>
      </c>
      <c r="D271" s="277"/>
      <c r="E271" s="449" t="s">
        <v>5129</v>
      </c>
      <c r="F271" s="450" t="s">
        <v>11014</v>
      </c>
      <c r="G271" s="453" t="s">
        <v>11015</v>
      </c>
      <c r="H271" s="255" t="str">
        <f t="shared" si="18"/>
        <v>фото</v>
      </c>
      <c r="I271" s="156" t="s">
        <v>11140</v>
      </c>
      <c r="J271" s="331" t="s">
        <v>201</v>
      </c>
      <c r="K271" s="332">
        <v>1</v>
      </c>
      <c r="L271" s="419">
        <v>531.6</v>
      </c>
      <c r="M271" s="159">
        <v>1</v>
      </c>
      <c r="N271" s="217"/>
      <c r="O271" s="160">
        <f t="shared" si="19"/>
        <v>0</v>
      </c>
      <c r="P271" s="260">
        <v>4607109923863</v>
      </c>
      <c r="Q271" s="167" t="s">
        <v>222</v>
      </c>
      <c r="R271" s="473" t="str">
        <f t="shared" si="20"/>
        <v>фото</v>
      </c>
      <c r="S271" s="216" t="s">
        <v>5130</v>
      </c>
    </row>
    <row r="272" spans="1:19" ht="48">
      <c r="A272" s="213">
        <v>259</v>
      </c>
      <c r="B272" s="215">
        <v>7015</v>
      </c>
      <c r="C272" s="277" t="s">
        <v>10945</v>
      </c>
      <c r="D272" s="277"/>
      <c r="E272" s="449" t="s">
        <v>5129</v>
      </c>
      <c r="F272" s="450" t="s">
        <v>7116</v>
      </c>
      <c r="G272" s="453" t="s">
        <v>7117</v>
      </c>
      <c r="H272" s="255" t="str">
        <f t="shared" si="18"/>
        <v>фото</v>
      </c>
      <c r="I272" s="156" t="s">
        <v>11141</v>
      </c>
      <c r="J272" s="331" t="s">
        <v>201</v>
      </c>
      <c r="K272" s="332">
        <v>1</v>
      </c>
      <c r="L272" s="419">
        <v>531.6</v>
      </c>
      <c r="M272" s="159">
        <v>1</v>
      </c>
      <c r="N272" s="217"/>
      <c r="O272" s="160">
        <f t="shared" si="19"/>
        <v>0</v>
      </c>
      <c r="P272" s="260">
        <v>4607109966723</v>
      </c>
      <c r="Q272" s="167" t="s">
        <v>222</v>
      </c>
      <c r="R272" s="473" t="str">
        <f t="shared" si="20"/>
        <v>фото</v>
      </c>
      <c r="S272" s="216" t="s">
        <v>5130</v>
      </c>
    </row>
    <row r="273" spans="1:19" ht="60">
      <c r="A273" s="213">
        <v>260</v>
      </c>
      <c r="B273" s="215">
        <v>10801</v>
      </c>
      <c r="C273" s="277" t="s">
        <v>5160</v>
      </c>
      <c r="D273" s="277"/>
      <c r="E273" s="417" t="s">
        <v>5129</v>
      </c>
      <c r="F273" s="418" t="s">
        <v>5161</v>
      </c>
      <c r="G273" s="451" t="s">
        <v>5162</v>
      </c>
      <c r="H273" s="255" t="str">
        <f t="shared" si="18"/>
        <v>фото</v>
      </c>
      <c r="I273" s="156" t="s">
        <v>5163</v>
      </c>
      <c r="J273" s="331" t="s">
        <v>201</v>
      </c>
      <c r="K273" s="332">
        <v>1</v>
      </c>
      <c r="L273" s="419">
        <v>740.5</v>
      </c>
      <c r="M273" s="159">
        <v>1</v>
      </c>
      <c r="N273" s="217"/>
      <c r="O273" s="160">
        <f t="shared" si="19"/>
        <v>0</v>
      </c>
      <c r="P273" s="260">
        <v>4607109925348</v>
      </c>
      <c r="Q273" s="261"/>
      <c r="R273" s="261" t="str">
        <f t="shared" si="20"/>
        <v>фото</v>
      </c>
      <c r="S273" s="216" t="s">
        <v>5130</v>
      </c>
    </row>
    <row r="274" spans="1:19" ht="48.95" customHeight="1">
      <c r="A274" s="213">
        <v>261</v>
      </c>
      <c r="B274" s="215">
        <v>4526</v>
      </c>
      <c r="C274" s="277" t="s">
        <v>5164</v>
      </c>
      <c r="D274" s="277"/>
      <c r="E274" s="417" t="s">
        <v>5129</v>
      </c>
      <c r="F274" s="418" t="s">
        <v>5165</v>
      </c>
      <c r="G274" s="451" t="s">
        <v>5166</v>
      </c>
      <c r="H274" s="255" t="str">
        <f t="shared" si="18"/>
        <v>фото</v>
      </c>
      <c r="I274" s="156" t="s">
        <v>5167</v>
      </c>
      <c r="J274" s="331" t="s">
        <v>201</v>
      </c>
      <c r="K274" s="332">
        <v>2</v>
      </c>
      <c r="L274" s="419">
        <v>436.6</v>
      </c>
      <c r="M274" s="159">
        <v>1</v>
      </c>
      <c r="N274" s="217"/>
      <c r="O274" s="160">
        <f t="shared" si="19"/>
        <v>0</v>
      </c>
      <c r="P274" s="260">
        <v>4607109989470</v>
      </c>
      <c r="Q274" s="261"/>
      <c r="R274" s="261" t="str">
        <f t="shared" si="20"/>
        <v>фото</v>
      </c>
      <c r="S274" s="216" t="s">
        <v>5130</v>
      </c>
    </row>
    <row r="275" spans="1:19" ht="48.95" customHeight="1">
      <c r="A275" s="213">
        <v>262</v>
      </c>
      <c r="B275" s="215">
        <v>554</v>
      </c>
      <c r="C275" s="277" t="s">
        <v>5168</v>
      </c>
      <c r="D275" s="277"/>
      <c r="E275" s="417" t="s">
        <v>5129</v>
      </c>
      <c r="F275" s="418" t="s">
        <v>5169</v>
      </c>
      <c r="G275" s="451" t="s">
        <v>9619</v>
      </c>
      <c r="H275" s="255" t="str">
        <f t="shared" si="18"/>
        <v>фото</v>
      </c>
      <c r="I275" s="156" t="s">
        <v>5170</v>
      </c>
      <c r="J275" s="331" t="s">
        <v>201</v>
      </c>
      <c r="K275" s="332">
        <v>1</v>
      </c>
      <c r="L275" s="419">
        <v>534.4</v>
      </c>
      <c r="M275" s="159">
        <v>1</v>
      </c>
      <c r="N275" s="217"/>
      <c r="O275" s="160">
        <f t="shared" si="19"/>
        <v>0</v>
      </c>
      <c r="P275" s="260">
        <v>4607109969885</v>
      </c>
      <c r="Q275" s="261"/>
      <c r="R275" s="261" t="str">
        <f t="shared" si="20"/>
        <v>фото</v>
      </c>
      <c r="S275" s="216" t="s">
        <v>5130</v>
      </c>
    </row>
    <row r="276" spans="1:19" ht="48.95" customHeight="1">
      <c r="A276" s="213">
        <v>263</v>
      </c>
      <c r="B276" s="215">
        <v>552</v>
      </c>
      <c r="C276" s="277" t="s">
        <v>5171</v>
      </c>
      <c r="D276" s="277"/>
      <c r="E276" s="417" t="s">
        <v>5129</v>
      </c>
      <c r="F276" s="418" t="s">
        <v>2160</v>
      </c>
      <c r="G276" s="451" t="s">
        <v>2159</v>
      </c>
      <c r="H276" s="255" t="str">
        <f t="shared" si="18"/>
        <v>фото</v>
      </c>
      <c r="I276" s="156" t="s">
        <v>5172</v>
      </c>
      <c r="J276" s="331" t="s">
        <v>201</v>
      </c>
      <c r="K276" s="332">
        <v>1</v>
      </c>
      <c r="L276" s="419">
        <v>534.4</v>
      </c>
      <c r="M276" s="159">
        <v>1</v>
      </c>
      <c r="N276" s="217"/>
      <c r="O276" s="160">
        <f t="shared" si="19"/>
        <v>0</v>
      </c>
      <c r="P276" s="260">
        <v>4607109969892</v>
      </c>
      <c r="Q276" s="261"/>
      <c r="R276" s="261" t="str">
        <f t="shared" si="20"/>
        <v>фото</v>
      </c>
      <c r="S276" s="216" t="s">
        <v>5130</v>
      </c>
    </row>
    <row r="277" spans="1:19" ht="60">
      <c r="A277" s="213">
        <v>264</v>
      </c>
      <c r="B277" s="215">
        <v>678</v>
      </c>
      <c r="C277" s="277" t="s">
        <v>9373</v>
      </c>
      <c r="D277" s="277"/>
      <c r="E277" s="417" t="s">
        <v>5129</v>
      </c>
      <c r="F277" s="418" t="s">
        <v>5178</v>
      </c>
      <c r="G277" s="451" t="s">
        <v>5179</v>
      </c>
      <c r="H277" s="255" t="str">
        <f t="shared" si="18"/>
        <v>фото</v>
      </c>
      <c r="I277" s="156" t="s">
        <v>5180</v>
      </c>
      <c r="J277" s="331" t="s">
        <v>201</v>
      </c>
      <c r="K277" s="332">
        <v>1</v>
      </c>
      <c r="L277" s="419">
        <v>534.4</v>
      </c>
      <c r="M277" s="159">
        <v>1</v>
      </c>
      <c r="N277" s="217"/>
      <c r="O277" s="160">
        <f t="shared" si="19"/>
        <v>0</v>
      </c>
      <c r="P277" s="260">
        <v>4607109928424</v>
      </c>
      <c r="Q277" s="261"/>
      <c r="R277" s="261" t="str">
        <f t="shared" si="20"/>
        <v>фото</v>
      </c>
      <c r="S277" s="216" t="s">
        <v>5130</v>
      </c>
    </row>
    <row r="278" spans="1:19" ht="48.95" customHeight="1">
      <c r="A278" s="213">
        <v>265</v>
      </c>
      <c r="B278" s="215">
        <v>108</v>
      </c>
      <c r="C278" s="277" t="s">
        <v>5181</v>
      </c>
      <c r="D278" s="277"/>
      <c r="E278" s="417" t="s">
        <v>5129</v>
      </c>
      <c r="F278" s="418" t="s">
        <v>5182</v>
      </c>
      <c r="G278" s="451" t="s">
        <v>9620</v>
      </c>
      <c r="H278" s="255" t="str">
        <f t="shared" si="18"/>
        <v>фото</v>
      </c>
      <c r="I278" s="156" t="s">
        <v>5183</v>
      </c>
      <c r="J278" s="331" t="s">
        <v>201</v>
      </c>
      <c r="K278" s="332">
        <v>1</v>
      </c>
      <c r="L278" s="419">
        <v>534.4</v>
      </c>
      <c r="M278" s="159">
        <v>1</v>
      </c>
      <c r="N278" s="217"/>
      <c r="O278" s="160">
        <f t="shared" si="19"/>
        <v>0</v>
      </c>
      <c r="P278" s="260">
        <v>4607109969922</v>
      </c>
      <c r="Q278" s="261"/>
      <c r="R278" s="261" t="str">
        <f t="shared" si="20"/>
        <v>фото</v>
      </c>
      <c r="S278" s="216" t="s">
        <v>5130</v>
      </c>
    </row>
    <row r="279" spans="1:19" ht="48.95" customHeight="1">
      <c r="A279" s="213">
        <v>266</v>
      </c>
      <c r="B279" s="215">
        <v>2301</v>
      </c>
      <c r="C279" s="277" t="s">
        <v>5173</v>
      </c>
      <c r="D279" s="277"/>
      <c r="E279" s="417" t="s">
        <v>5129</v>
      </c>
      <c r="F279" s="418" t="s">
        <v>5174</v>
      </c>
      <c r="G279" s="451" t="s">
        <v>5175</v>
      </c>
      <c r="H279" s="255" t="str">
        <f t="shared" si="18"/>
        <v>фото</v>
      </c>
      <c r="I279" s="156" t="s">
        <v>5176</v>
      </c>
      <c r="J279" s="331" t="s">
        <v>201</v>
      </c>
      <c r="K279" s="332">
        <v>2</v>
      </c>
      <c r="L279" s="419">
        <v>383.6</v>
      </c>
      <c r="M279" s="159">
        <v>1</v>
      </c>
      <c r="N279" s="217"/>
      <c r="O279" s="160">
        <f t="shared" si="19"/>
        <v>0</v>
      </c>
      <c r="P279" s="260">
        <v>4607109969915</v>
      </c>
      <c r="Q279" s="261"/>
      <c r="R279" s="261" t="str">
        <f t="shared" si="20"/>
        <v>фото</v>
      </c>
      <c r="S279" s="216" t="s">
        <v>5177</v>
      </c>
    </row>
    <row r="280" spans="1:19" ht="48.95" customHeight="1">
      <c r="A280" s="213">
        <v>267</v>
      </c>
      <c r="B280" s="215">
        <v>945</v>
      </c>
      <c r="C280" s="277" t="s">
        <v>9374</v>
      </c>
      <c r="D280" s="277"/>
      <c r="E280" s="417" t="s">
        <v>5129</v>
      </c>
      <c r="F280" s="418" t="s">
        <v>9621</v>
      </c>
      <c r="G280" s="451" t="s">
        <v>9622</v>
      </c>
      <c r="H280" s="255" t="str">
        <f t="shared" si="18"/>
        <v>фото</v>
      </c>
      <c r="I280" s="156" t="s">
        <v>9512</v>
      </c>
      <c r="J280" s="331" t="s">
        <v>201</v>
      </c>
      <c r="K280" s="332">
        <v>1</v>
      </c>
      <c r="L280" s="419">
        <v>376.6</v>
      </c>
      <c r="M280" s="159">
        <v>1</v>
      </c>
      <c r="N280" s="217"/>
      <c r="O280" s="160">
        <f t="shared" si="19"/>
        <v>0</v>
      </c>
      <c r="P280" s="260">
        <v>4607109975169</v>
      </c>
      <c r="Q280" s="448">
        <v>2023</v>
      </c>
      <c r="R280" s="448" t="str">
        <f t="shared" si="20"/>
        <v>фото</v>
      </c>
      <c r="S280" s="216" t="s">
        <v>5159</v>
      </c>
    </row>
    <row r="281" spans="1:19" ht="48.95" customHeight="1">
      <c r="A281" s="213">
        <v>268</v>
      </c>
      <c r="B281" s="215">
        <v>12065</v>
      </c>
      <c r="C281" s="277" t="s">
        <v>8949</v>
      </c>
      <c r="D281" s="277"/>
      <c r="E281" s="417" t="s">
        <v>5129</v>
      </c>
      <c r="F281" s="418" t="s">
        <v>8735</v>
      </c>
      <c r="G281" s="451" t="s">
        <v>8736</v>
      </c>
      <c r="H281" s="255" t="str">
        <f t="shared" si="18"/>
        <v>фото</v>
      </c>
      <c r="I281" s="156" t="s">
        <v>8887</v>
      </c>
      <c r="J281" s="331" t="s">
        <v>201</v>
      </c>
      <c r="K281" s="332">
        <v>1</v>
      </c>
      <c r="L281" s="419">
        <v>411.90000000000003</v>
      </c>
      <c r="M281" s="159">
        <v>1</v>
      </c>
      <c r="N281" s="217"/>
      <c r="O281" s="160">
        <f t="shared" si="19"/>
        <v>0</v>
      </c>
      <c r="P281" s="260">
        <v>4607109922248</v>
      </c>
      <c r="Q281" s="261"/>
      <c r="R281" s="261" t="str">
        <f t="shared" si="20"/>
        <v>фото</v>
      </c>
      <c r="S281" s="216" t="s">
        <v>5130</v>
      </c>
    </row>
    <row r="282" spans="1:19" ht="45.4" customHeight="1">
      <c r="A282" s="213">
        <v>269</v>
      </c>
      <c r="B282" s="215">
        <v>4309</v>
      </c>
      <c r="C282" s="277" t="s">
        <v>10946</v>
      </c>
      <c r="D282" s="277"/>
      <c r="E282" s="449" t="s">
        <v>5129</v>
      </c>
      <c r="F282" s="450" t="s">
        <v>11016</v>
      </c>
      <c r="G282" s="453" t="s">
        <v>11017</v>
      </c>
      <c r="H282" s="255" t="str">
        <f t="shared" si="18"/>
        <v>фото</v>
      </c>
      <c r="I282" s="156" t="s">
        <v>11142</v>
      </c>
      <c r="J282" s="331" t="s">
        <v>201</v>
      </c>
      <c r="K282" s="332">
        <v>1</v>
      </c>
      <c r="L282" s="419">
        <v>531.6</v>
      </c>
      <c r="M282" s="159">
        <v>1</v>
      </c>
      <c r="N282" s="217"/>
      <c r="O282" s="160">
        <f t="shared" si="19"/>
        <v>0</v>
      </c>
      <c r="P282" s="260">
        <v>4607109963517</v>
      </c>
      <c r="Q282" s="167" t="s">
        <v>222</v>
      </c>
      <c r="R282" s="473" t="str">
        <f t="shared" si="20"/>
        <v>фото</v>
      </c>
      <c r="S282" s="216" t="s">
        <v>5130</v>
      </c>
    </row>
    <row r="283" spans="1:19" ht="48.95" customHeight="1">
      <c r="A283" s="213">
        <v>270</v>
      </c>
      <c r="B283" s="215">
        <v>6766</v>
      </c>
      <c r="C283" s="277" t="s">
        <v>9375</v>
      </c>
      <c r="D283" s="277"/>
      <c r="E283" s="417" t="s">
        <v>5129</v>
      </c>
      <c r="F283" s="418" t="s">
        <v>5149</v>
      </c>
      <c r="G283" s="451" t="s">
        <v>9623</v>
      </c>
      <c r="H283" s="255" t="str">
        <f t="shared" si="18"/>
        <v>фото</v>
      </c>
      <c r="I283" s="156" t="s">
        <v>5150</v>
      </c>
      <c r="J283" s="331" t="s">
        <v>201</v>
      </c>
      <c r="K283" s="332">
        <v>1</v>
      </c>
      <c r="L283" s="419">
        <v>534.4</v>
      </c>
      <c r="M283" s="159">
        <v>1</v>
      </c>
      <c r="N283" s="217"/>
      <c r="O283" s="160">
        <f t="shared" si="19"/>
        <v>0</v>
      </c>
      <c r="P283" s="260">
        <v>4607109944103</v>
      </c>
      <c r="Q283" s="261"/>
      <c r="R283" s="261" t="str">
        <f t="shared" si="20"/>
        <v>фото</v>
      </c>
      <c r="S283" s="216" t="s">
        <v>5130</v>
      </c>
    </row>
    <row r="284" spans="1:19" ht="48.95" customHeight="1">
      <c r="A284" s="213">
        <v>271</v>
      </c>
      <c r="B284" s="215">
        <v>347</v>
      </c>
      <c r="C284" s="277" t="s">
        <v>9376</v>
      </c>
      <c r="D284" s="277"/>
      <c r="E284" s="417" t="s">
        <v>5129</v>
      </c>
      <c r="F284" s="418" t="s">
        <v>5151</v>
      </c>
      <c r="G284" s="451" t="s">
        <v>9624</v>
      </c>
      <c r="H284" s="255" t="str">
        <f t="shared" si="18"/>
        <v>фото</v>
      </c>
      <c r="I284" s="156" t="s">
        <v>5152</v>
      </c>
      <c r="J284" s="331" t="s">
        <v>201</v>
      </c>
      <c r="K284" s="332">
        <v>1</v>
      </c>
      <c r="L284" s="419">
        <v>534.4</v>
      </c>
      <c r="M284" s="159">
        <v>1</v>
      </c>
      <c r="N284" s="217"/>
      <c r="O284" s="160">
        <f t="shared" si="19"/>
        <v>0</v>
      </c>
      <c r="P284" s="260">
        <v>4607109928448</v>
      </c>
      <c r="Q284" s="261"/>
      <c r="R284" s="261" t="str">
        <f t="shared" si="20"/>
        <v>фото</v>
      </c>
      <c r="S284" s="216" t="s">
        <v>5130</v>
      </c>
    </row>
    <row r="285" spans="1:19" ht="48.95" customHeight="1">
      <c r="A285" s="213">
        <v>272</v>
      </c>
      <c r="B285" s="215">
        <v>13228</v>
      </c>
      <c r="C285" s="277" t="s">
        <v>5153</v>
      </c>
      <c r="D285" s="277"/>
      <c r="E285" s="417" t="s">
        <v>5129</v>
      </c>
      <c r="F285" s="418" t="s">
        <v>5154</v>
      </c>
      <c r="G285" s="451" t="s">
        <v>5155</v>
      </c>
      <c r="H285" s="255" t="str">
        <f t="shared" si="18"/>
        <v>фото</v>
      </c>
      <c r="I285" s="156" t="s">
        <v>5156</v>
      </c>
      <c r="J285" s="331" t="s">
        <v>201</v>
      </c>
      <c r="K285" s="332">
        <v>1</v>
      </c>
      <c r="L285" s="419">
        <v>534.4</v>
      </c>
      <c r="M285" s="159">
        <v>1</v>
      </c>
      <c r="N285" s="217"/>
      <c r="O285" s="160">
        <f t="shared" si="19"/>
        <v>0</v>
      </c>
      <c r="P285" s="260">
        <v>4607109921791</v>
      </c>
      <c r="Q285" s="261"/>
      <c r="R285" s="261" t="str">
        <f t="shared" si="20"/>
        <v>фото</v>
      </c>
      <c r="S285" s="216" t="s">
        <v>5130</v>
      </c>
    </row>
    <row r="286" spans="1:19" ht="60">
      <c r="A286" s="213">
        <v>273</v>
      </c>
      <c r="B286" s="215">
        <v>4277</v>
      </c>
      <c r="C286" s="277" t="s">
        <v>10947</v>
      </c>
      <c r="D286" s="277"/>
      <c r="E286" s="449" t="s">
        <v>5129</v>
      </c>
      <c r="F286" s="450" t="s">
        <v>11018</v>
      </c>
      <c r="G286" s="453" t="s">
        <v>11019</v>
      </c>
      <c r="H286" s="255" t="str">
        <f t="shared" si="18"/>
        <v>фото</v>
      </c>
      <c r="I286" s="156" t="s">
        <v>11143</v>
      </c>
      <c r="J286" s="331" t="s">
        <v>201</v>
      </c>
      <c r="K286" s="332">
        <v>1</v>
      </c>
      <c r="L286" s="419">
        <v>531.6</v>
      </c>
      <c r="M286" s="159">
        <v>1</v>
      </c>
      <c r="N286" s="217"/>
      <c r="O286" s="160">
        <f t="shared" si="19"/>
        <v>0</v>
      </c>
      <c r="P286" s="260">
        <v>4607109943922</v>
      </c>
      <c r="Q286" s="167" t="s">
        <v>222</v>
      </c>
      <c r="R286" s="473" t="str">
        <f t="shared" si="20"/>
        <v>фото</v>
      </c>
      <c r="S286" s="216" t="s">
        <v>5130</v>
      </c>
    </row>
    <row r="287" spans="1:19" ht="48.95" customHeight="1">
      <c r="A287" s="213">
        <v>274</v>
      </c>
      <c r="B287" s="215">
        <v>4520</v>
      </c>
      <c r="C287" s="277" t="s">
        <v>5146</v>
      </c>
      <c r="D287" s="277"/>
      <c r="E287" s="417" t="s">
        <v>5129</v>
      </c>
      <c r="F287" s="418" t="s">
        <v>5147</v>
      </c>
      <c r="G287" s="451" t="s">
        <v>9625</v>
      </c>
      <c r="H287" s="255" t="str">
        <f t="shared" si="18"/>
        <v>фото</v>
      </c>
      <c r="I287" s="156" t="s">
        <v>5148</v>
      </c>
      <c r="J287" s="331" t="s">
        <v>201</v>
      </c>
      <c r="K287" s="332">
        <v>1</v>
      </c>
      <c r="L287" s="419">
        <v>534.4</v>
      </c>
      <c r="M287" s="159">
        <v>1</v>
      </c>
      <c r="N287" s="217"/>
      <c r="O287" s="160">
        <f t="shared" si="19"/>
        <v>0</v>
      </c>
      <c r="P287" s="260">
        <v>4607109989418</v>
      </c>
      <c r="Q287" s="261"/>
      <c r="R287" s="261" t="str">
        <f t="shared" si="20"/>
        <v>фото</v>
      </c>
      <c r="S287" s="216" t="s">
        <v>5130</v>
      </c>
    </row>
    <row r="288" spans="1:19" ht="45.4" customHeight="1">
      <c r="A288" s="213">
        <v>275</v>
      </c>
      <c r="B288" s="215">
        <v>5317</v>
      </c>
      <c r="C288" s="277" t="s">
        <v>10948</v>
      </c>
      <c r="D288" s="277"/>
      <c r="E288" s="449" t="s">
        <v>5129</v>
      </c>
      <c r="F288" s="450" t="s">
        <v>11020</v>
      </c>
      <c r="G288" s="453" t="s">
        <v>11021</v>
      </c>
      <c r="H288" s="255" t="str">
        <f t="shared" si="18"/>
        <v>фото</v>
      </c>
      <c r="I288" s="156" t="s">
        <v>11144</v>
      </c>
      <c r="J288" s="331" t="s">
        <v>201</v>
      </c>
      <c r="K288" s="332">
        <v>1</v>
      </c>
      <c r="L288" s="419">
        <v>531.6</v>
      </c>
      <c r="M288" s="159">
        <v>1</v>
      </c>
      <c r="N288" s="217"/>
      <c r="O288" s="160">
        <f t="shared" si="19"/>
        <v>0</v>
      </c>
      <c r="P288" s="260">
        <v>4607109943212</v>
      </c>
      <c r="Q288" s="167" t="s">
        <v>222</v>
      </c>
      <c r="R288" s="473" t="str">
        <f t="shared" si="20"/>
        <v>фото</v>
      </c>
      <c r="S288" s="216" t="s">
        <v>5130</v>
      </c>
    </row>
    <row r="289" spans="1:19" ht="48.95" customHeight="1">
      <c r="A289" s="213">
        <v>276</v>
      </c>
      <c r="B289" s="215">
        <v>10803</v>
      </c>
      <c r="C289" s="277" t="s">
        <v>5187</v>
      </c>
      <c r="D289" s="277"/>
      <c r="E289" s="417" t="s">
        <v>5129</v>
      </c>
      <c r="F289" s="418" t="s">
        <v>5188</v>
      </c>
      <c r="G289" s="451" t="s">
        <v>5188</v>
      </c>
      <c r="H289" s="255" t="str">
        <f t="shared" si="18"/>
        <v>фото</v>
      </c>
      <c r="I289" s="156" t="s">
        <v>5189</v>
      </c>
      <c r="J289" s="331" t="s">
        <v>201</v>
      </c>
      <c r="K289" s="332">
        <v>1</v>
      </c>
      <c r="L289" s="419">
        <v>531.6</v>
      </c>
      <c r="M289" s="159">
        <v>1</v>
      </c>
      <c r="N289" s="217"/>
      <c r="O289" s="160">
        <f t="shared" si="19"/>
        <v>0</v>
      </c>
      <c r="P289" s="260">
        <v>4607109925324</v>
      </c>
      <c r="Q289" s="261"/>
      <c r="R289" s="261" t="str">
        <f t="shared" si="20"/>
        <v>фото</v>
      </c>
      <c r="S289" s="216" t="s">
        <v>5130</v>
      </c>
    </row>
    <row r="290" spans="1:19" ht="48.95" customHeight="1">
      <c r="A290" s="213">
        <v>277</v>
      </c>
      <c r="B290" s="215">
        <v>4535</v>
      </c>
      <c r="C290" s="277" t="s">
        <v>5190</v>
      </c>
      <c r="D290" s="277"/>
      <c r="E290" s="417" t="s">
        <v>5191</v>
      </c>
      <c r="F290" s="418" t="s">
        <v>5192</v>
      </c>
      <c r="G290" s="451" t="s">
        <v>9626</v>
      </c>
      <c r="H290" s="255" t="str">
        <f t="shared" si="18"/>
        <v>фото</v>
      </c>
      <c r="I290" s="156" t="s">
        <v>5193</v>
      </c>
      <c r="J290" s="331" t="s">
        <v>201</v>
      </c>
      <c r="K290" s="332">
        <v>1</v>
      </c>
      <c r="L290" s="419">
        <v>518.1</v>
      </c>
      <c r="M290" s="159">
        <v>1</v>
      </c>
      <c r="N290" s="217"/>
      <c r="O290" s="160">
        <f t="shared" si="19"/>
        <v>0</v>
      </c>
      <c r="P290" s="260">
        <v>4607109989562</v>
      </c>
      <c r="Q290" s="261"/>
      <c r="R290" s="261" t="str">
        <f t="shared" si="20"/>
        <v>фото</v>
      </c>
      <c r="S290" s="216" t="s">
        <v>5194</v>
      </c>
    </row>
    <row r="291" spans="1:19" ht="48.95" customHeight="1">
      <c r="A291" s="213">
        <v>278</v>
      </c>
      <c r="B291" s="215">
        <v>5404</v>
      </c>
      <c r="C291" s="277" t="s">
        <v>9377</v>
      </c>
      <c r="D291" s="277"/>
      <c r="E291" s="417" t="s">
        <v>5191</v>
      </c>
      <c r="F291" s="418" t="s">
        <v>5195</v>
      </c>
      <c r="G291" s="451" t="s">
        <v>9627</v>
      </c>
      <c r="H291" s="255" t="str">
        <f t="shared" si="18"/>
        <v>фото</v>
      </c>
      <c r="I291" s="156" t="s">
        <v>5196</v>
      </c>
      <c r="J291" s="331" t="s">
        <v>201</v>
      </c>
      <c r="K291" s="332">
        <v>1</v>
      </c>
      <c r="L291" s="419">
        <v>518.1</v>
      </c>
      <c r="M291" s="159">
        <v>1</v>
      </c>
      <c r="N291" s="217"/>
      <c r="O291" s="160">
        <f t="shared" si="19"/>
        <v>0</v>
      </c>
      <c r="P291" s="260">
        <v>4607109937181</v>
      </c>
      <c r="Q291" s="261"/>
      <c r="R291" s="261" t="str">
        <f t="shared" si="20"/>
        <v>фото</v>
      </c>
      <c r="S291" s="216" t="s">
        <v>5194</v>
      </c>
    </row>
    <row r="292" spans="1:19" ht="23.25">
      <c r="A292" s="213">
        <v>279</v>
      </c>
      <c r="B292" s="137"/>
      <c r="C292" s="137"/>
      <c r="D292" s="138"/>
      <c r="E292" s="254"/>
      <c r="F292" s="339" t="s">
        <v>5197</v>
      </c>
      <c r="G292" s="141"/>
      <c r="H292" s="142"/>
      <c r="I292" s="143"/>
      <c r="J292" s="144"/>
      <c r="K292" s="144"/>
      <c r="L292" s="268"/>
      <c r="M292" s="142"/>
      <c r="N292" s="142"/>
      <c r="O292" s="142"/>
      <c r="P292" s="142"/>
      <c r="Q292" s="261"/>
      <c r="R292" s="261"/>
      <c r="S292" s="259"/>
    </row>
    <row r="293" spans="1:19" ht="15">
      <c r="A293" s="213">
        <v>280</v>
      </c>
      <c r="B293" s="149"/>
      <c r="C293" s="208"/>
      <c r="D293" s="208"/>
      <c r="E293" s="266"/>
      <c r="F293" s="148" t="s">
        <v>5198</v>
      </c>
      <c r="G293" s="388"/>
      <c r="H293" s="149"/>
      <c r="I293" s="150"/>
      <c r="J293" s="208"/>
      <c r="K293" s="214"/>
      <c r="L293" s="269"/>
      <c r="M293" s="207"/>
      <c r="N293" s="208"/>
      <c r="O293" s="208"/>
      <c r="P293" s="208"/>
      <c r="Q293" s="261"/>
      <c r="R293" s="261"/>
      <c r="S293" s="208"/>
    </row>
    <row r="294" spans="1:19" ht="48.95" customHeight="1">
      <c r="A294" s="213">
        <v>281</v>
      </c>
      <c r="B294" s="215">
        <v>558</v>
      </c>
      <c r="C294" s="277" t="s">
        <v>5199</v>
      </c>
      <c r="D294" s="277"/>
      <c r="E294" s="417" t="s">
        <v>5197</v>
      </c>
      <c r="F294" s="418" t="s">
        <v>5200</v>
      </c>
      <c r="G294" s="451" t="s">
        <v>5201</v>
      </c>
      <c r="H294" s="255" t="str">
        <f t="shared" ref="H294:H308" si="21">HYPERLINK("https://www.gardenbulbs.ru/images/vesna_CL/thumbnails/"&amp;C294&amp;".jpg","фото")</f>
        <v>фото</v>
      </c>
      <c r="I294" s="156" t="s">
        <v>5202</v>
      </c>
      <c r="J294" s="331" t="s">
        <v>201</v>
      </c>
      <c r="K294" s="332">
        <v>1</v>
      </c>
      <c r="L294" s="419">
        <v>373.6</v>
      </c>
      <c r="M294" s="159">
        <v>1</v>
      </c>
      <c r="N294" s="217"/>
      <c r="O294" s="160">
        <f t="shared" ref="O294:O308" si="22">IF(ISERROR(L294*N294),0,L294*N294)</f>
        <v>0</v>
      </c>
      <c r="P294" s="260">
        <v>4607109957721</v>
      </c>
      <c r="Q294" s="261"/>
      <c r="R294" s="261" t="str">
        <f t="shared" ref="R294:R308" si="23">HYPERLINK("https://www.gardenbulbs.ru/images/vesna_CL/thumbnails/"&amp;C294&amp;".jpg","фото")</f>
        <v>фото</v>
      </c>
      <c r="S294" s="216" t="s">
        <v>5203</v>
      </c>
    </row>
    <row r="295" spans="1:19" ht="48.95" customHeight="1">
      <c r="A295" s="213">
        <v>282</v>
      </c>
      <c r="B295" s="215">
        <v>2285</v>
      </c>
      <c r="C295" s="277" t="s">
        <v>5220</v>
      </c>
      <c r="D295" s="277"/>
      <c r="E295" s="417" t="s">
        <v>5197</v>
      </c>
      <c r="F295" s="418" t="s">
        <v>5221</v>
      </c>
      <c r="G295" s="451" t="s">
        <v>5222</v>
      </c>
      <c r="H295" s="255" t="str">
        <f t="shared" si="21"/>
        <v>фото</v>
      </c>
      <c r="I295" s="156" t="s">
        <v>8888</v>
      </c>
      <c r="J295" s="331" t="s">
        <v>201</v>
      </c>
      <c r="K295" s="332">
        <v>1</v>
      </c>
      <c r="L295" s="419">
        <v>257.20000000000005</v>
      </c>
      <c r="M295" s="159">
        <v>1</v>
      </c>
      <c r="N295" s="217"/>
      <c r="O295" s="160">
        <f t="shared" si="22"/>
        <v>0</v>
      </c>
      <c r="P295" s="260">
        <v>4607109958773</v>
      </c>
      <c r="Q295" s="261"/>
      <c r="R295" s="261" t="str">
        <f t="shared" si="23"/>
        <v>фото</v>
      </c>
      <c r="S295" s="216" t="s">
        <v>5223</v>
      </c>
    </row>
    <row r="296" spans="1:19" ht="48.95" customHeight="1">
      <c r="A296" s="213">
        <v>283</v>
      </c>
      <c r="B296" s="215">
        <v>328</v>
      </c>
      <c r="C296" s="277" t="s">
        <v>5204</v>
      </c>
      <c r="D296" s="277"/>
      <c r="E296" s="417" t="s">
        <v>5197</v>
      </c>
      <c r="F296" s="418" t="s">
        <v>5205</v>
      </c>
      <c r="G296" s="451" t="s">
        <v>5206</v>
      </c>
      <c r="H296" s="255" t="str">
        <f t="shared" si="21"/>
        <v>фото</v>
      </c>
      <c r="I296" s="156" t="s">
        <v>5207</v>
      </c>
      <c r="J296" s="331" t="s">
        <v>201</v>
      </c>
      <c r="K296" s="332">
        <v>1</v>
      </c>
      <c r="L296" s="419">
        <v>265.40000000000003</v>
      </c>
      <c r="M296" s="159">
        <v>1</v>
      </c>
      <c r="N296" s="217"/>
      <c r="O296" s="160">
        <f t="shared" si="22"/>
        <v>0</v>
      </c>
      <c r="P296" s="260">
        <v>4607109975305</v>
      </c>
      <c r="Q296" s="261"/>
      <c r="R296" s="261" t="str">
        <f t="shared" si="23"/>
        <v>фото</v>
      </c>
      <c r="S296" s="216" t="s">
        <v>5208</v>
      </c>
    </row>
    <row r="297" spans="1:19" ht="48.95" customHeight="1">
      <c r="A297" s="213">
        <v>284</v>
      </c>
      <c r="B297" s="215">
        <v>1828</v>
      </c>
      <c r="C297" s="277" t="s">
        <v>5211</v>
      </c>
      <c r="D297" s="277"/>
      <c r="E297" s="417" t="s">
        <v>5197</v>
      </c>
      <c r="F297" s="418" t="s">
        <v>5212</v>
      </c>
      <c r="G297" s="451" t="s">
        <v>5213</v>
      </c>
      <c r="H297" s="255" t="str">
        <f t="shared" si="21"/>
        <v>фото</v>
      </c>
      <c r="I297" s="156" t="s">
        <v>5214</v>
      </c>
      <c r="J297" s="331" t="s">
        <v>201</v>
      </c>
      <c r="K297" s="332">
        <v>1</v>
      </c>
      <c r="L297" s="419">
        <v>480.6</v>
      </c>
      <c r="M297" s="159">
        <v>1</v>
      </c>
      <c r="N297" s="217"/>
      <c r="O297" s="160">
        <f t="shared" si="22"/>
        <v>0</v>
      </c>
      <c r="P297" s="260">
        <v>4607109953457</v>
      </c>
      <c r="Q297" s="261"/>
      <c r="R297" s="261" t="str">
        <f t="shared" si="23"/>
        <v>фото</v>
      </c>
      <c r="S297" s="216" t="s">
        <v>5215</v>
      </c>
    </row>
    <row r="298" spans="1:19" ht="48.95" customHeight="1">
      <c r="A298" s="213">
        <v>285</v>
      </c>
      <c r="B298" s="215">
        <v>1832</v>
      </c>
      <c r="C298" s="277" t="s">
        <v>9378</v>
      </c>
      <c r="D298" s="277"/>
      <c r="E298" s="417" t="s">
        <v>5197</v>
      </c>
      <c r="F298" s="418" t="s">
        <v>9628</v>
      </c>
      <c r="G298" s="451" t="s">
        <v>9629</v>
      </c>
      <c r="H298" s="255" t="str">
        <f t="shared" si="21"/>
        <v>фото</v>
      </c>
      <c r="I298" s="156" t="s">
        <v>9513</v>
      </c>
      <c r="J298" s="331" t="s">
        <v>201</v>
      </c>
      <c r="K298" s="332">
        <v>1</v>
      </c>
      <c r="L298" s="419">
        <v>292.60000000000002</v>
      </c>
      <c r="M298" s="159">
        <v>1</v>
      </c>
      <c r="N298" s="217"/>
      <c r="O298" s="160">
        <f t="shared" si="22"/>
        <v>0</v>
      </c>
      <c r="P298" s="260">
        <v>4607109953464</v>
      </c>
      <c r="Q298" s="261"/>
      <c r="R298" s="261" t="str">
        <f t="shared" si="23"/>
        <v>фото</v>
      </c>
      <c r="S298" s="216" t="s">
        <v>5216</v>
      </c>
    </row>
    <row r="299" spans="1:19" ht="48.95" customHeight="1">
      <c r="A299" s="213">
        <v>286</v>
      </c>
      <c r="B299" s="215">
        <v>1796</v>
      </c>
      <c r="C299" s="277" t="s">
        <v>5209</v>
      </c>
      <c r="D299" s="277"/>
      <c r="E299" s="417" t="s">
        <v>5197</v>
      </c>
      <c r="F299" s="418" t="s">
        <v>3180</v>
      </c>
      <c r="G299" s="451" t="s">
        <v>3181</v>
      </c>
      <c r="H299" s="255" t="str">
        <f t="shared" si="21"/>
        <v>фото</v>
      </c>
      <c r="I299" s="156" t="s">
        <v>67</v>
      </c>
      <c r="J299" s="331" t="s">
        <v>201</v>
      </c>
      <c r="K299" s="332">
        <v>2</v>
      </c>
      <c r="L299" s="419">
        <v>388.90000000000003</v>
      </c>
      <c r="M299" s="159">
        <v>1</v>
      </c>
      <c r="N299" s="217"/>
      <c r="O299" s="160">
        <f t="shared" si="22"/>
        <v>0</v>
      </c>
      <c r="P299" s="260">
        <v>4607109953440</v>
      </c>
      <c r="Q299" s="261"/>
      <c r="R299" s="261" t="str">
        <f t="shared" si="23"/>
        <v>фото</v>
      </c>
      <c r="S299" s="216" t="s">
        <v>5210</v>
      </c>
    </row>
    <row r="300" spans="1:19" ht="48.95" customHeight="1">
      <c r="A300" s="213">
        <v>287</v>
      </c>
      <c r="B300" s="215">
        <v>560</v>
      </c>
      <c r="C300" s="277" t="s">
        <v>5217</v>
      </c>
      <c r="D300" s="277"/>
      <c r="E300" s="417" t="s">
        <v>5197</v>
      </c>
      <c r="F300" s="418" t="s">
        <v>5218</v>
      </c>
      <c r="G300" s="451" t="s">
        <v>5219</v>
      </c>
      <c r="H300" s="255" t="str">
        <f t="shared" si="21"/>
        <v>фото</v>
      </c>
      <c r="I300" s="156" t="s">
        <v>1405</v>
      </c>
      <c r="J300" s="331" t="s">
        <v>201</v>
      </c>
      <c r="K300" s="332">
        <v>1</v>
      </c>
      <c r="L300" s="419">
        <v>300.8</v>
      </c>
      <c r="M300" s="159">
        <v>1</v>
      </c>
      <c r="N300" s="217"/>
      <c r="O300" s="160">
        <f t="shared" si="22"/>
        <v>0</v>
      </c>
      <c r="P300" s="260">
        <v>4607109957745</v>
      </c>
      <c r="Q300" s="261"/>
      <c r="R300" s="261" t="str">
        <f t="shared" si="23"/>
        <v>фото</v>
      </c>
      <c r="S300" s="216" t="s">
        <v>5208</v>
      </c>
    </row>
    <row r="301" spans="1:19" ht="48.95" customHeight="1">
      <c r="A301" s="213">
        <v>288</v>
      </c>
      <c r="B301" s="215">
        <v>330</v>
      </c>
      <c r="C301" s="277" t="s">
        <v>5224</v>
      </c>
      <c r="D301" s="277"/>
      <c r="E301" s="417" t="s">
        <v>5197</v>
      </c>
      <c r="F301" s="418" t="s">
        <v>5225</v>
      </c>
      <c r="G301" s="451" t="s">
        <v>5226</v>
      </c>
      <c r="H301" s="255" t="str">
        <f t="shared" si="21"/>
        <v>фото</v>
      </c>
      <c r="I301" s="156" t="s">
        <v>5227</v>
      </c>
      <c r="J301" s="331" t="s">
        <v>201</v>
      </c>
      <c r="K301" s="332">
        <v>1</v>
      </c>
      <c r="L301" s="419">
        <v>194.7</v>
      </c>
      <c r="M301" s="159">
        <v>1</v>
      </c>
      <c r="N301" s="217"/>
      <c r="O301" s="160">
        <f t="shared" si="22"/>
        <v>0</v>
      </c>
      <c r="P301" s="260">
        <v>4607109975329</v>
      </c>
      <c r="Q301" s="261"/>
      <c r="R301" s="261" t="str">
        <f t="shared" si="23"/>
        <v>фото</v>
      </c>
      <c r="S301" s="216" t="s">
        <v>5228</v>
      </c>
    </row>
    <row r="302" spans="1:19" ht="48.95" customHeight="1">
      <c r="A302" s="213">
        <v>289</v>
      </c>
      <c r="B302" s="215">
        <v>2142</v>
      </c>
      <c r="C302" s="277" t="s">
        <v>5229</v>
      </c>
      <c r="D302" s="277"/>
      <c r="E302" s="417" t="s">
        <v>5197</v>
      </c>
      <c r="F302" s="418" t="s">
        <v>5230</v>
      </c>
      <c r="G302" s="451" t="s">
        <v>5231</v>
      </c>
      <c r="H302" s="255" t="str">
        <f t="shared" si="21"/>
        <v>фото</v>
      </c>
      <c r="I302" s="156" t="s">
        <v>5232</v>
      </c>
      <c r="J302" s="331" t="s">
        <v>201</v>
      </c>
      <c r="K302" s="332">
        <v>1</v>
      </c>
      <c r="L302" s="419">
        <v>221.79999999999998</v>
      </c>
      <c r="M302" s="159">
        <v>1</v>
      </c>
      <c r="N302" s="217"/>
      <c r="O302" s="160">
        <f t="shared" si="22"/>
        <v>0</v>
      </c>
      <c r="P302" s="260">
        <v>4607109975336</v>
      </c>
      <c r="Q302" s="261"/>
      <c r="R302" s="261" t="str">
        <f t="shared" si="23"/>
        <v>фото</v>
      </c>
      <c r="S302" s="216" t="s">
        <v>5233</v>
      </c>
    </row>
    <row r="303" spans="1:19" ht="48.95" customHeight="1">
      <c r="A303" s="213">
        <v>290</v>
      </c>
      <c r="B303" s="215">
        <v>1827</v>
      </c>
      <c r="C303" s="277" t="s">
        <v>5234</v>
      </c>
      <c r="D303" s="277"/>
      <c r="E303" s="417" t="s">
        <v>5197</v>
      </c>
      <c r="F303" s="418" t="s">
        <v>5235</v>
      </c>
      <c r="G303" s="451" t="s">
        <v>5236</v>
      </c>
      <c r="H303" s="255" t="str">
        <f t="shared" si="21"/>
        <v>фото</v>
      </c>
      <c r="I303" s="156" t="s">
        <v>5237</v>
      </c>
      <c r="J303" s="331" t="s">
        <v>201</v>
      </c>
      <c r="K303" s="332">
        <v>1</v>
      </c>
      <c r="L303" s="419">
        <v>221.79999999999998</v>
      </c>
      <c r="M303" s="159">
        <v>1</v>
      </c>
      <c r="N303" s="217"/>
      <c r="O303" s="160">
        <f t="shared" si="22"/>
        <v>0</v>
      </c>
      <c r="P303" s="260">
        <v>4607109953525</v>
      </c>
      <c r="Q303" s="261"/>
      <c r="R303" s="261" t="str">
        <f t="shared" si="23"/>
        <v>фото</v>
      </c>
      <c r="S303" s="216" t="s">
        <v>5228</v>
      </c>
    </row>
    <row r="304" spans="1:19" ht="48.95" customHeight="1">
      <c r="A304" s="213">
        <v>291</v>
      </c>
      <c r="B304" s="215">
        <v>114</v>
      </c>
      <c r="C304" s="277" t="s">
        <v>9379</v>
      </c>
      <c r="D304" s="277"/>
      <c r="E304" s="417" t="s">
        <v>5197</v>
      </c>
      <c r="F304" s="418" t="s">
        <v>9630</v>
      </c>
      <c r="G304" s="451" t="s">
        <v>9631</v>
      </c>
      <c r="H304" s="255" t="str">
        <f t="shared" si="21"/>
        <v>фото</v>
      </c>
      <c r="I304" s="156" t="s">
        <v>9514</v>
      </c>
      <c r="J304" s="331" t="s">
        <v>201</v>
      </c>
      <c r="K304" s="332">
        <v>1</v>
      </c>
      <c r="L304" s="419">
        <v>290.10000000000002</v>
      </c>
      <c r="M304" s="159">
        <v>1</v>
      </c>
      <c r="N304" s="217"/>
      <c r="O304" s="160">
        <f t="shared" si="22"/>
        <v>0</v>
      </c>
      <c r="P304" s="260">
        <v>4607109958612</v>
      </c>
      <c r="Q304" s="261"/>
      <c r="R304" s="261" t="str">
        <f t="shared" si="23"/>
        <v>фото</v>
      </c>
      <c r="S304" s="216" t="s">
        <v>9506</v>
      </c>
    </row>
    <row r="305" spans="1:19" ht="48.95" customHeight="1">
      <c r="A305" s="213">
        <v>292</v>
      </c>
      <c r="B305" s="215">
        <v>2316</v>
      </c>
      <c r="C305" s="277" t="s">
        <v>5238</v>
      </c>
      <c r="D305" s="277"/>
      <c r="E305" s="417" t="s">
        <v>5197</v>
      </c>
      <c r="F305" s="418" t="s">
        <v>5239</v>
      </c>
      <c r="G305" s="451" t="s">
        <v>5240</v>
      </c>
      <c r="H305" s="255" t="str">
        <f t="shared" si="21"/>
        <v>фото</v>
      </c>
      <c r="I305" s="156" t="s">
        <v>5241</v>
      </c>
      <c r="J305" s="331" t="s">
        <v>201</v>
      </c>
      <c r="K305" s="332">
        <v>1</v>
      </c>
      <c r="L305" s="419">
        <v>230</v>
      </c>
      <c r="M305" s="159">
        <v>1</v>
      </c>
      <c r="N305" s="217"/>
      <c r="O305" s="160">
        <f t="shared" si="22"/>
        <v>0</v>
      </c>
      <c r="P305" s="260">
        <v>4607109958544</v>
      </c>
      <c r="Q305" s="261"/>
      <c r="R305" s="261" t="str">
        <f t="shared" si="23"/>
        <v>фото</v>
      </c>
      <c r="S305" s="216" t="s">
        <v>5215</v>
      </c>
    </row>
    <row r="306" spans="1:19" ht="49.35" customHeight="1">
      <c r="A306" s="213">
        <v>293</v>
      </c>
      <c r="B306" s="215">
        <v>1798</v>
      </c>
      <c r="C306" s="277" t="s">
        <v>5242</v>
      </c>
      <c r="D306" s="277"/>
      <c r="E306" s="417" t="s">
        <v>5197</v>
      </c>
      <c r="F306" s="418" t="s">
        <v>5243</v>
      </c>
      <c r="G306" s="451" t="s">
        <v>5244</v>
      </c>
      <c r="H306" s="255" t="str">
        <f t="shared" si="21"/>
        <v>фото</v>
      </c>
      <c r="I306" s="156" t="s">
        <v>370</v>
      </c>
      <c r="J306" s="331" t="s">
        <v>201</v>
      </c>
      <c r="K306" s="332">
        <v>1</v>
      </c>
      <c r="L306" s="419">
        <v>347.1</v>
      </c>
      <c r="M306" s="159">
        <v>1</v>
      </c>
      <c r="N306" s="217"/>
      <c r="O306" s="160">
        <f t="shared" si="22"/>
        <v>0</v>
      </c>
      <c r="P306" s="260">
        <v>4607109953549</v>
      </c>
      <c r="Q306" s="261"/>
      <c r="R306" s="261" t="str">
        <f t="shared" si="23"/>
        <v>фото</v>
      </c>
      <c r="S306" s="216" t="s">
        <v>5228</v>
      </c>
    </row>
    <row r="307" spans="1:19" ht="48.95" customHeight="1">
      <c r="A307" s="213">
        <v>294</v>
      </c>
      <c r="B307" s="215">
        <v>331</v>
      </c>
      <c r="C307" s="277" t="s">
        <v>5245</v>
      </c>
      <c r="D307" s="277"/>
      <c r="E307" s="417" t="s">
        <v>5197</v>
      </c>
      <c r="F307" s="418" t="s">
        <v>5246</v>
      </c>
      <c r="G307" s="451" t="s">
        <v>5247</v>
      </c>
      <c r="H307" s="255" t="str">
        <f t="shared" si="21"/>
        <v>фото</v>
      </c>
      <c r="I307" s="156" t="s">
        <v>5248</v>
      </c>
      <c r="J307" s="331" t="s">
        <v>201</v>
      </c>
      <c r="K307" s="332">
        <v>1</v>
      </c>
      <c r="L307" s="419">
        <v>209.5</v>
      </c>
      <c r="M307" s="159">
        <v>1</v>
      </c>
      <c r="N307" s="217"/>
      <c r="O307" s="160">
        <f t="shared" si="22"/>
        <v>0</v>
      </c>
      <c r="P307" s="260">
        <v>4607109975350</v>
      </c>
      <c r="Q307" s="261"/>
      <c r="R307" s="261" t="str">
        <f t="shared" si="23"/>
        <v>фото</v>
      </c>
      <c r="S307" s="216" t="s">
        <v>5216</v>
      </c>
    </row>
    <row r="308" spans="1:19" ht="48.95" customHeight="1">
      <c r="A308" s="213">
        <v>295</v>
      </c>
      <c r="B308" s="215">
        <v>384</v>
      </c>
      <c r="C308" s="277" t="s">
        <v>5249</v>
      </c>
      <c r="D308" s="277"/>
      <c r="E308" s="417" t="s">
        <v>5197</v>
      </c>
      <c r="F308" s="418" t="s">
        <v>5250</v>
      </c>
      <c r="G308" s="451" t="s">
        <v>5251</v>
      </c>
      <c r="H308" s="255" t="str">
        <f t="shared" si="21"/>
        <v>фото</v>
      </c>
      <c r="I308" s="156" t="s">
        <v>5252</v>
      </c>
      <c r="J308" s="331" t="s">
        <v>201</v>
      </c>
      <c r="K308" s="332">
        <v>1</v>
      </c>
      <c r="L308" s="419">
        <v>228.4</v>
      </c>
      <c r="M308" s="159">
        <v>1</v>
      </c>
      <c r="N308" s="217"/>
      <c r="O308" s="160">
        <f t="shared" si="22"/>
        <v>0</v>
      </c>
      <c r="P308" s="260">
        <v>4607109975367</v>
      </c>
      <c r="Q308" s="261"/>
      <c r="R308" s="261" t="str">
        <f t="shared" si="23"/>
        <v>фото</v>
      </c>
      <c r="S308" s="216" t="s">
        <v>5253</v>
      </c>
    </row>
    <row r="309" spans="1:19" ht="23.25">
      <c r="A309" s="213">
        <v>296</v>
      </c>
      <c r="B309" s="137"/>
      <c r="C309" s="137"/>
      <c r="D309" s="138"/>
      <c r="E309" s="254"/>
      <c r="F309" s="339" t="s">
        <v>360</v>
      </c>
      <c r="G309" s="141"/>
      <c r="H309" s="142"/>
      <c r="I309" s="143"/>
      <c r="J309" s="144"/>
      <c r="K309" s="144"/>
      <c r="L309" s="268"/>
      <c r="M309" s="142"/>
      <c r="N309" s="142"/>
      <c r="O309" s="142"/>
      <c r="P309" s="142"/>
      <c r="Q309" s="261"/>
      <c r="R309" s="261"/>
      <c r="S309" s="259"/>
    </row>
    <row r="310" spans="1:19" ht="15">
      <c r="A310" s="213">
        <v>297</v>
      </c>
      <c r="B310" s="149"/>
      <c r="C310" s="208"/>
      <c r="D310" s="208"/>
      <c r="E310" s="266"/>
      <c r="F310" s="148" t="s">
        <v>1299</v>
      </c>
      <c r="G310" s="388"/>
      <c r="H310" s="149"/>
      <c r="I310" s="150"/>
      <c r="J310" s="208"/>
      <c r="K310" s="214"/>
      <c r="L310" s="269"/>
      <c r="M310" s="207"/>
      <c r="N310" s="208"/>
      <c r="O310" s="208"/>
      <c r="P310" s="208"/>
      <c r="Q310" s="261"/>
      <c r="R310" s="261"/>
      <c r="S310" s="208"/>
    </row>
    <row r="311" spans="1:19" ht="48.95" customHeight="1">
      <c r="A311" s="213">
        <v>298</v>
      </c>
      <c r="B311" s="215">
        <v>4565</v>
      </c>
      <c r="C311" s="277" t="s">
        <v>5258</v>
      </c>
      <c r="D311" s="277"/>
      <c r="E311" s="417" t="s">
        <v>660</v>
      </c>
      <c r="F311" s="418" t="s">
        <v>5259</v>
      </c>
      <c r="G311" s="451" t="s">
        <v>5260</v>
      </c>
      <c r="H311" s="255" t="str">
        <f t="shared" ref="H311:H374" si="24">HYPERLINK("https://www.gardenbulbs.ru/images/vesna_CL/thumbnails/"&amp;C311&amp;".jpg","фото")</f>
        <v>фото</v>
      </c>
      <c r="I311" s="156" t="s">
        <v>5261</v>
      </c>
      <c r="J311" s="331" t="s">
        <v>201</v>
      </c>
      <c r="K311" s="332">
        <v>1</v>
      </c>
      <c r="L311" s="419">
        <v>273.70000000000005</v>
      </c>
      <c r="M311" s="159">
        <v>1</v>
      </c>
      <c r="N311" s="217"/>
      <c r="O311" s="160">
        <f t="shared" ref="O311:O374" si="25">IF(ISERROR(L311*N311),0,L311*N311)</f>
        <v>0</v>
      </c>
      <c r="P311" s="260">
        <v>4607109989869</v>
      </c>
      <c r="Q311" s="261"/>
      <c r="R311" s="261" t="str">
        <f t="shared" ref="R311:R342" si="26">HYPERLINK("https://www.gardenbulbs.ru/images/vesna_CL/thumbnails/"&amp;C311&amp;".jpg","фото")</f>
        <v>фото</v>
      </c>
      <c r="S311" s="216" t="s">
        <v>661</v>
      </c>
    </row>
    <row r="312" spans="1:19" ht="48.95" customHeight="1">
      <c r="A312" s="213">
        <v>299</v>
      </c>
      <c r="B312" s="215">
        <v>7513</v>
      </c>
      <c r="C312" s="277" t="s">
        <v>9380</v>
      </c>
      <c r="D312" s="277"/>
      <c r="E312" s="417" t="s">
        <v>660</v>
      </c>
      <c r="F312" s="418" t="s">
        <v>9632</v>
      </c>
      <c r="G312" s="451" t="s">
        <v>9633</v>
      </c>
      <c r="H312" s="255" t="str">
        <f t="shared" si="24"/>
        <v>фото</v>
      </c>
      <c r="I312" s="156" t="s">
        <v>9515</v>
      </c>
      <c r="J312" s="331" t="s">
        <v>201</v>
      </c>
      <c r="K312" s="332">
        <v>1</v>
      </c>
      <c r="L312" s="419">
        <v>273.70000000000005</v>
      </c>
      <c r="M312" s="159">
        <v>1</v>
      </c>
      <c r="N312" s="217"/>
      <c r="O312" s="160">
        <f t="shared" si="25"/>
        <v>0</v>
      </c>
      <c r="P312" s="260">
        <v>4607109938508</v>
      </c>
      <c r="Q312" s="261">
        <v>2023</v>
      </c>
      <c r="R312" s="261" t="str">
        <f t="shared" si="26"/>
        <v>фото</v>
      </c>
      <c r="S312" s="216" t="s">
        <v>661</v>
      </c>
    </row>
    <row r="313" spans="1:19" ht="48.75" customHeight="1">
      <c r="A313" s="213">
        <v>300</v>
      </c>
      <c r="B313" s="215">
        <v>935</v>
      </c>
      <c r="C313" s="277" t="s">
        <v>1156</v>
      </c>
      <c r="D313" s="277"/>
      <c r="E313" s="417" t="s">
        <v>660</v>
      </c>
      <c r="F313" s="418" t="s">
        <v>1157</v>
      </c>
      <c r="G313" s="451" t="s">
        <v>1300</v>
      </c>
      <c r="H313" s="255" t="str">
        <f t="shared" si="24"/>
        <v>фото</v>
      </c>
      <c r="I313" s="156" t="s">
        <v>8539</v>
      </c>
      <c r="J313" s="331" t="s">
        <v>201</v>
      </c>
      <c r="K313" s="332">
        <v>1</v>
      </c>
      <c r="L313" s="419">
        <v>273.70000000000005</v>
      </c>
      <c r="M313" s="159">
        <v>1</v>
      </c>
      <c r="N313" s="217"/>
      <c r="O313" s="160">
        <f t="shared" si="25"/>
        <v>0</v>
      </c>
      <c r="P313" s="260">
        <v>4607109977644</v>
      </c>
      <c r="Q313" s="261"/>
      <c r="R313" s="261" t="str">
        <f t="shared" si="26"/>
        <v>фото</v>
      </c>
      <c r="S313" s="216" t="s">
        <v>661</v>
      </c>
    </row>
    <row r="314" spans="1:19" ht="48.95" customHeight="1">
      <c r="A314" s="213">
        <v>301</v>
      </c>
      <c r="B314" s="215">
        <v>4566</v>
      </c>
      <c r="C314" s="277" t="s">
        <v>1652</v>
      </c>
      <c r="D314" s="277"/>
      <c r="E314" s="417" t="s">
        <v>660</v>
      </c>
      <c r="F314" s="418" t="s">
        <v>1653</v>
      </c>
      <c r="G314" s="451" t="s">
        <v>1654</v>
      </c>
      <c r="H314" s="255" t="str">
        <f t="shared" si="24"/>
        <v>фото</v>
      </c>
      <c r="I314" s="156" t="s">
        <v>1655</v>
      </c>
      <c r="J314" s="331" t="s">
        <v>201</v>
      </c>
      <c r="K314" s="332">
        <v>1</v>
      </c>
      <c r="L314" s="419">
        <v>284.60000000000002</v>
      </c>
      <c r="M314" s="159">
        <v>1</v>
      </c>
      <c r="N314" s="217"/>
      <c r="O314" s="160">
        <f t="shared" si="25"/>
        <v>0</v>
      </c>
      <c r="P314" s="260">
        <v>4607109989876</v>
      </c>
      <c r="Q314" s="261"/>
      <c r="R314" s="261" t="str">
        <f t="shared" si="26"/>
        <v>фото</v>
      </c>
      <c r="S314" s="216" t="s">
        <v>661</v>
      </c>
    </row>
    <row r="315" spans="1:19" ht="48.95" customHeight="1">
      <c r="A315" s="213">
        <v>302</v>
      </c>
      <c r="B315" s="215">
        <v>4567</v>
      </c>
      <c r="C315" s="277" t="s">
        <v>361</v>
      </c>
      <c r="D315" s="277"/>
      <c r="E315" s="417" t="s">
        <v>660</v>
      </c>
      <c r="F315" s="418" t="s">
        <v>453</v>
      </c>
      <c r="G315" s="451" t="s">
        <v>662</v>
      </c>
      <c r="H315" s="255" t="str">
        <f t="shared" si="24"/>
        <v>фото</v>
      </c>
      <c r="I315" s="156" t="s">
        <v>60</v>
      </c>
      <c r="J315" s="331" t="s">
        <v>201</v>
      </c>
      <c r="K315" s="332">
        <v>1</v>
      </c>
      <c r="L315" s="419">
        <v>284.60000000000002</v>
      </c>
      <c r="M315" s="159">
        <v>1</v>
      </c>
      <c r="N315" s="217"/>
      <c r="O315" s="160">
        <f t="shared" si="25"/>
        <v>0</v>
      </c>
      <c r="P315" s="260">
        <v>4607109989883</v>
      </c>
      <c r="Q315" s="261"/>
      <c r="R315" s="261" t="str">
        <f t="shared" si="26"/>
        <v>фото</v>
      </c>
      <c r="S315" s="216" t="s">
        <v>661</v>
      </c>
    </row>
    <row r="316" spans="1:19" ht="48.95" customHeight="1">
      <c r="A316" s="213">
        <v>303</v>
      </c>
      <c r="B316" s="215">
        <v>4568</v>
      </c>
      <c r="C316" s="277" t="s">
        <v>599</v>
      </c>
      <c r="D316" s="277"/>
      <c r="E316" s="417" t="s">
        <v>660</v>
      </c>
      <c r="F316" s="418" t="s">
        <v>454</v>
      </c>
      <c r="G316" s="451" t="s">
        <v>663</v>
      </c>
      <c r="H316" s="255" t="str">
        <f t="shared" si="24"/>
        <v>фото</v>
      </c>
      <c r="I316" s="156" t="s">
        <v>519</v>
      </c>
      <c r="J316" s="331" t="s">
        <v>201</v>
      </c>
      <c r="K316" s="332">
        <v>1</v>
      </c>
      <c r="L316" s="419">
        <v>273.70000000000005</v>
      </c>
      <c r="M316" s="159">
        <v>1</v>
      </c>
      <c r="N316" s="217"/>
      <c r="O316" s="160">
        <f t="shared" si="25"/>
        <v>0</v>
      </c>
      <c r="P316" s="260">
        <v>4607109989890</v>
      </c>
      <c r="Q316" s="261"/>
      <c r="R316" s="261" t="str">
        <f t="shared" si="26"/>
        <v>фото</v>
      </c>
      <c r="S316" s="216" t="s">
        <v>661</v>
      </c>
    </row>
    <row r="317" spans="1:19" ht="48.95" customHeight="1">
      <c r="A317" s="213">
        <v>304</v>
      </c>
      <c r="B317" s="215">
        <v>3091</v>
      </c>
      <c r="C317" s="277" t="s">
        <v>1656</v>
      </c>
      <c r="D317" s="277"/>
      <c r="E317" s="417" t="s">
        <v>660</v>
      </c>
      <c r="F317" s="418" t="s">
        <v>1657</v>
      </c>
      <c r="G317" s="451" t="s">
        <v>1658</v>
      </c>
      <c r="H317" s="255" t="str">
        <f t="shared" si="24"/>
        <v>фото</v>
      </c>
      <c r="I317" s="156" t="s">
        <v>1651</v>
      </c>
      <c r="J317" s="331" t="s">
        <v>201</v>
      </c>
      <c r="K317" s="332">
        <v>1</v>
      </c>
      <c r="L317" s="419">
        <v>284.60000000000002</v>
      </c>
      <c r="M317" s="159">
        <v>1</v>
      </c>
      <c r="N317" s="217"/>
      <c r="O317" s="160">
        <f t="shared" si="25"/>
        <v>0</v>
      </c>
      <c r="P317" s="260">
        <v>4607109954652</v>
      </c>
      <c r="Q317" s="261"/>
      <c r="R317" s="261" t="str">
        <f t="shared" si="26"/>
        <v>фото</v>
      </c>
      <c r="S317" s="216" t="s">
        <v>661</v>
      </c>
    </row>
    <row r="318" spans="1:19" ht="48.95" customHeight="1">
      <c r="A318" s="213">
        <v>305</v>
      </c>
      <c r="B318" s="215">
        <v>4569</v>
      </c>
      <c r="C318" s="277" t="s">
        <v>362</v>
      </c>
      <c r="D318" s="277"/>
      <c r="E318" s="417" t="s">
        <v>660</v>
      </c>
      <c r="F318" s="418" t="s">
        <v>455</v>
      </c>
      <c r="G318" s="451" t="s">
        <v>664</v>
      </c>
      <c r="H318" s="255" t="str">
        <f t="shared" si="24"/>
        <v>фото</v>
      </c>
      <c r="I318" s="156" t="s">
        <v>363</v>
      </c>
      <c r="J318" s="331" t="s">
        <v>201</v>
      </c>
      <c r="K318" s="332">
        <v>1</v>
      </c>
      <c r="L318" s="419">
        <v>284.60000000000002</v>
      </c>
      <c r="M318" s="159">
        <v>1</v>
      </c>
      <c r="N318" s="217"/>
      <c r="O318" s="160">
        <f t="shared" si="25"/>
        <v>0</v>
      </c>
      <c r="P318" s="260">
        <v>4607109989906</v>
      </c>
      <c r="Q318" s="261"/>
      <c r="R318" s="261" t="str">
        <f t="shared" si="26"/>
        <v>фото</v>
      </c>
      <c r="S318" s="216" t="s">
        <v>661</v>
      </c>
    </row>
    <row r="319" spans="1:19" ht="48.95" customHeight="1">
      <c r="A319" s="213">
        <v>306</v>
      </c>
      <c r="B319" s="215">
        <v>2115</v>
      </c>
      <c r="C319" s="277" t="s">
        <v>364</v>
      </c>
      <c r="D319" s="277"/>
      <c r="E319" s="417" t="s">
        <v>660</v>
      </c>
      <c r="F319" s="418" t="s">
        <v>456</v>
      </c>
      <c r="G319" s="451" t="s">
        <v>665</v>
      </c>
      <c r="H319" s="255" t="str">
        <f t="shared" si="24"/>
        <v>фото</v>
      </c>
      <c r="I319" s="156" t="s">
        <v>365</v>
      </c>
      <c r="J319" s="331" t="s">
        <v>201</v>
      </c>
      <c r="K319" s="332">
        <v>1</v>
      </c>
      <c r="L319" s="419">
        <v>273.70000000000005</v>
      </c>
      <c r="M319" s="159">
        <v>1</v>
      </c>
      <c r="N319" s="217"/>
      <c r="O319" s="160">
        <f t="shared" si="25"/>
        <v>0</v>
      </c>
      <c r="P319" s="260">
        <v>4607109976623</v>
      </c>
      <c r="Q319" s="261"/>
      <c r="R319" s="261" t="str">
        <f t="shared" si="26"/>
        <v>фото</v>
      </c>
      <c r="S319" s="216" t="s">
        <v>661</v>
      </c>
    </row>
    <row r="320" spans="1:19" ht="48.95" customHeight="1">
      <c r="A320" s="213">
        <v>307</v>
      </c>
      <c r="B320" s="215">
        <v>6786</v>
      </c>
      <c r="C320" s="277" t="s">
        <v>5254</v>
      </c>
      <c r="D320" s="277"/>
      <c r="E320" s="417" t="s">
        <v>660</v>
      </c>
      <c r="F320" s="418" t="s">
        <v>5255</v>
      </c>
      <c r="G320" s="451" t="s">
        <v>5256</v>
      </c>
      <c r="H320" s="255" t="str">
        <f t="shared" si="24"/>
        <v>фото</v>
      </c>
      <c r="I320" s="156" t="s">
        <v>5257</v>
      </c>
      <c r="J320" s="331" t="s">
        <v>201</v>
      </c>
      <c r="K320" s="332">
        <v>1</v>
      </c>
      <c r="L320" s="419">
        <v>273.70000000000005</v>
      </c>
      <c r="M320" s="159">
        <v>1</v>
      </c>
      <c r="N320" s="217"/>
      <c r="O320" s="160">
        <f t="shared" si="25"/>
        <v>0</v>
      </c>
      <c r="P320" s="260">
        <v>4607109944301</v>
      </c>
      <c r="Q320" s="261"/>
      <c r="R320" s="261" t="str">
        <f t="shared" si="26"/>
        <v>фото</v>
      </c>
      <c r="S320" s="216" t="s">
        <v>661</v>
      </c>
    </row>
    <row r="321" spans="1:19" ht="48.95" customHeight="1">
      <c r="A321" s="213">
        <v>308</v>
      </c>
      <c r="B321" s="215">
        <v>12050</v>
      </c>
      <c r="C321" s="277" t="s">
        <v>1418</v>
      </c>
      <c r="D321" s="277"/>
      <c r="E321" s="417" t="s">
        <v>660</v>
      </c>
      <c r="F321" s="418" t="s">
        <v>1301</v>
      </c>
      <c r="G321" s="451" t="s">
        <v>1302</v>
      </c>
      <c r="H321" s="255" t="str">
        <f t="shared" si="24"/>
        <v>фото</v>
      </c>
      <c r="I321" s="156" t="s">
        <v>1381</v>
      </c>
      <c r="J321" s="331" t="s">
        <v>201</v>
      </c>
      <c r="K321" s="332">
        <v>1</v>
      </c>
      <c r="L321" s="419">
        <v>273.70000000000005</v>
      </c>
      <c r="M321" s="159">
        <v>1</v>
      </c>
      <c r="N321" s="217"/>
      <c r="O321" s="160">
        <f t="shared" si="25"/>
        <v>0</v>
      </c>
      <c r="P321" s="260">
        <v>4607109922354</v>
      </c>
      <c r="Q321" s="261"/>
      <c r="R321" s="261" t="str">
        <f t="shared" si="26"/>
        <v>фото</v>
      </c>
      <c r="S321" s="216" t="s">
        <v>661</v>
      </c>
    </row>
    <row r="322" spans="1:19" ht="48.95" customHeight="1">
      <c r="A322" s="213">
        <v>309</v>
      </c>
      <c r="B322" s="215">
        <v>3976</v>
      </c>
      <c r="C322" s="277" t="s">
        <v>366</v>
      </c>
      <c r="D322" s="277"/>
      <c r="E322" s="417" t="s">
        <v>660</v>
      </c>
      <c r="F322" s="418" t="s">
        <v>458</v>
      </c>
      <c r="G322" s="451" t="s">
        <v>668</v>
      </c>
      <c r="H322" s="255" t="str">
        <f t="shared" si="24"/>
        <v>фото</v>
      </c>
      <c r="I322" s="156" t="s">
        <v>367</v>
      </c>
      <c r="J322" s="331" t="s">
        <v>201</v>
      </c>
      <c r="K322" s="332">
        <v>1</v>
      </c>
      <c r="L322" s="419">
        <v>284.60000000000002</v>
      </c>
      <c r="M322" s="159">
        <v>1</v>
      </c>
      <c r="N322" s="217"/>
      <c r="O322" s="160">
        <f t="shared" si="25"/>
        <v>0</v>
      </c>
      <c r="P322" s="260">
        <v>4607109981948</v>
      </c>
      <c r="Q322" s="261"/>
      <c r="R322" s="261" t="str">
        <f t="shared" si="26"/>
        <v>фото</v>
      </c>
      <c r="S322" s="216" t="s">
        <v>661</v>
      </c>
    </row>
    <row r="323" spans="1:19" ht="48.95" customHeight="1">
      <c r="A323" s="213">
        <v>310</v>
      </c>
      <c r="B323" s="215">
        <v>130</v>
      </c>
      <c r="C323" s="277" t="s">
        <v>368</v>
      </c>
      <c r="D323" s="277"/>
      <c r="E323" s="417" t="s">
        <v>660</v>
      </c>
      <c r="F323" s="418" t="s">
        <v>459</v>
      </c>
      <c r="G323" s="451" t="s">
        <v>669</v>
      </c>
      <c r="H323" s="255" t="str">
        <f t="shared" si="24"/>
        <v>фото</v>
      </c>
      <c r="I323" s="156" t="s">
        <v>138</v>
      </c>
      <c r="J323" s="331" t="s">
        <v>201</v>
      </c>
      <c r="K323" s="332">
        <v>1</v>
      </c>
      <c r="L323" s="419">
        <v>273.70000000000005</v>
      </c>
      <c r="M323" s="159">
        <v>1</v>
      </c>
      <c r="N323" s="217"/>
      <c r="O323" s="160">
        <f t="shared" si="25"/>
        <v>0</v>
      </c>
      <c r="P323" s="260">
        <v>4607109968543</v>
      </c>
      <c r="Q323" s="261"/>
      <c r="R323" s="261" t="str">
        <f t="shared" si="26"/>
        <v>фото</v>
      </c>
      <c r="S323" s="216" t="s">
        <v>661</v>
      </c>
    </row>
    <row r="324" spans="1:19" ht="48.95" customHeight="1">
      <c r="A324" s="213">
        <v>311</v>
      </c>
      <c r="B324" s="215">
        <v>3093</v>
      </c>
      <c r="C324" s="277" t="s">
        <v>558</v>
      </c>
      <c r="D324" s="277"/>
      <c r="E324" s="417" t="s">
        <v>660</v>
      </c>
      <c r="F324" s="418" t="s">
        <v>460</v>
      </c>
      <c r="G324" s="451" t="s">
        <v>670</v>
      </c>
      <c r="H324" s="255" t="str">
        <f t="shared" si="24"/>
        <v>фото</v>
      </c>
      <c r="I324" s="156" t="s">
        <v>78</v>
      </c>
      <c r="J324" s="331" t="s">
        <v>201</v>
      </c>
      <c r="K324" s="332">
        <v>1</v>
      </c>
      <c r="L324" s="419">
        <v>273.70000000000005</v>
      </c>
      <c r="M324" s="159">
        <v>1</v>
      </c>
      <c r="N324" s="217"/>
      <c r="O324" s="160">
        <f t="shared" si="25"/>
        <v>0</v>
      </c>
      <c r="P324" s="260">
        <v>4607109954676</v>
      </c>
      <c r="Q324" s="261"/>
      <c r="R324" s="261" t="str">
        <f t="shared" si="26"/>
        <v>фото</v>
      </c>
      <c r="S324" s="216" t="s">
        <v>661</v>
      </c>
    </row>
    <row r="325" spans="1:19" ht="48.95" customHeight="1">
      <c r="A325" s="213">
        <v>312</v>
      </c>
      <c r="B325" s="215">
        <v>3978</v>
      </c>
      <c r="C325" s="277" t="s">
        <v>5262</v>
      </c>
      <c r="D325" s="277"/>
      <c r="E325" s="417" t="s">
        <v>660</v>
      </c>
      <c r="F325" s="418" t="s">
        <v>5263</v>
      </c>
      <c r="G325" s="451" t="s">
        <v>5264</v>
      </c>
      <c r="H325" s="255" t="str">
        <f t="shared" si="24"/>
        <v>фото</v>
      </c>
      <c r="I325" s="156" t="s">
        <v>5265</v>
      </c>
      <c r="J325" s="331" t="s">
        <v>201</v>
      </c>
      <c r="K325" s="332">
        <v>1</v>
      </c>
      <c r="L325" s="419">
        <v>273.70000000000005</v>
      </c>
      <c r="M325" s="159">
        <v>1</v>
      </c>
      <c r="N325" s="217"/>
      <c r="O325" s="160">
        <f t="shared" si="25"/>
        <v>0</v>
      </c>
      <c r="P325" s="260">
        <v>4607109981962</v>
      </c>
      <c r="Q325" s="261"/>
      <c r="R325" s="261" t="str">
        <f t="shared" si="26"/>
        <v>фото</v>
      </c>
      <c r="S325" s="216" t="s">
        <v>661</v>
      </c>
    </row>
    <row r="326" spans="1:19" ht="48.95" customHeight="1">
      <c r="A326" s="213">
        <v>313</v>
      </c>
      <c r="B326" s="215">
        <v>4576</v>
      </c>
      <c r="C326" s="277" t="s">
        <v>559</v>
      </c>
      <c r="D326" s="277"/>
      <c r="E326" s="417" t="s">
        <v>660</v>
      </c>
      <c r="F326" s="418" t="s">
        <v>464</v>
      </c>
      <c r="G326" s="451" t="s">
        <v>674</v>
      </c>
      <c r="H326" s="255" t="str">
        <f t="shared" si="24"/>
        <v>фото</v>
      </c>
      <c r="I326" s="156" t="s">
        <v>521</v>
      </c>
      <c r="J326" s="331" t="s">
        <v>201</v>
      </c>
      <c r="K326" s="332">
        <v>1</v>
      </c>
      <c r="L326" s="419">
        <v>284.60000000000002</v>
      </c>
      <c r="M326" s="159">
        <v>1</v>
      </c>
      <c r="N326" s="217"/>
      <c r="O326" s="160">
        <f t="shared" si="25"/>
        <v>0</v>
      </c>
      <c r="P326" s="260">
        <v>4607109989975</v>
      </c>
      <c r="Q326" s="261"/>
      <c r="R326" s="261" t="str">
        <f t="shared" si="26"/>
        <v>фото</v>
      </c>
      <c r="S326" s="216" t="s">
        <v>661</v>
      </c>
    </row>
    <row r="327" spans="1:19" ht="48.95" customHeight="1">
      <c r="A327" s="213">
        <v>314</v>
      </c>
      <c r="B327" s="215">
        <v>3094</v>
      </c>
      <c r="C327" s="277" t="s">
        <v>369</v>
      </c>
      <c r="D327" s="277"/>
      <c r="E327" s="417" t="s">
        <v>660</v>
      </c>
      <c r="F327" s="418" t="s">
        <v>461</v>
      </c>
      <c r="G327" s="451" t="s">
        <v>671</v>
      </c>
      <c r="H327" s="255" t="str">
        <f t="shared" si="24"/>
        <v>фото</v>
      </c>
      <c r="I327" s="156" t="s">
        <v>370</v>
      </c>
      <c r="J327" s="331" t="s">
        <v>201</v>
      </c>
      <c r="K327" s="332">
        <v>1</v>
      </c>
      <c r="L327" s="419">
        <v>273.70000000000005</v>
      </c>
      <c r="M327" s="159">
        <v>1</v>
      </c>
      <c r="N327" s="217"/>
      <c r="O327" s="160">
        <f t="shared" si="25"/>
        <v>0</v>
      </c>
      <c r="P327" s="260">
        <v>4607109954683</v>
      </c>
      <c r="Q327" s="261"/>
      <c r="R327" s="261" t="str">
        <f t="shared" si="26"/>
        <v>фото</v>
      </c>
      <c r="S327" s="216" t="s">
        <v>661</v>
      </c>
    </row>
    <row r="328" spans="1:19" ht="48.95" customHeight="1">
      <c r="A328" s="213">
        <v>315</v>
      </c>
      <c r="B328" s="215">
        <v>4573</v>
      </c>
      <c r="C328" s="277" t="s">
        <v>560</v>
      </c>
      <c r="D328" s="277"/>
      <c r="E328" s="417" t="s">
        <v>660</v>
      </c>
      <c r="F328" s="418" t="s">
        <v>462</v>
      </c>
      <c r="G328" s="451" t="s">
        <v>672</v>
      </c>
      <c r="H328" s="255" t="str">
        <f t="shared" si="24"/>
        <v>фото</v>
      </c>
      <c r="I328" s="156" t="s">
        <v>370</v>
      </c>
      <c r="J328" s="331" t="s">
        <v>201</v>
      </c>
      <c r="K328" s="332">
        <v>1</v>
      </c>
      <c r="L328" s="419">
        <v>284.60000000000002</v>
      </c>
      <c r="M328" s="159">
        <v>1</v>
      </c>
      <c r="N328" s="217"/>
      <c r="O328" s="160">
        <f t="shared" si="25"/>
        <v>0</v>
      </c>
      <c r="P328" s="260">
        <v>4607109989944</v>
      </c>
      <c r="Q328" s="261"/>
      <c r="R328" s="261" t="str">
        <f t="shared" si="26"/>
        <v>фото</v>
      </c>
      <c r="S328" s="216" t="s">
        <v>661</v>
      </c>
    </row>
    <row r="329" spans="1:19" ht="48.95" customHeight="1">
      <c r="A329" s="213">
        <v>316</v>
      </c>
      <c r="B329" s="215">
        <v>4575</v>
      </c>
      <c r="C329" s="277" t="s">
        <v>371</v>
      </c>
      <c r="D329" s="277"/>
      <c r="E329" s="417" t="s">
        <v>660</v>
      </c>
      <c r="F329" s="418" t="s">
        <v>463</v>
      </c>
      <c r="G329" s="451" t="s">
        <v>673</v>
      </c>
      <c r="H329" s="255" t="str">
        <f t="shared" si="24"/>
        <v>фото</v>
      </c>
      <c r="I329" s="156" t="s">
        <v>372</v>
      </c>
      <c r="J329" s="331" t="s">
        <v>201</v>
      </c>
      <c r="K329" s="332">
        <v>1</v>
      </c>
      <c r="L329" s="419">
        <v>284.60000000000002</v>
      </c>
      <c r="M329" s="159">
        <v>1</v>
      </c>
      <c r="N329" s="217"/>
      <c r="O329" s="160">
        <f t="shared" si="25"/>
        <v>0</v>
      </c>
      <c r="P329" s="260">
        <v>4607109989968</v>
      </c>
      <c r="Q329" s="261"/>
      <c r="R329" s="261" t="str">
        <f t="shared" si="26"/>
        <v>фото</v>
      </c>
      <c r="S329" s="216" t="s">
        <v>661</v>
      </c>
    </row>
    <row r="330" spans="1:19" ht="48.95" customHeight="1">
      <c r="A330" s="213">
        <v>317</v>
      </c>
      <c r="B330" s="215">
        <v>3952</v>
      </c>
      <c r="C330" s="277" t="s">
        <v>1419</v>
      </c>
      <c r="D330" s="277"/>
      <c r="E330" s="417" t="s">
        <v>660</v>
      </c>
      <c r="F330" s="418" t="s">
        <v>1303</v>
      </c>
      <c r="G330" s="451" t="s">
        <v>1304</v>
      </c>
      <c r="H330" s="255" t="str">
        <f t="shared" si="24"/>
        <v>фото</v>
      </c>
      <c r="I330" s="156" t="s">
        <v>1382</v>
      </c>
      <c r="J330" s="331" t="s">
        <v>201</v>
      </c>
      <c r="K330" s="332">
        <v>1</v>
      </c>
      <c r="L330" s="419">
        <v>284.60000000000002</v>
      </c>
      <c r="M330" s="159">
        <v>1</v>
      </c>
      <c r="N330" s="217"/>
      <c r="O330" s="160">
        <f t="shared" si="25"/>
        <v>0</v>
      </c>
      <c r="P330" s="260">
        <v>4607109928202</v>
      </c>
      <c r="Q330" s="261"/>
      <c r="R330" s="261" t="str">
        <f t="shared" si="26"/>
        <v>фото</v>
      </c>
      <c r="S330" s="216" t="s">
        <v>661</v>
      </c>
    </row>
    <row r="331" spans="1:19" ht="48.95" customHeight="1">
      <c r="A331" s="213">
        <v>318</v>
      </c>
      <c r="B331" s="215">
        <v>782</v>
      </c>
      <c r="C331" s="277" t="s">
        <v>9381</v>
      </c>
      <c r="D331" s="277"/>
      <c r="E331" s="417" t="s">
        <v>660</v>
      </c>
      <c r="F331" s="418" t="s">
        <v>9634</v>
      </c>
      <c r="G331" s="451" t="s">
        <v>9635</v>
      </c>
      <c r="H331" s="255" t="str">
        <f t="shared" si="24"/>
        <v>фото</v>
      </c>
      <c r="I331" s="156" t="s">
        <v>9516</v>
      </c>
      <c r="J331" s="331" t="s">
        <v>201</v>
      </c>
      <c r="K331" s="332">
        <v>1</v>
      </c>
      <c r="L331" s="419">
        <v>284.60000000000002</v>
      </c>
      <c r="M331" s="159">
        <v>1</v>
      </c>
      <c r="N331" s="217"/>
      <c r="O331" s="160">
        <f t="shared" si="25"/>
        <v>0</v>
      </c>
      <c r="P331" s="260">
        <v>4607109973745</v>
      </c>
      <c r="Q331" s="448">
        <v>2023</v>
      </c>
      <c r="R331" s="448" t="str">
        <f t="shared" si="26"/>
        <v>фото</v>
      </c>
      <c r="S331" s="216" t="s">
        <v>661</v>
      </c>
    </row>
    <row r="332" spans="1:19" ht="48.95" customHeight="1">
      <c r="A332" s="213">
        <v>319</v>
      </c>
      <c r="B332" s="215">
        <v>2218</v>
      </c>
      <c r="C332" s="277" t="s">
        <v>1158</v>
      </c>
      <c r="D332" s="277"/>
      <c r="E332" s="417" t="s">
        <v>660</v>
      </c>
      <c r="F332" s="418" t="s">
        <v>1159</v>
      </c>
      <c r="G332" s="451" t="s">
        <v>1160</v>
      </c>
      <c r="H332" s="255" t="str">
        <f t="shared" si="24"/>
        <v>фото</v>
      </c>
      <c r="I332" s="156" t="s">
        <v>1161</v>
      </c>
      <c r="J332" s="331" t="s">
        <v>201</v>
      </c>
      <c r="K332" s="332">
        <v>1</v>
      </c>
      <c r="L332" s="419">
        <v>284.60000000000002</v>
      </c>
      <c r="M332" s="159">
        <v>1</v>
      </c>
      <c r="N332" s="217"/>
      <c r="O332" s="160">
        <f t="shared" si="25"/>
        <v>0</v>
      </c>
      <c r="P332" s="260">
        <v>4607109928196</v>
      </c>
      <c r="Q332" s="261"/>
      <c r="R332" s="261" t="str">
        <f t="shared" si="26"/>
        <v>фото</v>
      </c>
      <c r="S332" s="216" t="s">
        <v>661</v>
      </c>
    </row>
    <row r="333" spans="1:19" ht="48.95" customHeight="1">
      <c r="A333" s="213">
        <v>320</v>
      </c>
      <c r="B333" s="215">
        <v>3980</v>
      </c>
      <c r="C333" s="277" t="s">
        <v>373</v>
      </c>
      <c r="D333" s="277"/>
      <c r="E333" s="417" t="s">
        <v>660</v>
      </c>
      <c r="F333" s="418" t="s">
        <v>465</v>
      </c>
      <c r="G333" s="451" t="s">
        <v>675</v>
      </c>
      <c r="H333" s="255" t="str">
        <f t="shared" si="24"/>
        <v>фото</v>
      </c>
      <c r="I333" s="156" t="s">
        <v>374</v>
      </c>
      <c r="J333" s="331" t="s">
        <v>201</v>
      </c>
      <c r="K333" s="332">
        <v>1</v>
      </c>
      <c r="L333" s="419">
        <v>273.70000000000005</v>
      </c>
      <c r="M333" s="159">
        <v>1</v>
      </c>
      <c r="N333" s="217"/>
      <c r="O333" s="160">
        <f t="shared" si="25"/>
        <v>0</v>
      </c>
      <c r="P333" s="260">
        <v>4607109981986</v>
      </c>
      <c r="Q333" s="261"/>
      <c r="R333" s="261" t="str">
        <f t="shared" si="26"/>
        <v>фото</v>
      </c>
      <c r="S333" s="216" t="s">
        <v>661</v>
      </c>
    </row>
    <row r="334" spans="1:19" ht="48.95" customHeight="1">
      <c r="A334" s="213">
        <v>321</v>
      </c>
      <c r="B334" s="215">
        <v>12054</v>
      </c>
      <c r="C334" s="277" t="s">
        <v>1420</v>
      </c>
      <c r="D334" s="277"/>
      <c r="E334" s="417" t="s">
        <v>660</v>
      </c>
      <c r="F334" s="418" t="s">
        <v>1305</v>
      </c>
      <c r="G334" s="451" t="s">
        <v>1306</v>
      </c>
      <c r="H334" s="255" t="str">
        <f t="shared" si="24"/>
        <v>фото</v>
      </c>
      <c r="I334" s="156" t="s">
        <v>1383</v>
      </c>
      <c r="J334" s="331" t="s">
        <v>201</v>
      </c>
      <c r="K334" s="332">
        <v>1</v>
      </c>
      <c r="L334" s="419">
        <v>284.60000000000002</v>
      </c>
      <c r="M334" s="159">
        <v>1</v>
      </c>
      <c r="N334" s="217"/>
      <c r="O334" s="160">
        <f t="shared" si="25"/>
        <v>0</v>
      </c>
      <c r="P334" s="260">
        <v>4607109922316</v>
      </c>
      <c r="Q334" s="261"/>
      <c r="R334" s="261" t="str">
        <f t="shared" si="26"/>
        <v>фото</v>
      </c>
      <c r="S334" s="216" t="s">
        <v>661</v>
      </c>
    </row>
    <row r="335" spans="1:19" ht="48.95" customHeight="1">
      <c r="A335" s="213">
        <v>322</v>
      </c>
      <c r="B335" s="215">
        <v>3983</v>
      </c>
      <c r="C335" s="277" t="s">
        <v>375</v>
      </c>
      <c r="D335" s="277"/>
      <c r="E335" s="417" t="s">
        <v>660</v>
      </c>
      <c r="F335" s="418" t="s">
        <v>466</v>
      </c>
      <c r="G335" s="451" t="s">
        <v>676</v>
      </c>
      <c r="H335" s="255" t="str">
        <f t="shared" si="24"/>
        <v>фото</v>
      </c>
      <c r="I335" s="156" t="s">
        <v>376</v>
      </c>
      <c r="J335" s="331" t="s">
        <v>201</v>
      </c>
      <c r="K335" s="332">
        <v>1</v>
      </c>
      <c r="L335" s="419">
        <v>284.60000000000002</v>
      </c>
      <c r="M335" s="159">
        <v>1</v>
      </c>
      <c r="N335" s="217"/>
      <c r="O335" s="160">
        <f t="shared" si="25"/>
        <v>0</v>
      </c>
      <c r="P335" s="260">
        <v>4607109982013</v>
      </c>
      <c r="Q335" s="261"/>
      <c r="R335" s="261" t="str">
        <f t="shared" si="26"/>
        <v>фото</v>
      </c>
      <c r="S335" s="216" t="s">
        <v>661</v>
      </c>
    </row>
    <row r="336" spans="1:19" ht="48.95" customHeight="1">
      <c r="A336" s="213">
        <v>323</v>
      </c>
      <c r="B336" s="215">
        <v>4023</v>
      </c>
      <c r="C336" s="277" t="s">
        <v>377</v>
      </c>
      <c r="D336" s="277"/>
      <c r="E336" s="417" t="s">
        <v>660</v>
      </c>
      <c r="F336" s="418" t="s">
        <v>477</v>
      </c>
      <c r="G336" s="451" t="s">
        <v>695</v>
      </c>
      <c r="H336" s="255" t="str">
        <f t="shared" si="24"/>
        <v>фото</v>
      </c>
      <c r="I336" s="156" t="s">
        <v>242</v>
      </c>
      <c r="J336" s="331" t="s">
        <v>201</v>
      </c>
      <c r="K336" s="332">
        <v>1</v>
      </c>
      <c r="L336" s="419">
        <v>273.70000000000005</v>
      </c>
      <c r="M336" s="159">
        <v>1</v>
      </c>
      <c r="N336" s="217"/>
      <c r="O336" s="160">
        <f t="shared" si="25"/>
        <v>0</v>
      </c>
      <c r="P336" s="260">
        <v>4607109982419</v>
      </c>
      <c r="Q336" s="261"/>
      <c r="R336" s="261" t="str">
        <f t="shared" si="26"/>
        <v>фото</v>
      </c>
      <c r="S336" s="216" t="s">
        <v>661</v>
      </c>
    </row>
    <row r="337" spans="1:19" ht="48.95" customHeight="1">
      <c r="A337" s="213">
        <v>324</v>
      </c>
      <c r="B337" s="215">
        <v>4632</v>
      </c>
      <c r="C337" s="277" t="s">
        <v>561</v>
      </c>
      <c r="D337" s="277"/>
      <c r="E337" s="417" t="s">
        <v>660</v>
      </c>
      <c r="F337" s="418" t="s">
        <v>478</v>
      </c>
      <c r="G337" s="451" t="s">
        <v>696</v>
      </c>
      <c r="H337" s="255" t="str">
        <f t="shared" si="24"/>
        <v>фото</v>
      </c>
      <c r="I337" s="156" t="s">
        <v>207</v>
      </c>
      <c r="J337" s="331" t="s">
        <v>201</v>
      </c>
      <c r="K337" s="332">
        <v>1</v>
      </c>
      <c r="L337" s="419">
        <v>355.40000000000003</v>
      </c>
      <c r="M337" s="159">
        <v>1</v>
      </c>
      <c r="N337" s="217"/>
      <c r="O337" s="160">
        <f t="shared" si="25"/>
        <v>0</v>
      </c>
      <c r="P337" s="260">
        <v>4607109990537</v>
      </c>
      <c r="Q337" s="261"/>
      <c r="R337" s="261" t="str">
        <f t="shared" si="26"/>
        <v>фото</v>
      </c>
      <c r="S337" s="216" t="s">
        <v>661</v>
      </c>
    </row>
    <row r="338" spans="1:19" ht="48.95" customHeight="1">
      <c r="A338" s="213">
        <v>325</v>
      </c>
      <c r="B338" s="215">
        <v>3069</v>
      </c>
      <c r="C338" s="277" t="s">
        <v>1003</v>
      </c>
      <c r="D338" s="277"/>
      <c r="E338" s="417" t="s">
        <v>660</v>
      </c>
      <c r="F338" s="418" t="s">
        <v>918</v>
      </c>
      <c r="G338" s="451" t="s">
        <v>949</v>
      </c>
      <c r="H338" s="255" t="str">
        <f t="shared" si="24"/>
        <v>фото</v>
      </c>
      <c r="I338" s="156" t="s">
        <v>980</v>
      </c>
      <c r="J338" s="331" t="s">
        <v>201</v>
      </c>
      <c r="K338" s="332">
        <v>1</v>
      </c>
      <c r="L338" s="419">
        <v>273.70000000000005</v>
      </c>
      <c r="M338" s="159">
        <v>1</v>
      </c>
      <c r="N338" s="217"/>
      <c r="O338" s="160">
        <f t="shared" si="25"/>
        <v>0</v>
      </c>
      <c r="P338" s="260">
        <v>4607109928028</v>
      </c>
      <c r="Q338" s="261"/>
      <c r="R338" s="261" t="str">
        <f t="shared" si="26"/>
        <v>фото</v>
      </c>
      <c r="S338" s="216" t="s">
        <v>661</v>
      </c>
    </row>
    <row r="339" spans="1:19" ht="48.95" customHeight="1">
      <c r="A339" s="213">
        <v>326</v>
      </c>
      <c r="B339" s="215">
        <v>4595</v>
      </c>
      <c r="C339" s="277" t="s">
        <v>1659</v>
      </c>
      <c r="D339" s="277"/>
      <c r="E339" s="417" t="s">
        <v>660</v>
      </c>
      <c r="F339" s="418" t="s">
        <v>9636</v>
      </c>
      <c r="G339" s="451" t="s">
        <v>1660</v>
      </c>
      <c r="H339" s="255" t="str">
        <f t="shared" si="24"/>
        <v>фото</v>
      </c>
      <c r="I339" s="156" t="s">
        <v>1661</v>
      </c>
      <c r="J339" s="331" t="s">
        <v>201</v>
      </c>
      <c r="K339" s="332">
        <v>1</v>
      </c>
      <c r="L339" s="419">
        <v>284.60000000000002</v>
      </c>
      <c r="M339" s="159">
        <v>1</v>
      </c>
      <c r="N339" s="217"/>
      <c r="O339" s="160">
        <f t="shared" si="25"/>
        <v>0</v>
      </c>
      <c r="P339" s="260">
        <v>4607109990162</v>
      </c>
      <c r="Q339" s="261"/>
      <c r="R339" s="261" t="str">
        <f t="shared" si="26"/>
        <v>фото</v>
      </c>
      <c r="S339" s="216" t="s">
        <v>661</v>
      </c>
    </row>
    <row r="340" spans="1:19" ht="48.95" customHeight="1">
      <c r="A340" s="213">
        <v>327</v>
      </c>
      <c r="B340" s="215">
        <v>3997</v>
      </c>
      <c r="C340" s="277" t="s">
        <v>1662</v>
      </c>
      <c r="D340" s="277"/>
      <c r="E340" s="417" t="s">
        <v>660</v>
      </c>
      <c r="F340" s="418" t="s">
        <v>1663</v>
      </c>
      <c r="G340" s="451" t="s">
        <v>1664</v>
      </c>
      <c r="H340" s="255" t="str">
        <f t="shared" si="24"/>
        <v>фото</v>
      </c>
      <c r="I340" s="156" t="s">
        <v>1665</v>
      </c>
      <c r="J340" s="331" t="s">
        <v>201</v>
      </c>
      <c r="K340" s="332">
        <v>1</v>
      </c>
      <c r="L340" s="419">
        <v>284.60000000000002</v>
      </c>
      <c r="M340" s="159">
        <v>1</v>
      </c>
      <c r="N340" s="217"/>
      <c r="O340" s="160">
        <f t="shared" si="25"/>
        <v>0</v>
      </c>
      <c r="P340" s="260">
        <v>4607109982150</v>
      </c>
      <c r="Q340" s="261"/>
      <c r="R340" s="261" t="str">
        <f t="shared" si="26"/>
        <v>фото</v>
      </c>
      <c r="S340" s="216" t="s">
        <v>661</v>
      </c>
    </row>
    <row r="341" spans="1:19" ht="48.95" customHeight="1">
      <c r="A341" s="213">
        <v>328</v>
      </c>
      <c r="B341" s="215">
        <v>4009</v>
      </c>
      <c r="C341" s="277" t="s">
        <v>998</v>
      </c>
      <c r="D341" s="277"/>
      <c r="E341" s="417" t="s">
        <v>660</v>
      </c>
      <c r="F341" s="418" t="s">
        <v>913</v>
      </c>
      <c r="G341" s="451" t="s">
        <v>944</v>
      </c>
      <c r="H341" s="255" t="str">
        <f t="shared" si="24"/>
        <v>фото</v>
      </c>
      <c r="I341" s="156" t="s">
        <v>975</v>
      </c>
      <c r="J341" s="331" t="s">
        <v>201</v>
      </c>
      <c r="K341" s="332">
        <v>1</v>
      </c>
      <c r="L341" s="419">
        <v>355.40000000000003</v>
      </c>
      <c r="M341" s="159">
        <v>1</v>
      </c>
      <c r="N341" s="217"/>
      <c r="O341" s="160">
        <f t="shared" si="25"/>
        <v>0</v>
      </c>
      <c r="P341" s="260">
        <v>4607109982273</v>
      </c>
      <c r="Q341" s="261"/>
      <c r="R341" s="261" t="str">
        <f t="shared" si="26"/>
        <v>фото</v>
      </c>
      <c r="S341" s="216" t="s">
        <v>661</v>
      </c>
    </row>
    <row r="342" spans="1:19" ht="48.95" customHeight="1">
      <c r="A342" s="213">
        <v>329</v>
      </c>
      <c r="B342" s="215">
        <v>584</v>
      </c>
      <c r="C342" s="277" t="s">
        <v>993</v>
      </c>
      <c r="D342" s="277"/>
      <c r="E342" s="417" t="s">
        <v>660</v>
      </c>
      <c r="F342" s="418" t="s">
        <v>908</v>
      </c>
      <c r="G342" s="451" t="s">
        <v>939</v>
      </c>
      <c r="H342" s="255" t="str">
        <f t="shared" si="24"/>
        <v>фото</v>
      </c>
      <c r="I342" s="156" t="s">
        <v>970</v>
      </c>
      <c r="J342" s="331" t="s">
        <v>201</v>
      </c>
      <c r="K342" s="332">
        <v>1</v>
      </c>
      <c r="L342" s="419">
        <v>284.60000000000002</v>
      </c>
      <c r="M342" s="159">
        <v>1</v>
      </c>
      <c r="N342" s="217"/>
      <c r="O342" s="160">
        <f t="shared" si="25"/>
        <v>0</v>
      </c>
      <c r="P342" s="260">
        <v>4607109928165</v>
      </c>
      <c r="Q342" s="261"/>
      <c r="R342" s="261" t="str">
        <f t="shared" si="26"/>
        <v>фото</v>
      </c>
      <c r="S342" s="216" t="s">
        <v>661</v>
      </c>
    </row>
    <row r="343" spans="1:19" ht="48.95" customHeight="1">
      <c r="A343" s="213">
        <v>330</v>
      </c>
      <c r="B343" s="215">
        <v>4586</v>
      </c>
      <c r="C343" s="277" t="s">
        <v>562</v>
      </c>
      <c r="D343" s="277"/>
      <c r="E343" s="417" t="s">
        <v>660</v>
      </c>
      <c r="F343" s="418" t="s">
        <v>467</v>
      </c>
      <c r="G343" s="451" t="s">
        <v>677</v>
      </c>
      <c r="H343" s="255" t="str">
        <f t="shared" si="24"/>
        <v>фото</v>
      </c>
      <c r="I343" s="156" t="s">
        <v>522</v>
      </c>
      <c r="J343" s="331" t="s">
        <v>201</v>
      </c>
      <c r="K343" s="332">
        <v>1</v>
      </c>
      <c r="L343" s="419">
        <v>273.70000000000005</v>
      </c>
      <c r="M343" s="159">
        <v>1</v>
      </c>
      <c r="N343" s="217"/>
      <c r="O343" s="160">
        <f t="shared" si="25"/>
        <v>0</v>
      </c>
      <c r="P343" s="260">
        <v>4607109990070</v>
      </c>
      <c r="Q343" s="261"/>
      <c r="R343" s="261" t="str">
        <f t="shared" ref="R343:R374" si="27">HYPERLINK("https://www.gardenbulbs.ru/images/vesna_CL/thumbnails/"&amp;C343&amp;".jpg","фото")</f>
        <v>фото</v>
      </c>
      <c r="S343" s="216" t="s">
        <v>661</v>
      </c>
    </row>
    <row r="344" spans="1:19" ht="48.95" customHeight="1">
      <c r="A344" s="213">
        <v>331</v>
      </c>
      <c r="B344" s="215">
        <v>12056</v>
      </c>
      <c r="C344" s="277" t="s">
        <v>1425</v>
      </c>
      <c r="D344" s="277"/>
      <c r="E344" s="417" t="s">
        <v>660</v>
      </c>
      <c r="F344" s="418" t="s">
        <v>1317</v>
      </c>
      <c r="G344" s="451" t="s">
        <v>1318</v>
      </c>
      <c r="H344" s="255" t="str">
        <f t="shared" si="24"/>
        <v>фото</v>
      </c>
      <c r="I344" s="156" t="s">
        <v>1388</v>
      </c>
      <c r="J344" s="331" t="s">
        <v>201</v>
      </c>
      <c r="K344" s="332">
        <v>1</v>
      </c>
      <c r="L344" s="419">
        <v>355.40000000000003</v>
      </c>
      <c r="M344" s="159">
        <v>1</v>
      </c>
      <c r="N344" s="217"/>
      <c r="O344" s="160">
        <f t="shared" si="25"/>
        <v>0</v>
      </c>
      <c r="P344" s="260">
        <v>4607109922293</v>
      </c>
      <c r="Q344" s="261"/>
      <c r="R344" s="261" t="str">
        <f t="shared" si="27"/>
        <v>фото</v>
      </c>
      <c r="S344" s="216" t="s">
        <v>661</v>
      </c>
    </row>
    <row r="345" spans="1:19" ht="48.95" customHeight="1">
      <c r="A345" s="213">
        <v>332</v>
      </c>
      <c r="B345" s="215">
        <v>3221</v>
      </c>
      <c r="C345" s="277" t="s">
        <v>563</v>
      </c>
      <c r="D345" s="277"/>
      <c r="E345" s="417" t="s">
        <v>660</v>
      </c>
      <c r="F345" s="418" t="s">
        <v>470</v>
      </c>
      <c r="G345" s="451" t="s">
        <v>680</v>
      </c>
      <c r="H345" s="255" t="str">
        <f t="shared" si="24"/>
        <v>фото</v>
      </c>
      <c r="I345" s="156" t="s">
        <v>524</v>
      </c>
      <c r="J345" s="331" t="s">
        <v>201</v>
      </c>
      <c r="K345" s="332">
        <v>1</v>
      </c>
      <c r="L345" s="419">
        <v>273.70000000000005</v>
      </c>
      <c r="M345" s="159">
        <v>1</v>
      </c>
      <c r="N345" s="217"/>
      <c r="O345" s="160">
        <f t="shared" si="25"/>
        <v>0</v>
      </c>
      <c r="P345" s="260">
        <v>4607109954744</v>
      </c>
      <c r="Q345" s="261"/>
      <c r="R345" s="261" t="str">
        <f t="shared" si="27"/>
        <v>фото</v>
      </c>
      <c r="S345" s="216" t="s">
        <v>661</v>
      </c>
    </row>
    <row r="346" spans="1:19" ht="48.95" customHeight="1">
      <c r="A346" s="213">
        <v>333</v>
      </c>
      <c r="B346" s="215">
        <v>577</v>
      </c>
      <c r="C346" s="277" t="s">
        <v>1019</v>
      </c>
      <c r="D346" s="277"/>
      <c r="E346" s="417" t="s">
        <v>660</v>
      </c>
      <c r="F346" s="418" t="s">
        <v>907</v>
      </c>
      <c r="G346" s="451" t="s">
        <v>938</v>
      </c>
      <c r="H346" s="255" t="str">
        <f t="shared" si="24"/>
        <v>фото</v>
      </c>
      <c r="I346" s="156" t="s">
        <v>969</v>
      </c>
      <c r="J346" s="331" t="s">
        <v>201</v>
      </c>
      <c r="K346" s="332">
        <v>1</v>
      </c>
      <c r="L346" s="419">
        <v>284.60000000000002</v>
      </c>
      <c r="M346" s="159">
        <v>1</v>
      </c>
      <c r="N346" s="217"/>
      <c r="O346" s="160">
        <f t="shared" si="25"/>
        <v>0</v>
      </c>
      <c r="P346" s="260">
        <v>4607109968574</v>
      </c>
      <c r="Q346" s="261"/>
      <c r="R346" s="261" t="str">
        <f t="shared" si="27"/>
        <v>фото</v>
      </c>
      <c r="S346" s="216" t="s">
        <v>661</v>
      </c>
    </row>
    <row r="347" spans="1:19" ht="48.95" customHeight="1">
      <c r="A347" s="213">
        <v>334</v>
      </c>
      <c r="B347" s="215">
        <v>2165</v>
      </c>
      <c r="C347" s="277" t="s">
        <v>999</v>
      </c>
      <c r="D347" s="277"/>
      <c r="E347" s="417" t="s">
        <v>660</v>
      </c>
      <c r="F347" s="418" t="s">
        <v>914</v>
      </c>
      <c r="G347" s="451" t="s">
        <v>945</v>
      </c>
      <c r="H347" s="255" t="str">
        <f t="shared" si="24"/>
        <v>фото</v>
      </c>
      <c r="I347" s="156" t="s">
        <v>976</v>
      </c>
      <c r="J347" s="331" t="s">
        <v>201</v>
      </c>
      <c r="K347" s="332">
        <v>1</v>
      </c>
      <c r="L347" s="419">
        <v>273.70000000000005</v>
      </c>
      <c r="M347" s="159">
        <v>1</v>
      </c>
      <c r="N347" s="217"/>
      <c r="O347" s="160">
        <f t="shared" si="25"/>
        <v>0</v>
      </c>
      <c r="P347" s="260">
        <v>4607109928103</v>
      </c>
      <c r="Q347" s="261"/>
      <c r="R347" s="261" t="str">
        <f t="shared" si="27"/>
        <v>фото</v>
      </c>
      <c r="S347" s="216" t="s">
        <v>661</v>
      </c>
    </row>
    <row r="348" spans="1:19" ht="48.95" customHeight="1">
      <c r="A348" s="213">
        <v>335</v>
      </c>
      <c r="B348" s="215">
        <v>3109</v>
      </c>
      <c r="C348" s="277" t="s">
        <v>5274</v>
      </c>
      <c r="D348" s="277"/>
      <c r="E348" s="417" t="s">
        <v>660</v>
      </c>
      <c r="F348" s="418" t="s">
        <v>5275</v>
      </c>
      <c r="G348" s="451" t="s">
        <v>5276</v>
      </c>
      <c r="H348" s="255" t="str">
        <f t="shared" si="24"/>
        <v>фото</v>
      </c>
      <c r="I348" s="156" t="s">
        <v>5277</v>
      </c>
      <c r="J348" s="331" t="s">
        <v>201</v>
      </c>
      <c r="K348" s="332">
        <v>1</v>
      </c>
      <c r="L348" s="419">
        <v>273.70000000000005</v>
      </c>
      <c r="M348" s="159">
        <v>1</v>
      </c>
      <c r="N348" s="217"/>
      <c r="O348" s="160">
        <f t="shared" si="25"/>
        <v>0</v>
      </c>
      <c r="P348" s="260">
        <v>4607109954843</v>
      </c>
      <c r="Q348" s="261"/>
      <c r="R348" s="261" t="str">
        <f t="shared" si="27"/>
        <v>фото</v>
      </c>
      <c r="S348" s="216" t="s">
        <v>661</v>
      </c>
    </row>
    <row r="349" spans="1:19" ht="48.95" customHeight="1">
      <c r="A349" s="213">
        <v>336</v>
      </c>
      <c r="B349" s="215">
        <v>4605</v>
      </c>
      <c r="C349" s="277" t="s">
        <v>681</v>
      </c>
      <c r="D349" s="277"/>
      <c r="E349" s="417" t="s">
        <v>660</v>
      </c>
      <c r="F349" s="418" t="s">
        <v>682</v>
      </c>
      <c r="G349" s="451" t="s">
        <v>683</v>
      </c>
      <c r="H349" s="255" t="str">
        <f t="shared" si="24"/>
        <v>фото</v>
      </c>
      <c r="I349" s="156" t="s">
        <v>684</v>
      </c>
      <c r="J349" s="331" t="s">
        <v>201</v>
      </c>
      <c r="K349" s="332">
        <v>1</v>
      </c>
      <c r="L349" s="419">
        <v>273.70000000000005</v>
      </c>
      <c r="M349" s="159">
        <v>1</v>
      </c>
      <c r="N349" s="217"/>
      <c r="O349" s="160">
        <f t="shared" si="25"/>
        <v>0</v>
      </c>
      <c r="P349" s="260">
        <v>4607109990261</v>
      </c>
      <c r="Q349" s="261"/>
      <c r="R349" s="261" t="str">
        <f t="shared" si="27"/>
        <v>фото</v>
      </c>
      <c r="S349" s="216" t="s">
        <v>661</v>
      </c>
    </row>
    <row r="350" spans="1:19" ht="48.95" customHeight="1">
      <c r="A350" s="213">
        <v>337</v>
      </c>
      <c r="B350" s="215">
        <v>3102</v>
      </c>
      <c r="C350" s="277" t="s">
        <v>564</v>
      </c>
      <c r="D350" s="277"/>
      <c r="E350" s="417" t="s">
        <v>660</v>
      </c>
      <c r="F350" s="418" t="s">
        <v>471</v>
      </c>
      <c r="G350" s="451" t="s">
        <v>685</v>
      </c>
      <c r="H350" s="255" t="str">
        <f t="shared" si="24"/>
        <v>фото</v>
      </c>
      <c r="I350" s="156" t="s">
        <v>525</v>
      </c>
      <c r="J350" s="331" t="s">
        <v>201</v>
      </c>
      <c r="K350" s="332">
        <v>1</v>
      </c>
      <c r="L350" s="419">
        <v>273.70000000000005</v>
      </c>
      <c r="M350" s="159">
        <v>1</v>
      </c>
      <c r="N350" s="217"/>
      <c r="O350" s="160">
        <f t="shared" si="25"/>
        <v>0</v>
      </c>
      <c r="P350" s="260">
        <v>4607109954775</v>
      </c>
      <c r="Q350" s="261"/>
      <c r="R350" s="261" t="str">
        <f t="shared" si="27"/>
        <v>фото</v>
      </c>
      <c r="S350" s="216" t="s">
        <v>661</v>
      </c>
    </row>
    <row r="351" spans="1:19" ht="48.95" customHeight="1">
      <c r="A351" s="213">
        <v>338</v>
      </c>
      <c r="B351" s="215">
        <v>4610</v>
      </c>
      <c r="C351" s="277" t="s">
        <v>1666</v>
      </c>
      <c r="D351" s="277"/>
      <c r="E351" s="417" t="s">
        <v>660</v>
      </c>
      <c r="F351" s="418" t="s">
        <v>1667</v>
      </c>
      <c r="G351" s="451" t="s">
        <v>1668</v>
      </c>
      <c r="H351" s="255" t="str">
        <f t="shared" si="24"/>
        <v>фото</v>
      </c>
      <c r="I351" s="156" t="s">
        <v>1669</v>
      </c>
      <c r="J351" s="331" t="s">
        <v>201</v>
      </c>
      <c r="K351" s="332">
        <v>1</v>
      </c>
      <c r="L351" s="419">
        <v>273.70000000000005</v>
      </c>
      <c r="M351" s="159">
        <v>1</v>
      </c>
      <c r="N351" s="217"/>
      <c r="O351" s="160">
        <f t="shared" si="25"/>
        <v>0</v>
      </c>
      <c r="P351" s="260">
        <v>4607109990315</v>
      </c>
      <c r="Q351" s="261"/>
      <c r="R351" s="261" t="str">
        <f t="shared" si="27"/>
        <v>фото</v>
      </c>
      <c r="S351" s="216" t="s">
        <v>661</v>
      </c>
    </row>
    <row r="352" spans="1:19" ht="48.95" customHeight="1">
      <c r="A352" s="213">
        <v>339</v>
      </c>
      <c r="B352" s="215">
        <v>14821</v>
      </c>
      <c r="C352" s="277" t="s">
        <v>9382</v>
      </c>
      <c r="D352" s="277"/>
      <c r="E352" s="417" t="s">
        <v>660</v>
      </c>
      <c r="F352" s="418" t="s">
        <v>9637</v>
      </c>
      <c r="G352" s="451" t="s">
        <v>9638</v>
      </c>
      <c r="H352" s="255" t="str">
        <f t="shared" si="24"/>
        <v>фото</v>
      </c>
      <c r="I352" s="156" t="s">
        <v>9517</v>
      </c>
      <c r="J352" s="331" t="s">
        <v>201</v>
      </c>
      <c r="K352" s="332">
        <v>1</v>
      </c>
      <c r="L352" s="419">
        <v>273.70000000000005</v>
      </c>
      <c r="M352" s="159">
        <v>1</v>
      </c>
      <c r="N352" s="217"/>
      <c r="O352" s="160">
        <f t="shared" si="25"/>
        <v>0</v>
      </c>
      <c r="P352" s="260">
        <v>4607109982259</v>
      </c>
      <c r="Q352" s="448">
        <v>2023</v>
      </c>
      <c r="R352" s="448" t="str">
        <f t="shared" si="27"/>
        <v>фото</v>
      </c>
      <c r="S352" s="216" t="s">
        <v>661</v>
      </c>
    </row>
    <row r="353" spans="1:19" ht="48.95" customHeight="1">
      <c r="A353" s="213">
        <v>340</v>
      </c>
      <c r="B353" s="215">
        <v>3106</v>
      </c>
      <c r="C353" s="277" t="s">
        <v>378</v>
      </c>
      <c r="D353" s="277"/>
      <c r="E353" s="417" t="s">
        <v>660</v>
      </c>
      <c r="F353" s="418" t="s">
        <v>472</v>
      </c>
      <c r="G353" s="451" t="s">
        <v>686</v>
      </c>
      <c r="H353" s="255" t="str">
        <f t="shared" si="24"/>
        <v>фото</v>
      </c>
      <c r="I353" s="156" t="s">
        <v>379</v>
      </c>
      <c r="J353" s="331" t="s">
        <v>201</v>
      </c>
      <c r="K353" s="332">
        <v>1</v>
      </c>
      <c r="L353" s="419">
        <v>273.70000000000005</v>
      </c>
      <c r="M353" s="159">
        <v>1</v>
      </c>
      <c r="N353" s="217"/>
      <c r="O353" s="160">
        <f t="shared" si="25"/>
        <v>0</v>
      </c>
      <c r="P353" s="260">
        <v>4607109954812</v>
      </c>
      <c r="Q353" s="261"/>
      <c r="R353" s="261" t="str">
        <f t="shared" si="27"/>
        <v>фото</v>
      </c>
      <c r="S353" s="216" t="s">
        <v>661</v>
      </c>
    </row>
    <row r="354" spans="1:19" ht="48.95" customHeight="1">
      <c r="A354" s="213">
        <v>341</v>
      </c>
      <c r="B354" s="215">
        <v>712</v>
      </c>
      <c r="C354" s="277" t="s">
        <v>666</v>
      </c>
      <c r="D354" s="277"/>
      <c r="E354" s="417" t="s">
        <v>660</v>
      </c>
      <c r="F354" s="418" t="s">
        <v>457</v>
      </c>
      <c r="G354" s="451" t="s">
        <v>667</v>
      </c>
      <c r="H354" s="255" t="str">
        <f t="shared" si="24"/>
        <v>фото</v>
      </c>
      <c r="I354" s="156" t="s">
        <v>520</v>
      </c>
      <c r="J354" s="331" t="s">
        <v>201</v>
      </c>
      <c r="K354" s="332">
        <v>1</v>
      </c>
      <c r="L354" s="419">
        <v>273.70000000000005</v>
      </c>
      <c r="M354" s="159">
        <v>1</v>
      </c>
      <c r="N354" s="217"/>
      <c r="O354" s="160">
        <f t="shared" si="25"/>
        <v>0</v>
      </c>
      <c r="P354" s="260">
        <v>4607109935590</v>
      </c>
      <c r="Q354" s="261"/>
      <c r="R354" s="261" t="str">
        <f t="shared" si="27"/>
        <v>фото</v>
      </c>
      <c r="S354" s="216" t="s">
        <v>661</v>
      </c>
    </row>
    <row r="355" spans="1:19" ht="48.95" customHeight="1">
      <c r="A355" s="213">
        <v>342</v>
      </c>
      <c r="B355" s="215">
        <v>365</v>
      </c>
      <c r="C355" s="277" t="s">
        <v>1000</v>
      </c>
      <c r="D355" s="277"/>
      <c r="E355" s="417" t="s">
        <v>660</v>
      </c>
      <c r="F355" s="418" t="s">
        <v>915</v>
      </c>
      <c r="G355" s="451" t="s">
        <v>946</v>
      </c>
      <c r="H355" s="255" t="str">
        <f t="shared" si="24"/>
        <v>фото</v>
      </c>
      <c r="I355" s="156" t="s">
        <v>977</v>
      </c>
      <c r="J355" s="331" t="s">
        <v>201</v>
      </c>
      <c r="K355" s="332">
        <v>1</v>
      </c>
      <c r="L355" s="419">
        <v>320</v>
      </c>
      <c r="M355" s="159">
        <v>1</v>
      </c>
      <c r="N355" s="217"/>
      <c r="O355" s="160">
        <f t="shared" si="25"/>
        <v>0</v>
      </c>
      <c r="P355" s="260">
        <v>4607109928080</v>
      </c>
      <c r="Q355" s="261"/>
      <c r="R355" s="261" t="str">
        <f t="shared" si="27"/>
        <v>фото</v>
      </c>
      <c r="S355" s="216" t="s">
        <v>661</v>
      </c>
    </row>
    <row r="356" spans="1:19" ht="48.95" customHeight="1">
      <c r="A356" s="213">
        <v>343</v>
      </c>
      <c r="B356" s="215">
        <v>132</v>
      </c>
      <c r="C356" s="277" t="s">
        <v>380</v>
      </c>
      <c r="D356" s="277"/>
      <c r="E356" s="417" t="s">
        <v>660</v>
      </c>
      <c r="F356" s="418" t="s">
        <v>473</v>
      </c>
      <c r="G356" s="451" t="s">
        <v>687</v>
      </c>
      <c r="H356" s="255" t="str">
        <f t="shared" si="24"/>
        <v>фото</v>
      </c>
      <c r="I356" s="156" t="s">
        <v>381</v>
      </c>
      <c r="J356" s="331" t="s">
        <v>201</v>
      </c>
      <c r="K356" s="332">
        <v>1</v>
      </c>
      <c r="L356" s="419">
        <v>273.70000000000005</v>
      </c>
      <c r="M356" s="159">
        <v>1</v>
      </c>
      <c r="N356" s="217"/>
      <c r="O356" s="160">
        <f t="shared" si="25"/>
        <v>0</v>
      </c>
      <c r="P356" s="260">
        <v>4607109968598</v>
      </c>
      <c r="Q356" s="261"/>
      <c r="R356" s="261" t="str">
        <f t="shared" si="27"/>
        <v>фото</v>
      </c>
      <c r="S356" s="216" t="s">
        <v>661</v>
      </c>
    </row>
    <row r="357" spans="1:19" ht="48.95" customHeight="1">
      <c r="A357" s="213">
        <v>344</v>
      </c>
      <c r="B357" s="215">
        <v>4616</v>
      </c>
      <c r="C357" s="277" t="s">
        <v>1670</v>
      </c>
      <c r="D357" s="277"/>
      <c r="E357" s="417" t="s">
        <v>660</v>
      </c>
      <c r="F357" s="418" t="s">
        <v>1671</v>
      </c>
      <c r="G357" s="451" t="s">
        <v>1672</v>
      </c>
      <c r="H357" s="255" t="str">
        <f t="shared" si="24"/>
        <v>фото</v>
      </c>
      <c r="I357" s="156" t="s">
        <v>1673</v>
      </c>
      <c r="J357" s="331" t="s">
        <v>201</v>
      </c>
      <c r="K357" s="332">
        <v>1</v>
      </c>
      <c r="L357" s="419">
        <v>273.70000000000005</v>
      </c>
      <c r="M357" s="159">
        <v>1</v>
      </c>
      <c r="N357" s="217"/>
      <c r="O357" s="160">
        <f t="shared" si="25"/>
        <v>0</v>
      </c>
      <c r="P357" s="260">
        <v>4607109990377</v>
      </c>
      <c r="Q357" s="261"/>
      <c r="R357" s="261" t="str">
        <f t="shared" si="27"/>
        <v>фото</v>
      </c>
      <c r="S357" s="216" t="s">
        <v>661</v>
      </c>
    </row>
    <row r="358" spans="1:19" ht="48.95" customHeight="1">
      <c r="A358" s="213">
        <v>345</v>
      </c>
      <c r="B358" s="215">
        <v>12063</v>
      </c>
      <c r="C358" s="277" t="s">
        <v>1426</v>
      </c>
      <c r="D358" s="277"/>
      <c r="E358" s="417" t="s">
        <v>660</v>
      </c>
      <c r="F358" s="418" t="s">
        <v>1319</v>
      </c>
      <c r="G358" s="451" t="s">
        <v>1320</v>
      </c>
      <c r="H358" s="255" t="str">
        <f t="shared" si="24"/>
        <v>фото</v>
      </c>
      <c r="I358" s="156" t="s">
        <v>1389</v>
      </c>
      <c r="J358" s="331" t="s">
        <v>201</v>
      </c>
      <c r="K358" s="332">
        <v>1</v>
      </c>
      <c r="L358" s="419">
        <v>355.40000000000003</v>
      </c>
      <c r="M358" s="159">
        <v>1</v>
      </c>
      <c r="N358" s="217"/>
      <c r="O358" s="160">
        <f t="shared" si="25"/>
        <v>0</v>
      </c>
      <c r="P358" s="260">
        <v>4607109922224</v>
      </c>
      <c r="Q358" s="261"/>
      <c r="R358" s="261" t="str">
        <f t="shared" si="27"/>
        <v>фото</v>
      </c>
      <c r="S358" s="216" t="s">
        <v>661</v>
      </c>
    </row>
    <row r="359" spans="1:19" ht="48.95" customHeight="1">
      <c r="A359" s="213">
        <v>346</v>
      </c>
      <c r="B359" s="215">
        <v>6790</v>
      </c>
      <c r="C359" s="277" t="s">
        <v>688</v>
      </c>
      <c r="D359" s="277"/>
      <c r="E359" s="417" t="s">
        <v>660</v>
      </c>
      <c r="F359" s="418" t="s">
        <v>689</v>
      </c>
      <c r="G359" s="451" t="s">
        <v>690</v>
      </c>
      <c r="H359" s="255" t="str">
        <f t="shared" si="24"/>
        <v>фото</v>
      </c>
      <c r="I359" s="156" t="s">
        <v>691</v>
      </c>
      <c r="J359" s="331" t="s">
        <v>201</v>
      </c>
      <c r="K359" s="332">
        <v>1</v>
      </c>
      <c r="L359" s="419">
        <v>273.70000000000005</v>
      </c>
      <c r="M359" s="159">
        <v>1</v>
      </c>
      <c r="N359" s="217"/>
      <c r="O359" s="160">
        <f t="shared" si="25"/>
        <v>0</v>
      </c>
      <c r="P359" s="260">
        <v>4607109944349</v>
      </c>
      <c r="Q359" s="261"/>
      <c r="R359" s="261" t="str">
        <f t="shared" si="27"/>
        <v>фото</v>
      </c>
      <c r="S359" s="216" t="s">
        <v>661</v>
      </c>
    </row>
    <row r="360" spans="1:19" ht="48.95" customHeight="1">
      <c r="A360" s="213">
        <v>347</v>
      </c>
      <c r="B360" s="215">
        <v>4620</v>
      </c>
      <c r="C360" s="277" t="s">
        <v>382</v>
      </c>
      <c r="D360" s="277"/>
      <c r="E360" s="417" t="s">
        <v>660</v>
      </c>
      <c r="F360" s="418" t="s">
        <v>474</v>
      </c>
      <c r="G360" s="451" t="s">
        <v>692</v>
      </c>
      <c r="H360" s="255" t="str">
        <f t="shared" si="24"/>
        <v>фото</v>
      </c>
      <c r="I360" s="156" t="s">
        <v>383</v>
      </c>
      <c r="J360" s="331" t="s">
        <v>201</v>
      </c>
      <c r="K360" s="332">
        <v>1</v>
      </c>
      <c r="L360" s="419">
        <v>284.60000000000002</v>
      </c>
      <c r="M360" s="159">
        <v>1</v>
      </c>
      <c r="N360" s="217"/>
      <c r="O360" s="160">
        <f t="shared" si="25"/>
        <v>0</v>
      </c>
      <c r="P360" s="260">
        <v>4607109990414</v>
      </c>
      <c r="Q360" s="261"/>
      <c r="R360" s="261" t="str">
        <f t="shared" si="27"/>
        <v>фото</v>
      </c>
      <c r="S360" s="216" t="s">
        <v>661</v>
      </c>
    </row>
    <row r="361" spans="1:19" ht="48.95" customHeight="1">
      <c r="A361" s="213">
        <v>348</v>
      </c>
      <c r="B361" s="215">
        <v>4013</v>
      </c>
      <c r="C361" s="277" t="s">
        <v>1427</v>
      </c>
      <c r="D361" s="277"/>
      <c r="E361" s="417" t="s">
        <v>660</v>
      </c>
      <c r="F361" s="418" t="s">
        <v>1321</v>
      </c>
      <c r="G361" s="451" t="s">
        <v>1322</v>
      </c>
      <c r="H361" s="255" t="str">
        <f t="shared" si="24"/>
        <v>фото</v>
      </c>
      <c r="I361" s="156" t="s">
        <v>1390</v>
      </c>
      <c r="J361" s="331" t="s">
        <v>201</v>
      </c>
      <c r="K361" s="332">
        <v>1</v>
      </c>
      <c r="L361" s="419">
        <v>273.70000000000005</v>
      </c>
      <c r="M361" s="159">
        <v>1</v>
      </c>
      <c r="N361" s="217"/>
      <c r="O361" s="160">
        <f t="shared" si="25"/>
        <v>0</v>
      </c>
      <c r="P361" s="260">
        <v>4607109982310</v>
      </c>
      <c r="Q361" s="261"/>
      <c r="R361" s="261" t="str">
        <f t="shared" si="27"/>
        <v>фото</v>
      </c>
      <c r="S361" s="216" t="s">
        <v>661</v>
      </c>
    </row>
    <row r="362" spans="1:19" ht="48.95" customHeight="1">
      <c r="A362" s="213">
        <v>349</v>
      </c>
      <c r="B362" s="215">
        <v>5243</v>
      </c>
      <c r="C362" s="277" t="s">
        <v>9383</v>
      </c>
      <c r="D362" s="277"/>
      <c r="E362" s="417" t="s">
        <v>660</v>
      </c>
      <c r="F362" s="418" t="s">
        <v>9639</v>
      </c>
      <c r="G362" s="451" t="s">
        <v>9640</v>
      </c>
      <c r="H362" s="255" t="str">
        <f t="shared" si="24"/>
        <v>фото</v>
      </c>
      <c r="I362" s="156" t="s">
        <v>9518</v>
      </c>
      <c r="J362" s="331" t="s">
        <v>201</v>
      </c>
      <c r="K362" s="332">
        <v>1</v>
      </c>
      <c r="L362" s="419">
        <v>284.60000000000002</v>
      </c>
      <c r="M362" s="159">
        <v>1</v>
      </c>
      <c r="N362" s="217"/>
      <c r="O362" s="160">
        <f t="shared" si="25"/>
        <v>0</v>
      </c>
      <c r="P362" s="260">
        <v>4607109954850</v>
      </c>
      <c r="Q362" s="448">
        <v>2023</v>
      </c>
      <c r="R362" s="448" t="str">
        <f t="shared" si="27"/>
        <v>фото</v>
      </c>
      <c r="S362" s="216" t="s">
        <v>661</v>
      </c>
    </row>
    <row r="363" spans="1:19" ht="48.95" customHeight="1">
      <c r="A363" s="213">
        <v>350</v>
      </c>
      <c r="B363" s="215">
        <v>4011</v>
      </c>
      <c r="C363" s="277" t="s">
        <v>1001</v>
      </c>
      <c r="D363" s="277"/>
      <c r="E363" s="417" t="s">
        <v>660</v>
      </c>
      <c r="F363" s="418" t="s">
        <v>916</v>
      </c>
      <c r="G363" s="451" t="s">
        <v>947</v>
      </c>
      <c r="H363" s="255" t="str">
        <f t="shared" si="24"/>
        <v>фото</v>
      </c>
      <c r="I363" s="156" t="s">
        <v>978</v>
      </c>
      <c r="J363" s="331" t="s">
        <v>201</v>
      </c>
      <c r="K363" s="332">
        <v>1</v>
      </c>
      <c r="L363" s="419">
        <v>355.40000000000003</v>
      </c>
      <c r="M363" s="159">
        <v>1</v>
      </c>
      <c r="N363" s="217"/>
      <c r="O363" s="160">
        <f t="shared" si="25"/>
        <v>0</v>
      </c>
      <c r="P363" s="260">
        <v>4607109982297</v>
      </c>
      <c r="Q363" s="261"/>
      <c r="R363" s="261" t="str">
        <f t="shared" si="27"/>
        <v>фото</v>
      </c>
      <c r="S363" s="216" t="s">
        <v>661</v>
      </c>
    </row>
    <row r="364" spans="1:19" ht="48.95" customHeight="1">
      <c r="A364" s="213">
        <v>351</v>
      </c>
      <c r="B364" s="215">
        <v>4431</v>
      </c>
      <c r="C364" s="277" t="s">
        <v>1002</v>
      </c>
      <c r="D364" s="277"/>
      <c r="E364" s="417" t="s">
        <v>660</v>
      </c>
      <c r="F364" s="418" t="s">
        <v>917</v>
      </c>
      <c r="G364" s="451" t="s">
        <v>948</v>
      </c>
      <c r="H364" s="255" t="str">
        <f t="shared" si="24"/>
        <v>фото</v>
      </c>
      <c r="I364" s="156" t="s">
        <v>979</v>
      </c>
      <c r="J364" s="331" t="s">
        <v>201</v>
      </c>
      <c r="K364" s="332">
        <v>1</v>
      </c>
      <c r="L364" s="419">
        <v>355.40000000000003</v>
      </c>
      <c r="M364" s="159">
        <v>1</v>
      </c>
      <c r="N364" s="217"/>
      <c r="O364" s="160">
        <f t="shared" si="25"/>
        <v>0</v>
      </c>
      <c r="P364" s="260">
        <v>4607109928066</v>
      </c>
      <c r="Q364" s="261"/>
      <c r="R364" s="261" t="str">
        <f t="shared" si="27"/>
        <v>фото</v>
      </c>
      <c r="S364" s="216" t="s">
        <v>661</v>
      </c>
    </row>
    <row r="365" spans="1:19" ht="48.95" customHeight="1">
      <c r="A365" s="213">
        <v>352</v>
      </c>
      <c r="B365" s="215">
        <v>4623</v>
      </c>
      <c r="C365" s="277" t="s">
        <v>565</v>
      </c>
      <c r="D365" s="277"/>
      <c r="E365" s="417" t="s">
        <v>660</v>
      </c>
      <c r="F365" s="418" t="s">
        <v>475</v>
      </c>
      <c r="G365" s="451" t="s">
        <v>693</v>
      </c>
      <c r="H365" s="255" t="str">
        <f t="shared" si="24"/>
        <v>фото</v>
      </c>
      <c r="I365" s="156" t="s">
        <v>526</v>
      </c>
      <c r="J365" s="331" t="s">
        <v>201</v>
      </c>
      <c r="K365" s="332">
        <v>1</v>
      </c>
      <c r="L365" s="419">
        <v>273.70000000000005</v>
      </c>
      <c r="M365" s="159">
        <v>1</v>
      </c>
      <c r="N365" s="217"/>
      <c r="O365" s="160">
        <f t="shared" si="25"/>
        <v>0</v>
      </c>
      <c r="P365" s="260">
        <v>4607109990445</v>
      </c>
      <c r="Q365" s="261"/>
      <c r="R365" s="261" t="str">
        <f t="shared" si="27"/>
        <v>фото</v>
      </c>
      <c r="S365" s="216" t="s">
        <v>661</v>
      </c>
    </row>
    <row r="366" spans="1:19" ht="48.95" customHeight="1">
      <c r="A366" s="213">
        <v>353</v>
      </c>
      <c r="B366" s="215">
        <v>1982</v>
      </c>
      <c r="C366" s="277" t="s">
        <v>9384</v>
      </c>
      <c r="D366" s="277"/>
      <c r="E366" s="417" t="s">
        <v>660</v>
      </c>
      <c r="F366" s="418" t="s">
        <v>9641</v>
      </c>
      <c r="G366" s="451" t="s">
        <v>9642</v>
      </c>
      <c r="H366" s="255" t="str">
        <f t="shared" si="24"/>
        <v>фото</v>
      </c>
      <c r="I366" s="156" t="s">
        <v>9519</v>
      </c>
      <c r="J366" s="331" t="s">
        <v>201</v>
      </c>
      <c r="K366" s="332">
        <v>1</v>
      </c>
      <c r="L366" s="419">
        <v>273.70000000000005</v>
      </c>
      <c r="M366" s="159">
        <v>1</v>
      </c>
      <c r="N366" s="217"/>
      <c r="O366" s="160">
        <f t="shared" si="25"/>
        <v>0</v>
      </c>
      <c r="P366" s="260">
        <v>4607109984796</v>
      </c>
      <c r="Q366" s="448">
        <v>2023</v>
      </c>
      <c r="R366" s="448" t="str">
        <f t="shared" si="27"/>
        <v>фото</v>
      </c>
      <c r="S366" s="216" t="s">
        <v>661</v>
      </c>
    </row>
    <row r="367" spans="1:19" ht="48.95" customHeight="1">
      <c r="A367" s="213">
        <v>354</v>
      </c>
      <c r="B367" s="215">
        <v>2324</v>
      </c>
      <c r="C367" s="277" t="s">
        <v>384</v>
      </c>
      <c r="D367" s="277"/>
      <c r="E367" s="417" t="s">
        <v>660</v>
      </c>
      <c r="F367" s="418" t="s">
        <v>476</v>
      </c>
      <c r="G367" s="451" t="s">
        <v>694</v>
      </c>
      <c r="H367" s="255" t="str">
        <f t="shared" si="24"/>
        <v>фото</v>
      </c>
      <c r="I367" s="156" t="s">
        <v>385</v>
      </c>
      <c r="J367" s="331" t="s">
        <v>201</v>
      </c>
      <c r="K367" s="332">
        <v>1</v>
      </c>
      <c r="L367" s="419">
        <v>273.70000000000005</v>
      </c>
      <c r="M367" s="159">
        <v>1</v>
      </c>
      <c r="N367" s="217"/>
      <c r="O367" s="160">
        <f t="shared" si="25"/>
        <v>0</v>
      </c>
      <c r="P367" s="260">
        <v>4607109968642</v>
      </c>
      <c r="Q367" s="261"/>
      <c r="R367" s="261" t="str">
        <f t="shared" si="27"/>
        <v>фото</v>
      </c>
      <c r="S367" s="216" t="s">
        <v>661</v>
      </c>
    </row>
    <row r="368" spans="1:19" ht="48.95" customHeight="1">
      <c r="A368" s="213">
        <v>355</v>
      </c>
      <c r="B368" s="215">
        <v>4020</v>
      </c>
      <c r="C368" s="277" t="s">
        <v>1674</v>
      </c>
      <c r="D368" s="277"/>
      <c r="E368" s="417" t="s">
        <v>660</v>
      </c>
      <c r="F368" s="418" t="s">
        <v>1675</v>
      </c>
      <c r="G368" s="451" t="s">
        <v>1676</v>
      </c>
      <c r="H368" s="255" t="str">
        <f t="shared" si="24"/>
        <v>фото</v>
      </c>
      <c r="I368" s="156" t="s">
        <v>1677</v>
      </c>
      <c r="J368" s="331" t="s">
        <v>201</v>
      </c>
      <c r="K368" s="332">
        <v>1</v>
      </c>
      <c r="L368" s="419">
        <v>273.70000000000005</v>
      </c>
      <c r="M368" s="159">
        <v>1</v>
      </c>
      <c r="N368" s="217"/>
      <c r="O368" s="160">
        <f t="shared" si="25"/>
        <v>0</v>
      </c>
      <c r="P368" s="260">
        <v>4607109982389</v>
      </c>
      <c r="Q368" s="261"/>
      <c r="R368" s="261" t="str">
        <f t="shared" si="27"/>
        <v>фото</v>
      </c>
      <c r="S368" s="216" t="s">
        <v>661</v>
      </c>
    </row>
    <row r="369" spans="1:19" ht="48.95" customHeight="1">
      <c r="A369" s="213">
        <v>356</v>
      </c>
      <c r="B369" s="215">
        <v>1895</v>
      </c>
      <c r="C369" s="277" t="s">
        <v>996</v>
      </c>
      <c r="D369" s="277"/>
      <c r="E369" s="417" t="s">
        <v>660</v>
      </c>
      <c r="F369" s="418" t="s">
        <v>911</v>
      </c>
      <c r="G369" s="451" t="s">
        <v>942</v>
      </c>
      <c r="H369" s="255" t="str">
        <f t="shared" si="24"/>
        <v>фото</v>
      </c>
      <c r="I369" s="156" t="s">
        <v>973</v>
      </c>
      <c r="J369" s="331" t="s">
        <v>201</v>
      </c>
      <c r="K369" s="332">
        <v>1</v>
      </c>
      <c r="L369" s="419">
        <v>355.40000000000003</v>
      </c>
      <c r="M369" s="159">
        <v>1</v>
      </c>
      <c r="N369" s="217"/>
      <c r="O369" s="160">
        <f t="shared" si="25"/>
        <v>0</v>
      </c>
      <c r="P369" s="260">
        <v>4607109928141</v>
      </c>
      <c r="Q369" s="261"/>
      <c r="R369" s="261" t="str">
        <f t="shared" si="27"/>
        <v>фото</v>
      </c>
      <c r="S369" s="216" t="s">
        <v>661</v>
      </c>
    </row>
    <row r="370" spans="1:19" ht="48.95" customHeight="1">
      <c r="A370" s="213">
        <v>357</v>
      </c>
      <c r="B370" s="215">
        <v>3959</v>
      </c>
      <c r="C370" s="277" t="s">
        <v>997</v>
      </c>
      <c r="D370" s="277"/>
      <c r="E370" s="417" t="s">
        <v>660</v>
      </c>
      <c r="F370" s="418" t="s">
        <v>912</v>
      </c>
      <c r="G370" s="451" t="s">
        <v>943</v>
      </c>
      <c r="H370" s="255" t="str">
        <f t="shared" si="24"/>
        <v>фото</v>
      </c>
      <c r="I370" s="156" t="s">
        <v>974</v>
      </c>
      <c r="J370" s="331" t="s">
        <v>201</v>
      </c>
      <c r="K370" s="332">
        <v>1</v>
      </c>
      <c r="L370" s="419">
        <v>355.40000000000003</v>
      </c>
      <c r="M370" s="159">
        <v>1</v>
      </c>
      <c r="N370" s="217"/>
      <c r="O370" s="160">
        <f t="shared" si="25"/>
        <v>0</v>
      </c>
      <c r="P370" s="260">
        <v>4607109928134</v>
      </c>
      <c r="Q370" s="261"/>
      <c r="R370" s="261" t="str">
        <f t="shared" si="27"/>
        <v>фото</v>
      </c>
      <c r="S370" s="216" t="s">
        <v>661</v>
      </c>
    </row>
    <row r="371" spans="1:19" ht="48.95" customHeight="1">
      <c r="A371" s="213">
        <v>358</v>
      </c>
      <c r="B371" s="215">
        <v>12069</v>
      </c>
      <c r="C371" s="277" t="s">
        <v>1423</v>
      </c>
      <c r="D371" s="277"/>
      <c r="E371" s="417" t="s">
        <v>660</v>
      </c>
      <c r="F371" s="418" t="s">
        <v>1313</v>
      </c>
      <c r="G371" s="451" t="s">
        <v>1314</v>
      </c>
      <c r="H371" s="255" t="str">
        <f t="shared" si="24"/>
        <v>фото</v>
      </c>
      <c r="I371" s="156" t="s">
        <v>1386</v>
      </c>
      <c r="J371" s="331" t="s">
        <v>201</v>
      </c>
      <c r="K371" s="332">
        <v>1</v>
      </c>
      <c r="L371" s="419">
        <v>292.8</v>
      </c>
      <c r="M371" s="159">
        <v>1</v>
      </c>
      <c r="N371" s="217"/>
      <c r="O371" s="160">
        <f t="shared" si="25"/>
        <v>0</v>
      </c>
      <c r="P371" s="260">
        <v>4607109922163</v>
      </c>
      <c r="Q371" s="261"/>
      <c r="R371" s="261" t="str">
        <f t="shared" si="27"/>
        <v>фото</v>
      </c>
      <c r="S371" s="216" t="s">
        <v>661</v>
      </c>
    </row>
    <row r="372" spans="1:19" ht="48.95" customHeight="1">
      <c r="A372" s="213">
        <v>359</v>
      </c>
      <c r="B372" s="215">
        <v>2163</v>
      </c>
      <c r="C372" s="277" t="s">
        <v>5266</v>
      </c>
      <c r="D372" s="277"/>
      <c r="E372" s="417" t="s">
        <v>660</v>
      </c>
      <c r="F372" s="418" t="s">
        <v>5267</v>
      </c>
      <c r="G372" s="451" t="s">
        <v>5268</v>
      </c>
      <c r="H372" s="255" t="str">
        <f t="shared" si="24"/>
        <v>фото</v>
      </c>
      <c r="I372" s="156" t="s">
        <v>5269</v>
      </c>
      <c r="J372" s="331" t="s">
        <v>201</v>
      </c>
      <c r="K372" s="332">
        <v>1</v>
      </c>
      <c r="L372" s="419">
        <v>284.60000000000002</v>
      </c>
      <c r="M372" s="159">
        <v>1</v>
      </c>
      <c r="N372" s="217"/>
      <c r="O372" s="160">
        <f t="shared" si="25"/>
        <v>0</v>
      </c>
      <c r="P372" s="260">
        <v>4607109928158</v>
      </c>
      <c r="Q372" s="261"/>
      <c r="R372" s="261" t="str">
        <f t="shared" si="27"/>
        <v>фото</v>
      </c>
      <c r="S372" s="216" t="s">
        <v>661</v>
      </c>
    </row>
    <row r="373" spans="1:19" ht="48.95" customHeight="1">
      <c r="A373" s="213">
        <v>360</v>
      </c>
      <c r="B373" s="215">
        <v>12070</v>
      </c>
      <c r="C373" s="277" t="s">
        <v>1422</v>
      </c>
      <c r="D373" s="277"/>
      <c r="E373" s="417" t="s">
        <v>660</v>
      </c>
      <c r="F373" s="418" t="s">
        <v>1311</v>
      </c>
      <c r="G373" s="451" t="s">
        <v>1312</v>
      </c>
      <c r="H373" s="255" t="str">
        <f t="shared" si="24"/>
        <v>фото</v>
      </c>
      <c r="I373" s="156" t="s">
        <v>1385</v>
      </c>
      <c r="J373" s="331" t="s">
        <v>201</v>
      </c>
      <c r="K373" s="332">
        <v>1</v>
      </c>
      <c r="L373" s="419">
        <v>284.60000000000002</v>
      </c>
      <c r="M373" s="159">
        <v>1</v>
      </c>
      <c r="N373" s="217"/>
      <c r="O373" s="160">
        <f t="shared" si="25"/>
        <v>0</v>
      </c>
      <c r="P373" s="260">
        <v>4607109922156</v>
      </c>
      <c r="Q373" s="261"/>
      <c r="R373" s="261" t="str">
        <f t="shared" si="27"/>
        <v>фото</v>
      </c>
      <c r="S373" s="216" t="s">
        <v>661</v>
      </c>
    </row>
    <row r="374" spans="1:19" ht="48.95" customHeight="1">
      <c r="A374" s="213">
        <v>361</v>
      </c>
      <c r="B374" s="215">
        <v>12072</v>
      </c>
      <c r="C374" s="277" t="s">
        <v>5270</v>
      </c>
      <c r="D374" s="277"/>
      <c r="E374" s="417" t="s">
        <v>660</v>
      </c>
      <c r="F374" s="418" t="s">
        <v>5271</v>
      </c>
      <c r="G374" s="451" t="s">
        <v>5272</v>
      </c>
      <c r="H374" s="255" t="str">
        <f t="shared" si="24"/>
        <v>фото</v>
      </c>
      <c r="I374" s="156" t="s">
        <v>5273</v>
      </c>
      <c r="J374" s="331" t="s">
        <v>201</v>
      </c>
      <c r="K374" s="332">
        <v>1</v>
      </c>
      <c r="L374" s="419">
        <v>284.60000000000002</v>
      </c>
      <c r="M374" s="159">
        <v>1</v>
      </c>
      <c r="N374" s="217"/>
      <c r="O374" s="160">
        <f t="shared" si="25"/>
        <v>0</v>
      </c>
      <c r="P374" s="260">
        <v>4607109922132</v>
      </c>
      <c r="Q374" s="261"/>
      <c r="R374" s="261" t="str">
        <f t="shared" si="27"/>
        <v>фото</v>
      </c>
      <c r="S374" s="216" t="s">
        <v>661</v>
      </c>
    </row>
    <row r="375" spans="1:19" ht="48.95" customHeight="1">
      <c r="A375" s="213">
        <v>362</v>
      </c>
      <c r="B375" s="215">
        <v>12073</v>
      </c>
      <c r="C375" s="277" t="s">
        <v>1424</v>
      </c>
      <c r="D375" s="277"/>
      <c r="E375" s="417" t="s">
        <v>660</v>
      </c>
      <c r="F375" s="418" t="s">
        <v>1315</v>
      </c>
      <c r="G375" s="451" t="s">
        <v>1316</v>
      </c>
      <c r="H375" s="255" t="str">
        <f t="shared" ref="H375:H381" si="28">HYPERLINK("https://www.gardenbulbs.ru/images/vesna_CL/thumbnails/"&amp;C375&amp;".jpg","фото")</f>
        <v>фото</v>
      </c>
      <c r="I375" s="156" t="s">
        <v>1387</v>
      </c>
      <c r="J375" s="331" t="s">
        <v>201</v>
      </c>
      <c r="K375" s="332">
        <v>1</v>
      </c>
      <c r="L375" s="419">
        <v>301.10000000000002</v>
      </c>
      <c r="M375" s="159">
        <v>1</v>
      </c>
      <c r="N375" s="217"/>
      <c r="O375" s="160">
        <f t="shared" ref="O375:O381" si="29">IF(ISERROR(L375*N375),0,L375*N375)</f>
        <v>0</v>
      </c>
      <c r="P375" s="260">
        <v>4607109922125</v>
      </c>
      <c r="Q375" s="261"/>
      <c r="R375" s="261" t="str">
        <f t="shared" ref="R375:R381" si="30">HYPERLINK("https://www.gardenbulbs.ru/images/vesna_CL/thumbnails/"&amp;C375&amp;".jpg","фото")</f>
        <v>фото</v>
      </c>
      <c r="S375" s="216" t="s">
        <v>661</v>
      </c>
    </row>
    <row r="376" spans="1:19" ht="48.95" customHeight="1">
      <c r="A376" s="213">
        <v>363</v>
      </c>
      <c r="B376" s="215">
        <v>12075</v>
      </c>
      <c r="C376" s="277" t="s">
        <v>1421</v>
      </c>
      <c r="D376" s="277"/>
      <c r="E376" s="417" t="s">
        <v>660</v>
      </c>
      <c r="F376" s="418" t="s">
        <v>1309</v>
      </c>
      <c r="G376" s="451" t="s">
        <v>1310</v>
      </c>
      <c r="H376" s="255" t="str">
        <f t="shared" si="28"/>
        <v>фото</v>
      </c>
      <c r="I376" s="156" t="s">
        <v>1384</v>
      </c>
      <c r="J376" s="331" t="s">
        <v>201</v>
      </c>
      <c r="K376" s="332">
        <v>1</v>
      </c>
      <c r="L376" s="419">
        <v>273.70000000000005</v>
      </c>
      <c r="M376" s="159">
        <v>1</v>
      </c>
      <c r="N376" s="217"/>
      <c r="O376" s="160">
        <f t="shared" si="29"/>
        <v>0</v>
      </c>
      <c r="P376" s="260">
        <v>4607109922101</v>
      </c>
      <c r="Q376" s="261"/>
      <c r="R376" s="261" t="str">
        <f t="shared" si="30"/>
        <v>фото</v>
      </c>
      <c r="S376" s="216" t="s">
        <v>661</v>
      </c>
    </row>
    <row r="377" spans="1:19" ht="48.95" customHeight="1">
      <c r="A377" s="213">
        <v>364</v>
      </c>
      <c r="B377" s="215">
        <v>12076</v>
      </c>
      <c r="C377" s="277" t="s">
        <v>1428</v>
      </c>
      <c r="D377" s="277"/>
      <c r="E377" s="417" t="s">
        <v>660</v>
      </c>
      <c r="F377" s="418" t="s">
        <v>1323</v>
      </c>
      <c r="G377" s="451" t="s">
        <v>1324</v>
      </c>
      <c r="H377" s="255" t="str">
        <f t="shared" si="28"/>
        <v>фото</v>
      </c>
      <c r="I377" s="156" t="s">
        <v>1391</v>
      </c>
      <c r="J377" s="331" t="s">
        <v>201</v>
      </c>
      <c r="K377" s="332">
        <v>1</v>
      </c>
      <c r="L377" s="419">
        <v>273.70000000000005</v>
      </c>
      <c r="M377" s="159">
        <v>1</v>
      </c>
      <c r="N377" s="217"/>
      <c r="O377" s="160">
        <f t="shared" si="29"/>
        <v>0</v>
      </c>
      <c r="P377" s="260">
        <v>4607109922095</v>
      </c>
      <c r="Q377" s="261"/>
      <c r="R377" s="261" t="str">
        <f t="shared" si="30"/>
        <v>фото</v>
      </c>
      <c r="S377" s="216" t="s">
        <v>661</v>
      </c>
    </row>
    <row r="378" spans="1:19" ht="48.95" customHeight="1">
      <c r="A378" s="213">
        <v>365</v>
      </c>
      <c r="B378" s="215">
        <v>4609</v>
      </c>
      <c r="C378" s="277" t="s">
        <v>995</v>
      </c>
      <c r="D378" s="277"/>
      <c r="E378" s="417" t="s">
        <v>660</v>
      </c>
      <c r="F378" s="418" t="s">
        <v>910</v>
      </c>
      <c r="G378" s="451" t="s">
        <v>941</v>
      </c>
      <c r="H378" s="255" t="str">
        <f t="shared" si="28"/>
        <v>фото</v>
      </c>
      <c r="I378" s="156" t="s">
        <v>972</v>
      </c>
      <c r="J378" s="331" t="s">
        <v>201</v>
      </c>
      <c r="K378" s="332">
        <v>1</v>
      </c>
      <c r="L378" s="419">
        <v>273.70000000000005</v>
      </c>
      <c r="M378" s="159">
        <v>1</v>
      </c>
      <c r="N378" s="217"/>
      <c r="O378" s="160">
        <f t="shared" si="29"/>
        <v>0</v>
      </c>
      <c r="P378" s="260">
        <v>4607109990308</v>
      </c>
      <c r="Q378" s="261"/>
      <c r="R378" s="261" t="str">
        <f t="shared" si="30"/>
        <v>фото</v>
      </c>
      <c r="S378" s="216" t="s">
        <v>661</v>
      </c>
    </row>
    <row r="379" spans="1:19" ht="48.95" customHeight="1">
      <c r="A379" s="213">
        <v>366</v>
      </c>
      <c r="B379" s="215">
        <v>3097</v>
      </c>
      <c r="C379" s="277" t="s">
        <v>566</v>
      </c>
      <c r="D379" s="277"/>
      <c r="E379" s="417" t="s">
        <v>660</v>
      </c>
      <c r="F379" s="418" t="s">
        <v>469</v>
      </c>
      <c r="G379" s="451" t="s">
        <v>679</v>
      </c>
      <c r="H379" s="255" t="str">
        <f t="shared" si="28"/>
        <v>фото</v>
      </c>
      <c r="I379" s="156" t="s">
        <v>523</v>
      </c>
      <c r="J379" s="331" t="s">
        <v>201</v>
      </c>
      <c r="K379" s="332">
        <v>1</v>
      </c>
      <c r="L379" s="419">
        <v>301.10000000000002</v>
      </c>
      <c r="M379" s="159">
        <v>1</v>
      </c>
      <c r="N379" s="217"/>
      <c r="O379" s="160">
        <f t="shared" si="29"/>
        <v>0</v>
      </c>
      <c r="P379" s="260">
        <v>4607109954713</v>
      </c>
      <c r="Q379" s="261"/>
      <c r="R379" s="261" t="str">
        <f t="shared" si="30"/>
        <v>фото</v>
      </c>
      <c r="S379" s="216" t="s">
        <v>661</v>
      </c>
    </row>
    <row r="380" spans="1:19" ht="48.95" customHeight="1">
      <c r="A380" s="213">
        <v>367</v>
      </c>
      <c r="B380" s="215">
        <v>4001</v>
      </c>
      <c r="C380" s="277" t="s">
        <v>994</v>
      </c>
      <c r="D380" s="277"/>
      <c r="E380" s="417" t="s">
        <v>660</v>
      </c>
      <c r="F380" s="418" t="s">
        <v>909</v>
      </c>
      <c r="G380" s="451" t="s">
        <v>940</v>
      </c>
      <c r="H380" s="255" t="str">
        <f t="shared" si="28"/>
        <v>фото</v>
      </c>
      <c r="I380" s="156" t="s">
        <v>971</v>
      </c>
      <c r="J380" s="331" t="s">
        <v>201</v>
      </c>
      <c r="K380" s="332">
        <v>1</v>
      </c>
      <c r="L380" s="419">
        <v>273.70000000000005</v>
      </c>
      <c r="M380" s="159">
        <v>1</v>
      </c>
      <c r="N380" s="217"/>
      <c r="O380" s="160">
        <f t="shared" si="29"/>
        <v>0</v>
      </c>
      <c r="P380" s="260">
        <v>4607109982198</v>
      </c>
      <c r="Q380" s="261"/>
      <c r="R380" s="261" t="str">
        <f t="shared" si="30"/>
        <v>фото</v>
      </c>
      <c r="S380" s="216" t="s">
        <v>661</v>
      </c>
    </row>
    <row r="381" spans="1:19" ht="48.95" customHeight="1">
      <c r="A381" s="213">
        <v>368</v>
      </c>
      <c r="B381" s="215">
        <v>3991</v>
      </c>
      <c r="C381" s="277" t="s">
        <v>386</v>
      </c>
      <c r="D381" s="277"/>
      <c r="E381" s="417" t="s">
        <v>660</v>
      </c>
      <c r="F381" s="418" t="s">
        <v>468</v>
      </c>
      <c r="G381" s="451" t="s">
        <v>678</v>
      </c>
      <c r="H381" s="255" t="str">
        <f t="shared" si="28"/>
        <v>фото</v>
      </c>
      <c r="I381" s="156" t="s">
        <v>387</v>
      </c>
      <c r="J381" s="331" t="s">
        <v>201</v>
      </c>
      <c r="K381" s="332">
        <v>1</v>
      </c>
      <c r="L381" s="419">
        <v>273.70000000000005</v>
      </c>
      <c r="M381" s="159">
        <v>1</v>
      </c>
      <c r="N381" s="217"/>
      <c r="O381" s="160">
        <f t="shared" si="29"/>
        <v>0</v>
      </c>
      <c r="P381" s="260">
        <v>4607109982099</v>
      </c>
      <c r="Q381" s="261"/>
      <c r="R381" s="261" t="str">
        <f t="shared" si="30"/>
        <v>фото</v>
      </c>
      <c r="S381" s="216" t="s">
        <v>661</v>
      </c>
    </row>
    <row r="382" spans="1:19" ht="15">
      <c r="A382" s="213">
        <v>369</v>
      </c>
      <c r="B382" s="149"/>
      <c r="C382" s="208"/>
      <c r="D382" s="208"/>
      <c r="E382" s="266"/>
      <c r="F382" s="148" t="s">
        <v>9643</v>
      </c>
      <c r="G382" s="388"/>
      <c r="H382" s="149"/>
      <c r="I382" s="150"/>
      <c r="J382" s="208"/>
      <c r="K382" s="214"/>
      <c r="L382" s="269"/>
      <c r="M382" s="207"/>
      <c r="N382" s="208"/>
      <c r="O382" s="208"/>
      <c r="P382" s="208"/>
      <c r="Q382" s="261"/>
      <c r="R382" s="261"/>
      <c r="S382" s="208"/>
    </row>
    <row r="383" spans="1:19" ht="48.95" customHeight="1">
      <c r="A383" s="213">
        <v>370</v>
      </c>
      <c r="B383" s="215">
        <v>2531</v>
      </c>
      <c r="C383" s="277" t="s">
        <v>1432</v>
      </c>
      <c r="D383" s="277"/>
      <c r="E383" s="417" t="s">
        <v>697</v>
      </c>
      <c r="F383" s="418" t="s">
        <v>1182</v>
      </c>
      <c r="G383" s="451" t="s">
        <v>1183</v>
      </c>
      <c r="H383" s="255" t="str">
        <f t="shared" ref="H383:H420" si="31">HYPERLINK("https://www.gardenbulbs.ru/images/vesna_CL/thumbnails/"&amp;C383&amp;".jpg","фото")</f>
        <v>фото</v>
      </c>
      <c r="I383" s="156" t="s">
        <v>1184</v>
      </c>
      <c r="J383" s="331" t="s">
        <v>201</v>
      </c>
      <c r="K383" s="332">
        <v>1</v>
      </c>
      <c r="L383" s="419">
        <v>202.2</v>
      </c>
      <c r="M383" s="159">
        <v>1</v>
      </c>
      <c r="N383" s="217"/>
      <c r="O383" s="160">
        <f t="shared" ref="O383:O420" si="32">IF(ISERROR(L383*N383),0,L383*N383)</f>
        <v>0</v>
      </c>
      <c r="P383" s="260">
        <v>4607109977668</v>
      </c>
      <c r="Q383" s="261"/>
      <c r="R383" s="261" t="str">
        <f t="shared" ref="R383:R420" si="33">HYPERLINK("https://www.gardenbulbs.ru/images/vesna_CL/thumbnails/"&amp;C383&amp;".jpg","фото")</f>
        <v>фото</v>
      </c>
      <c r="S383" s="216" t="s">
        <v>698</v>
      </c>
    </row>
    <row r="384" spans="1:19" ht="48.95" customHeight="1">
      <c r="A384" s="213">
        <v>371</v>
      </c>
      <c r="B384" s="215">
        <v>4158</v>
      </c>
      <c r="C384" s="277" t="s">
        <v>1162</v>
      </c>
      <c r="D384" s="277"/>
      <c r="E384" s="417" t="s">
        <v>697</v>
      </c>
      <c r="F384" s="418" t="s">
        <v>1163</v>
      </c>
      <c r="G384" s="451" t="s">
        <v>1164</v>
      </c>
      <c r="H384" s="255" t="str">
        <f t="shared" si="31"/>
        <v>фото</v>
      </c>
      <c r="I384" s="156" t="s">
        <v>1165</v>
      </c>
      <c r="J384" s="331" t="s">
        <v>201</v>
      </c>
      <c r="K384" s="332">
        <v>1</v>
      </c>
      <c r="L384" s="419">
        <v>218.7</v>
      </c>
      <c r="M384" s="159">
        <v>1</v>
      </c>
      <c r="N384" s="217"/>
      <c r="O384" s="160">
        <f t="shared" si="32"/>
        <v>0</v>
      </c>
      <c r="P384" s="260">
        <v>4607109983768</v>
      </c>
      <c r="Q384" s="261"/>
      <c r="R384" s="261" t="str">
        <f t="shared" si="33"/>
        <v>фото</v>
      </c>
      <c r="S384" s="216" t="s">
        <v>698</v>
      </c>
    </row>
    <row r="385" spans="1:19" ht="48.95" customHeight="1">
      <c r="A385" s="213">
        <v>372</v>
      </c>
      <c r="B385" s="215">
        <v>5594</v>
      </c>
      <c r="C385" s="277" t="s">
        <v>1742</v>
      </c>
      <c r="D385" s="277"/>
      <c r="E385" s="417" t="s">
        <v>697</v>
      </c>
      <c r="F385" s="418" t="s">
        <v>1743</v>
      </c>
      <c r="G385" s="451" t="s">
        <v>1744</v>
      </c>
      <c r="H385" s="255" t="str">
        <f t="shared" si="31"/>
        <v>фото</v>
      </c>
      <c r="I385" s="156" t="s">
        <v>5283</v>
      </c>
      <c r="J385" s="331" t="s">
        <v>201</v>
      </c>
      <c r="K385" s="332">
        <v>1</v>
      </c>
      <c r="L385" s="419">
        <v>164.2</v>
      </c>
      <c r="M385" s="159">
        <v>1</v>
      </c>
      <c r="N385" s="217"/>
      <c r="O385" s="160">
        <f t="shared" si="32"/>
        <v>0</v>
      </c>
      <c r="P385" s="260">
        <v>4607109968680</v>
      </c>
      <c r="Q385" s="261"/>
      <c r="R385" s="261" t="str">
        <f t="shared" si="33"/>
        <v>фото</v>
      </c>
      <c r="S385" s="216" t="s">
        <v>698</v>
      </c>
    </row>
    <row r="386" spans="1:19" ht="48.95" customHeight="1">
      <c r="A386" s="213">
        <v>373</v>
      </c>
      <c r="B386" s="215">
        <v>3084</v>
      </c>
      <c r="C386" s="277" t="s">
        <v>567</v>
      </c>
      <c r="D386" s="277"/>
      <c r="E386" s="417" t="s">
        <v>697</v>
      </c>
      <c r="F386" s="418" t="s">
        <v>482</v>
      </c>
      <c r="G386" s="451" t="s">
        <v>702</v>
      </c>
      <c r="H386" s="255" t="str">
        <f t="shared" si="31"/>
        <v>фото</v>
      </c>
      <c r="I386" s="156" t="s">
        <v>529</v>
      </c>
      <c r="J386" s="331" t="s">
        <v>201</v>
      </c>
      <c r="K386" s="332">
        <v>1</v>
      </c>
      <c r="L386" s="419">
        <v>175</v>
      </c>
      <c r="M386" s="159">
        <v>1</v>
      </c>
      <c r="N386" s="217"/>
      <c r="O386" s="160">
        <f t="shared" si="32"/>
        <v>0</v>
      </c>
      <c r="P386" s="260">
        <v>4607109954935</v>
      </c>
      <c r="Q386" s="261"/>
      <c r="R386" s="261" t="str">
        <f t="shared" si="33"/>
        <v>фото</v>
      </c>
      <c r="S386" s="216" t="s">
        <v>698</v>
      </c>
    </row>
    <row r="387" spans="1:19" ht="48.95" customHeight="1">
      <c r="A387" s="213">
        <v>374</v>
      </c>
      <c r="B387" s="215">
        <v>11301</v>
      </c>
      <c r="C387" s="277" t="s">
        <v>1736</v>
      </c>
      <c r="D387" s="277"/>
      <c r="E387" s="417" t="s">
        <v>697</v>
      </c>
      <c r="F387" s="418" t="s">
        <v>1737</v>
      </c>
      <c r="G387" s="451" t="s">
        <v>1738</v>
      </c>
      <c r="H387" s="255" t="str">
        <f t="shared" si="31"/>
        <v>фото</v>
      </c>
      <c r="I387" s="156" t="s">
        <v>5282</v>
      </c>
      <c r="J387" s="331" t="s">
        <v>201</v>
      </c>
      <c r="K387" s="332">
        <v>1</v>
      </c>
      <c r="L387" s="419">
        <v>218.7</v>
      </c>
      <c r="M387" s="159">
        <v>1</v>
      </c>
      <c r="N387" s="217"/>
      <c r="O387" s="160">
        <f t="shared" si="32"/>
        <v>0</v>
      </c>
      <c r="P387" s="260">
        <v>4607109945940</v>
      </c>
      <c r="Q387" s="261"/>
      <c r="R387" s="261" t="str">
        <f t="shared" si="33"/>
        <v>фото</v>
      </c>
      <c r="S387" s="216" t="s">
        <v>698</v>
      </c>
    </row>
    <row r="388" spans="1:19" ht="48.95" customHeight="1">
      <c r="A388" s="213">
        <v>375</v>
      </c>
      <c r="B388" s="215">
        <v>315</v>
      </c>
      <c r="C388" s="277" t="s">
        <v>568</v>
      </c>
      <c r="D388" s="277"/>
      <c r="E388" s="417" t="s">
        <v>697</v>
      </c>
      <c r="F388" s="418" t="s">
        <v>481</v>
      </c>
      <c r="G388" s="451" t="s">
        <v>701</v>
      </c>
      <c r="H388" s="255" t="str">
        <f t="shared" si="31"/>
        <v>фото</v>
      </c>
      <c r="I388" s="156" t="s">
        <v>207</v>
      </c>
      <c r="J388" s="331" t="s">
        <v>201</v>
      </c>
      <c r="K388" s="332">
        <v>1</v>
      </c>
      <c r="L388" s="419">
        <v>164.2</v>
      </c>
      <c r="M388" s="159">
        <v>1</v>
      </c>
      <c r="N388" s="217"/>
      <c r="O388" s="160">
        <f t="shared" si="32"/>
        <v>0</v>
      </c>
      <c r="P388" s="260">
        <v>4607109976647</v>
      </c>
      <c r="Q388" s="261"/>
      <c r="R388" s="261" t="str">
        <f t="shared" si="33"/>
        <v>фото</v>
      </c>
      <c r="S388" s="216" t="s">
        <v>698</v>
      </c>
    </row>
    <row r="389" spans="1:19" ht="48.95" customHeight="1">
      <c r="A389" s="213">
        <v>376</v>
      </c>
      <c r="B389" s="215">
        <v>134</v>
      </c>
      <c r="C389" s="277" t="s">
        <v>569</v>
      </c>
      <c r="D389" s="277"/>
      <c r="E389" s="417" t="s">
        <v>697</v>
      </c>
      <c r="F389" s="418" t="s">
        <v>480</v>
      </c>
      <c r="G389" s="451" t="s">
        <v>700</v>
      </c>
      <c r="H389" s="255" t="str">
        <f t="shared" si="31"/>
        <v>фото</v>
      </c>
      <c r="I389" s="156" t="s">
        <v>528</v>
      </c>
      <c r="J389" s="331" t="s">
        <v>201</v>
      </c>
      <c r="K389" s="332">
        <v>1</v>
      </c>
      <c r="L389" s="419">
        <v>158.69999999999999</v>
      </c>
      <c r="M389" s="159">
        <v>1</v>
      </c>
      <c r="N389" s="217"/>
      <c r="O389" s="160">
        <f t="shared" si="32"/>
        <v>0</v>
      </c>
      <c r="P389" s="260">
        <v>4607109968673</v>
      </c>
      <c r="Q389" s="261"/>
      <c r="R389" s="261" t="str">
        <f t="shared" si="33"/>
        <v>фото</v>
      </c>
      <c r="S389" s="216" t="s">
        <v>698</v>
      </c>
    </row>
    <row r="390" spans="1:19" ht="48.95" customHeight="1">
      <c r="A390" s="213">
        <v>377</v>
      </c>
      <c r="B390" s="215">
        <v>6793</v>
      </c>
      <c r="C390" s="277" t="s">
        <v>570</v>
      </c>
      <c r="D390" s="277"/>
      <c r="E390" s="417" t="s">
        <v>697</v>
      </c>
      <c r="F390" s="418" t="s">
        <v>484</v>
      </c>
      <c r="G390" s="451" t="s">
        <v>704</v>
      </c>
      <c r="H390" s="255" t="str">
        <f t="shared" si="31"/>
        <v>фото</v>
      </c>
      <c r="I390" s="156" t="s">
        <v>531</v>
      </c>
      <c r="J390" s="331" t="s">
        <v>201</v>
      </c>
      <c r="K390" s="332">
        <v>1</v>
      </c>
      <c r="L390" s="419">
        <v>164.2</v>
      </c>
      <c r="M390" s="159">
        <v>1</v>
      </c>
      <c r="N390" s="217"/>
      <c r="O390" s="160">
        <f t="shared" si="32"/>
        <v>0</v>
      </c>
      <c r="P390" s="260">
        <v>4607109944370</v>
      </c>
      <c r="Q390" s="261"/>
      <c r="R390" s="261" t="str">
        <f t="shared" si="33"/>
        <v>фото</v>
      </c>
      <c r="S390" s="216" t="s">
        <v>698</v>
      </c>
    </row>
    <row r="391" spans="1:19" ht="48.95" customHeight="1">
      <c r="A391" s="213">
        <v>378</v>
      </c>
      <c r="B391" s="215">
        <v>356</v>
      </c>
      <c r="C391" s="277" t="s">
        <v>8955</v>
      </c>
      <c r="D391" s="277"/>
      <c r="E391" s="417" t="s">
        <v>697</v>
      </c>
      <c r="F391" s="418" t="s">
        <v>8742</v>
      </c>
      <c r="G391" s="451" t="s">
        <v>8743</v>
      </c>
      <c r="H391" s="255" t="str">
        <f t="shared" si="31"/>
        <v>фото</v>
      </c>
      <c r="I391" s="156" t="s">
        <v>8892</v>
      </c>
      <c r="J391" s="331" t="s">
        <v>201</v>
      </c>
      <c r="K391" s="332">
        <v>1</v>
      </c>
      <c r="L391" s="419">
        <v>175</v>
      </c>
      <c r="M391" s="159">
        <v>1</v>
      </c>
      <c r="N391" s="217"/>
      <c r="O391" s="160">
        <f t="shared" si="32"/>
        <v>0</v>
      </c>
      <c r="P391" s="260">
        <v>4607109932575</v>
      </c>
      <c r="Q391" s="261"/>
      <c r="R391" s="261" t="str">
        <f t="shared" si="33"/>
        <v>фото</v>
      </c>
      <c r="S391" s="216" t="s">
        <v>698</v>
      </c>
    </row>
    <row r="392" spans="1:19" ht="48.95" customHeight="1">
      <c r="A392" s="213">
        <v>379</v>
      </c>
      <c r="B392" s="215">
        <v>4639</v>
      </c>
      <c r="C392" s="277" t="s">
        <v>571</v>
      </c>
      <c r="D392" s="277"/>
      <c r="E392" s="417" t="s">
        <v>697</v>
      </c>
      <c r="F392" s="418" t="s">
        <v>485</v>
      </c>
      <c r="G392" s="451" t="s">
        <v>705</v>
      </c>
      <c r="H392" s="255" t="str">
        <f t="shared" si="31"/>
        <v>фото</v>
      </c>
      <c r="I392" s="156" t="s">
        <v>532</v>
      </c>
      <c r="J392" s="331" t="s">
        <v>201</v>
      </c>
      <c r="K392" s="332">
        <v>1</v>
      </c>
      <c r="L392" s="419">
        <v>164.2</v>
      </c>
      <c r="M392" s="159">
        <v>1</v>
      </c>
      <c r="N392" s="217"/>
      <c r="O392" s="160">
        <f t="shared" si="32"/>
        <v>0</v>
      </c>
      <c r="P392" s="260">
        <v>4607109990605</v>
      </c>
      <c r="Q392" s="261"/>
      <c r="R392" s="261" t="str">
        <f t="shared" si="33"/>
        <v>фото</v>
      </c>
      <c r="S392" s="216" t="s">
        <v>698</v>
      </c>
    </row>
    <row r="393" spans="1:19" ht="48.95" customHeight="1">
      <c r="A393" s="213">
        <v>380</v>
      </c>
      <c r="B393" s="215">
        <v>5413</v>
      </c>
      <c r="C393" s="277" t="s">
        <v>706</v>
      </c>
      <c r="D393" s="277"/>
      <c r="E393" s="417" t="s">
        <v>697</v>
      </c>
      <c r="F393" s="418" t="s">
        <v>486</v>
      </c>
      <c r="G393" s="451" t="s">
        <v>707</v>
      </c>
      <c r="H393" s="255" t="str">
        <f t="shared" si="31"/>
        <v>фото</v>
      </c>
      <c r="I393" s="156" t="s">
        <v>533</v>
      </c>
      <c r="J393" s="331" t="s">
        <v>201</v>
      </c>
      <c r="K393" s="332">
        <v>1</v>
      </c>
      <c r="L393" s="419">
        <v>164.2</v>
      </c>
      <c r="M393" s="159">
        <v>1</v>
      </c>
      <c r="N393" s="217"/>
      <c r="O393" s="160">
        <f t="shared" si="32"/>
        <v>0</v>
      </c>
      <c r="P393" s="260">
        <v>4607109937099</v>
      </c>
      <c r="Q393" s="261"/>
      <c r="R393" s="261" t="str">
        <f t="shared" si="33"/>
        <v>фото</v>
      </c>
      <c r="S393" s="216" t="s">
        <v>698</v>
      </c>
    </row>
    <row r="394" spans="1:19" ht="48.95" customHeight="1">
      <c r="A394" s="213">
        <v>381</v>
      </c>
      <c r="B394" s="215">
        <v>607</v>
      </c>
      <c r="C394" s="277" t="s">
        <v>1170</v>
      </c>
      <c r="D394" s="277"/>
      <c r="E394" s="417" t="s">
        <v>697</v>
      </c>
      <c r="F394" s="418" t="s">
        <v>1171</v>
      </c>
      <c r="G394" s="451" t="s">
        <v>1172</v>
      </c>
      <c r="H394" s="255" t="str">
        <f t="shared" si="31"/>
        <v>фото</v>
      </c>
      <c r="I394" s="156" t="s">
        <v>1173</v>
      </c>
      <c r="J394" s="331" t="s">
        <v>201</v>
      </c>
      <c r="K394" s="332">
        <v>1</v>
      </c>
      <c r="L394" s="419">
        <v>175</v>
      </c>
      <c r="M394" s="159">
        <v>1</v>
      </c>
      <c r="N394" s="217"/>
      <c r="O394" s="160">
        <f t="shared" si="32"/>
        <v>0</v>
      </c>
      <c r="P394" s="260">
        <v>4607109957967</v>
      </c>
      <c r="Q394" s="261"/>
      <c r="R394" s="261" t="str">
        <f t="shared" si="33"/>
        <v>фото</v>
      </c>
      <c r="S394" s="216" t="s">
        <v>698</v>
      </c>
    </row>
    <row r="395" spans="1:19" ht="45.4" customHeight="1">
      <c r="A395" s="213">
        <v>382</v>
      </c>
      <c r="B395" s="215">
        <v>9701</v>
      </c>
      <c r="C395" s="277" t="s">
        <v>5284</v>
      </c>
      <c r="D395" s="277"/>
      <c r="E395" s="417" t="s">
        <v>697</v>
      </c>
      <c r="F395" s="418" t="s">
        <v>5285</v>
      </c>
      <c r="G395" s="451" t="s">
        <v>5286</v>
      </c>
      <c r="H395" s="255" t="str">
        <f t="shared" si="31"/>
        <v>фото</v>
      </c>
      <c r="I395" s="156" t="s">
        <v>5287</v>
      </c>
      <c r="J395" s="331" t="s">
        <v>201</v>
      </c>
      <c r="K395" s="332">
        <v>1</v>
      </c>
      <c r="L395" s="419">
        <v>185.9</v>
      </c>
      <c r="M395" s="159">
        <v>1</v>
      </c>
      <c r="N395" s="217"/>
      <c r="O395" s="160">
        <f t="shared" si="32"/>
        <v>0</v>
      </c>
      <c r="P395" s="260">
        <v>4607109936672</v>
      </c>
      <c r="Q395" s="261"/>
      <c r="R395" s="261" t="str">
        <f t="shared" si="33"/>
        <v>фото</v>
      </c>
      <c r="S395" s="216" t="s">
        <v>698</v>
      </c>
    </row>
    <row r="396" spans="1:19" ht="48.95" customHeight="1">
      <c r="A396" s="213">
        <v>383</v>
      </c>
      <c r="B396" s="215">
        <v>6794</v>
      </c>
      <c r="C396" s="277" t="s">
        <v>10949</v>
      </c>
      <c r="D396" s="277"/>
      <c r="E396" s="417" t="s">
        <v>697</v>
      </c>
      <c r="F396" s="418" t="s">
        <v>479</v>
      </c>
      <c r="G396" s="451" t="s">
        <v>699</v>
      </c>
      <c r="H396" s="255" t="str">
        <f t="shared" si="31"/>
        <v>фото</v>
      </c>
      <c r="I396" s="156" t="s">
        <v>527</v>
      </c>
      <c r="J396" s="331" t="s">
        <v>201</v>
      </c>
      <c r="K396" s="332">
        <v>1</v>
      </c>
      <c r="L396" s="419">
        <v>164.2</v>
      </c>
      <c r="M396" s="159">
        <v>1</v>
      </c>
      <c r="N396" s="217"/>
      <c r="O396" s="160">
        <f t="shared" si="32"/>
        <v>0</v>
      </c>
      <c r="P396" s="260">
        <v>4607109944387</v>
      </c>
      <c r="Q396" s="261"/>
      <c r="R396" s="261" t="str">
        <f t="shared" si="33"/>
        <v>фото</v>
      </c>
      <c r="S396" s="216" t="s">
        <v>698</v>
      </c>
    </row>
    <row r="397" spans="1:19" ht="48.95" customHeight="1">
      <c r="A397" s="213">
        <v>384</v>
      </c>
      <c r="B397" s="215">
        <v>581</v>
      </c>
      <c r="C397" s="277" t="s">
        <v>5278</v>
      </c>
      <c r="D397" s="277"/>
      <c r="E397" s="417" t="s">
        <v>697</v>
      </c>
      <c r="F397" s="418" t="s">
        <v>5279</v>
      </c>
      <c r="G397" s="451" t="s">
        <v>5280</v>
      </c>
      <c r="H397" s="255" t="str">
        <f t="shared" si="31"/>
        <v>фото</v>
      </c>
      <c r="I397" s="156" t="s">
        <v>5281</v>
      </c>
      <c r="J397" s="331" t="s">
        <v>201</v>
      </c>
      <c r="K397" s="332">
        <v>1</v>
      </c>
      <c r="L397" s="419">
        <v>185.9</v>
      </c>
      <c r="M397" s="159">
        <v>1</v>
      </c>
      <c r="N397" s="217"/>
      <c r="O397" s="160">
        <f t="shared" si="32"/>
        <v>0</v>
      </c>
      <c r="P397" s="260">
        <v>4607109968666</v>
      </c>
      <c r="Q397" s="261"/>
      <c r="R397" s="261" t="str">
        <f t="shared" si="33"/>
        <v>фото</v>
      </c>
      <c r="S397" s="216" t="s">
        <v>698</v>
      </c>
    </row>
    <row r="398" spans="1:19" ht="48.95" customHeight="1">
      <c r="A398" s="213">
        <v>385</v>
      </c>
      <c r="B398" s="215">
        <v>612</v>
      </c>
      <c r="C398" s="277" t="s">
        <v>1166</v>
      </c>
      <c r="D398" s="277"/>
      <c r="E398" s="417" t="s">
        <v>697</v>
      </c>
      <c r="F398" s="418" t="s">
        <v>1167</v>
      </c>
      <c r="G398" s="451" t="s">
        <v>1168</v>
      </c>
      <c r="H398" s="255" t="str">
        <f t="shared" si="31"/>
        <v>фото</v>
      </c>
      <c r="I398" s="156" t="s">
        <v>1169</v>
      </c>
      <c r="J398" s="331" t="s">
        <v>201</v>
      </c>
      <c r="K398" s="332">
        <v>1</v>
      </c>
      <c r="L398" s="419">
        <v>218.7</v>
      </c>
      <c r="M398" s="159">
        <v>1</v>
      </c>
      <c r="N398" s="217"/>
      <c r="O398" s="160">
        <f t="shared" si="32"/>
        <v>0</v>
      </c>
      <c r="P398" s="260">
        <v>4607109958018</v>
      </c>
      <c r="Q398" s="261"/>
      <c r="R398" s="261" t="str">
        <f t="shared" si="33"/>
        <v>фото</v>
      </c>
      <c r="S398" s="216" t="s">
        <v>698</v>
      </c>
    </row>
    <row r="399" spans="1:19" ht="48.95" customHeight="1">
      <c r="A399" s="213">
        <v>386</v>
      </c>
      <c r="B399" s="215">
        <v>336</v>
      </c>
      <c r="C399" s="277" t="s">
        <v>572</v>
      </c>
      <c r="D399" s="277"/>
      <c r="E399" s="417" t="s">
        <v>697</v>
      </c>
      <c r="F399" s="418" t="s">
        <v>487</v>
      </c>
      <c r="G399" s="451" t="s">
        <v>708</v>
      </c>
      <c r="H399" s="255" t="str">
        <f t="shared" si="31"/>
        <v>фото</v>
      </c>
      <c r="I399" s="156" t="s">
        <v>534</v>
      </c>
      <c r="J399" s="331" t="s">
        <v>201</v>
      </c>
      <c r="K399" s="332">
        <v>1</v>
      </c>
      <c r="L399" s="419">
        <v>158.69999999999999</v>
      </c>
      <c r="M399" s="159">
        <v>1</v>
      </c>
      <c r="N399" s="217"/>
      <c r="O399" s="160">
        <f t="shared" si="32"/>
        <v>0</v>
      </c>
      <c r="P399" s="260">
        <v>4607109976746</v>
      </c>
      <c r="Q399" s="261"/>
      <c r="R399" s="261" t="str">
        <f t="shared" si="33"/>
        <v>фото</v>
      </c>
      <c r="S399" s="216" t="s">
        <v>698</v>
      </c>
    </row>
    <row r="400" spans="1:19" ht="48.95" customHeight="1">
      <c r="A400" s="213">
        <v>387</v>
      </c>
      <c r="B400" s="215">
        <v>12061</v>
      </c>
      <c r="C400" s="277" t="s">
        <v>8952</v>
      </c>
      <c r="D400" s="277"/>
      <c r="E400" s="417" t="s">
        <v>697</v>
      </c>
      <c r="F400" s="418" t="s">
        <v>8737</v>
      </c>
      <c r="G400" s="451" t="s">
        <v>8738</v>
      </c>
      <c r="H400" s="255" t="str">
        <f t="shared" si="31"/>
        <v>фото</v>
      </c>
      <c r="I400" s="156" t="s">
        <v>8889</v>
      </c>
      <c r="J400" s="331" t="s">
        <v>201</v>
      </c>
      <c r="K400" s="332">
        <v>1</v>
      </c>
      <c r="L400" s="419">
        <v>218.7</v>
      </c>
      <c r="M400" s="159">
        <v>1</v>
      </c>
      <c r="N400" s="217"/>
      <c r="O400" s="160">
        <f t="shared" si="32"/>
        <v>0</v>
      </c>
      <c r="P400" s="260">
        <v>4607109990643</v>
      </c>
      <c r="Q400" s="261"/>
      <c r="R400" s="261" t="str">
        <f t="shared" si="33"/>
        <v>фото</v>
      </c>
      <c r="S400" s="216" t="s">
        <v>698</v>
      </c>
    </row>
    <row r="401" spans="1:19" ht="48.95" customHeight="1">
      <c r="A401" s="213">
        <v>388</v>
      </c>
      <c r="B401" s="215">
        <v>370</v>
      </c>
      <c r="C401" s="277" t="s">
        <v>573</v>
      </c>
      <c r="D401" s="277"/>
      <c r="E401" s="417" t="s">
        <v>697</v>
      </c>
      <c r="F401" s="418" t="s">
        <v>488</v>
      </c>
      <c r="G401" s="451" t="s">
        <v>709</v>
      </c>
      <c r="H401" s="255" t="str">
        <f t="shared" si="31"/>
        <v>фото</v>
      </c>
      <c r="I401" s="156" t="s">
        <v>535</v>
      </c>
      <c r="J401" s="331" t="s">
        <v>201</v>
      </c>
      <c r="K401" s="332">
        <v>1</v>
      </c>
      <c r="L401" s="419">
        <v>164.2</v>
      </c>
      <c r="M401" s="159">
        <v>1</v>
      </c>
      <c r="N401" s="217"/>
      <c r="O401" s="160">
        <f t="shared" si="32"/>
        <v>0</v>
      </c>
      <c r="P401" s="260">
        <v>4607109976784</v>
      </c>
      <c r="Q401" s="261"/>
      <c r="R401" s="261" t="str">
        <f t="shared" si="33"/>
        <v>фото</v>
      </c>
      <c r="S401" s="216" t="s">
        <v>698</v>
      </c>
    </row>
    <row r="402" spans="1:19" ht="48.95" customHeight="1">
      <c r="A402" s="213">
        <v>389</v>
      </c>
      <c r="B402" s="215">
        <v>4162</v>
      </c>
      <c r="C402" s="277" t="s">
        <v>5288</v>
      </c>
      <c r="D402" s="277"/>
      <c r="E402" s="417" t="s">
        <v>697</v>
      </c>
      <c r="F402" s="418" t="s">
        <v>5289</v>
      </c>
      <c r="G402" s="451" t="s">
        <v>5290</v>
      </c>
      <c r="H402" s="255" t="str">
        <f t="shared" si="31"/>
        <v>фото</v>
      </c>
      <c r="I402" s="156" t="s">
        <v>5291</v>
      </c>
      <c r="J402" s="331" t="s">
        <v>201</v>
      </c>
      <c r="K402" s="332">
        <v>1</v>
      </c>
      <c r="L402" s="419">
        <v>175</v>
      </c>
      <c r="M402" s="159">
        <v>1</v>
      </c>
      <c r="N402" s="217"/>
      <c r="O402" s="160">
        <f t="shared" si="32"/>
        <v>0</v>
      </c>
      <c r="P402" s="260">
        <v>4607109983805</v>
      </c>
      <c r="Q402" s="261"/>
      <c r="R402" s="261" t="str">
        <f t="shared" si="33"/>
        <v>фото</v>
      </c>
      <c r="S402" s="216" t="s">
        <v>698</v>
      </c>
    </row>
    <row r="403" spans="1:19" ht="48.95" customHeight="1">
      <c r="A403" s="213">
        <v>390</v>
      </c>
      <c r="B403" s="215">
        <v>5414</v>
      </c>
      <c r="C403" s="277" t="s">
        <v>710</v>
      </c>
      <c r="D403" s="277"/>
      <c r="E403" s="417" t="s">
        <v>697</v>
      </c>
      <c r="F403" s="418" t="s">
        <v>489</v>
      </c>
      <c r="G403" s="451" t="s">
        <v>711</v>
      </c>
      <c r="H403" s="255" t="str">
        <f t="shared" si="31"/>
        <v>фото</v>
      </c>
      <c r="I403" s="156" t="s">
        <v>1745</v>
      </c>
      <c r="J403" s="331" t="s">
        <v>201</v>
      </c>
      <c r="K403" s="332">
        <v>1</v>
      </c>
      <c r="L403" s="419">
        <v>185.9</v>
      </c>
      <c r="M403" s="159">
        <v>1</v>
      </c>
      <c r="N403" s="217"/>
      <c r="O403" s="160">
        <f t="shared" si="32"/>
        <v>0</v>
      </c>
      <c r="P403" s="260">
        <v>4607109937082</v>
      </c>
      <c r="Q403" s="261"/>
      <c r="R403" s="261" t="str">
        <f t="shared" si="33"/>
        <v>фото</v>
      </c>
      <c r="S403" s="216" t="s">
        <v>698</v>
      </c>
    </row>
    <row r="404" spans="1:19" ht="48.95" customHeight="1">
      <c r="A404" s="213">
        <v>391</v>
      </c>
      <c r="B404" s="215">
        <v>3104</v>
      </c>
      <c r="C404" s="277" t="s">
        <v>8953</v>
      </c>
      <c r="D404" s="277"/>
      <c r="E404" s="417" t="s">
        <v>697</v>
      </c>
      <c r="F404" s="418" t="s">
        <v>8739</v>
      </c>
      <c r="G404" s="451" t="s">
        <v>5665</v>
      </c>
      <c r="H404" s="255" t="str">
        <f t="shared" si="31"/>
        <v>фото</v>
      </c>
      <c r="I404" s="156" t="s">
        <v>8890</v>
      </c>
      <c r="J404" s="331" t="s">
        <v>201</v>
      </c>
      <c r="K404" s="332">
        <v>1</v>
      </c>
      <c r="L404" s="419">
        <v>218.7</v>
      </c>
      <c r="M404" s="159">
        <v>1</v>
      </c>
      <c r="N404" s="217"/>
      <c r="O404" s="160">
        <f t="shared" si="32"/>
        <v>0</v>
      </c>
      <c r="P404" s="260">
        <v>4607109976821</v>
      </c>
      <c r="Q404" s="261"/>
      <c r="R404" s="261" t="str">
        <f t="shared" si="33"/>
        <v>фото</v>
      </c>
      <c r="S404" s="216" t="s">
        <v>698</v>
      </c>
    </row>
    <row r="405" spans="1:19" ht="48.95" customHeight="1">
      <c r="A405" s="213">
        <v>392</v>
      </c>
      <c r="B405" s="215">
        <v>594</v>
      </c>
      <c r="C405" s="277" t="s">
        <v>10308</v>
      </c>
      <c r="D405" s="277"/>
      <c r="E405" s="417" t="s">
        <v>697</v>
      </c>
      <c r="F405" s="418" t="s">
        <v>9815</v>
      </c>
      <c r="G405" s="451" t="s">
        <v>9816</v>
      </c>
      <c r="H405" s="255" t="str">
        <f t="shared" si="31"/>
        <v>фото</v>
      </c>
      <c r="I405" s="156" t="s">
        <v>10485</v>
      </c>
      <c r="J405" s="331" t="s">
        <v>201</v>
      </c>
      <c r="K405" s="332">
        <v>1</v>
      </c>
      <c r="L405" s="419">
        <v>218.7</v>
      </c>
      <c r="M405" s="159">
        <v>1</v>
      </c>
      <c r="N405" s="217"/>
      <c r="O405" s="160">
        <f t="shared" si="32"/>
        <v>0</v>
      </c>
      <c r="P405" s="260">
        <v>4607109968949</v>
      </c>
      <c r="Q405" s="261">
        <v>2024</v>
      </c>
      <c r="R405" s="261" t="str">
        <f t="shared" si="33"/>
        <v>фото</v>
      </c>
      <c r="S405" s="216" t="s">
        <v>698</v>
      </c>
    </row>
    <row r="406" spans="1:19" ht="48.95" customHeight="1">
      <c r="A406" s="213">
        <v>393</v>
      </c>
      <c r="B406" s="215">
        <v>2126</v>
      </c>
      <c r="C406" s="277" t="s">
        <v>574</v>
      </c>
      <c r="D406" s="277"/>
      <c r="E406" s="417" t="s">
        <v>697</v>
      </c>
      <c r="F406" s="418" t="s">
        <v>490</v>
      </c>
      <c r="G406" s="451" t="s">
        <v>712</v>
      </c>
      <c r="H406" s="255" t="str">
        <f t="shared" si="31"/>
        <v>фото</v>
      </c>
      <c r="I406" s="156" t="s">
        <v>536</v>
      </c>
      <c r="J406" s="331" t="s">
        <v>201</v>
      </c>
      <c r="K406" s="332">
        <v>1</v>
      </c>
      <c r="L406" s="419">
        <v>164.2</v>
      </c>
      <c r="M406" s="159">
        <v>1</v>
      </c>
      <c r="N406" s="217"/>
      <c r="O406" s="160">
        <f t="shared" si="32"/>
        <v>0</v>
      </c>
      <c r="P406" s="260">
        <v>4607109976869</v>
      </c>
      <c r="Q406" s="261"/>
      <c r="R406" s="261" t="str">
        <f t="shared" si="33"/>
        <v>фото</v>
      </c>
      <c r="S406" s="216" t="s">
        <v>698</v>
      </c>
    </row>
    <row r="407" spans="1:19" ht="48">
      <c r="A407" s="213">
        <v>394</v>
      </c>
      <c r="B407" s="215">
        <v>2223</v>
      </c>
      <c r="C407" s="277" t="s">
        <v>10952</v>
      </c>
      <c r="D407" s="277"/>
      <c r="E407" s="449" t="s">
        <v>697</v>
      </c>
      <c r="F407" s="450" t="s">
        <v>11026</v>
      </c>
      <c r="G407" s="453" t="s">
        <v>11027</v>
      </c>
      <c r="H407" s="255" t="str">
        <f t="shared" si="31"/>
        <v>фото</v>
      </c>
      <c r="I407" s="156" t="s">
        <v>10486</v>
      </c>
      <c r="J407" s="331" t="s">
        <v>201</v>
      </c>
      <c r="K407" s="332">
        <v>1</v>
      </c>
      <c r="L407" s="419">
        <v>218.7</v>
      </c>
      <c r="M407" s="159">
        <v>1</v>
      </c>
      <c r="N407" s="217"/>
      <c r="O407" s="160">
        <f t="shared" si="32"/>
        <v>0</v>
      </c>
      <c r="P407" s="260">
        <v>4607109927571</v>
      </c>
      <c r="Q407" s="167" t="s">
        <v>222</v>
      </c>
      <c r="R407" s="473" t="str">
        <f t="shared" si="33"/>
        <v>фото</v>
      </c>
      <c r="S407" s="216" t="s">
        <v>698</v>
      </c>
    </row>
    <row r="408" spans="1:19" ht="48.95" customHeight="1">
      <c r="A408" s="213">
        <v>395</v>
      </c>
      <c r="B408" s="215">
        <v>10834</v>
      </c>
      <c r="C408" s="277" t="s">
        <v>1433</v>
      </c>
      <c r="D408" s="277"/>
      <c r="E408" s="417" t="s">
        <v>697</v>
      </c>
      <c r="F408" s="418" t="s">
        <v>1331</v>
      </c>
      <c r="G408" s="451" t="s">
        <v>1332</v>
      </c>
      <c r="H408" s="255" t="str">
        <f t="shared" si="31"/>
        <v>фото</v>
      </c>
      <c r="I408" s="156" t="s">
        <v>1395</v>
      </c>
      <c r="J408" s="331" t="s">
        <v>201</v>
      </c>
      <c r="K408" s="332">
        <v>1</v>
      </c>
      <c r="L408" s="419">
        <v>185.9</v>
      </c>
      <c r="M408" s="159">
        <v>1</v>
      </c>
      <c r="N408" s="217"/>
      <c r="O408" s="160">
        <f t="shared" si="32"/>
        <v>0</v>
      </c>
      <c r="P408" s="260">
        <v>4607109925034</v>
      </c>
      <c r="Q408" s="261"/>
      <c r="R408" s="261" t="str">
        <f t="shared" si="33"/>
        <v>фото</v>
      </c>
      <c r="S408" s="216" t="s">
        <v>698</v>
      </c>
    </row>
    <row r="409" spans="1:19" ht="42.6" customHeight="1">
      <c r="A409" s="213">
        <v>396</v>
      </c>
      <c r="B409" s="215">
        <v>3100</v>
      </c>
      <c r="C409" s="277" t="s">
        <v>8954</v>
      </c>
      <c r="D409" s="277"/>
      <c r="E409" s="417" t="s">
        <v>697</v>
      </c>
      <c r="F409" s="418" t="s">
        <v>8740</v>
      </c>
      <c r="G409" s="451" t="s">
        <v>8741</v>
      </c>
      <c r="H409" s="255" t="str">
        <f t="shared" si="31"/>
        <v>фото</v>
      </c>
      <c r="I409" s="156" t="s">
        <v>8891</v>
      </c>
      <c r="J409" s="331" t="s">
        <v>201</v>
      </c>
      <c r="K409" s="332">
        <v>1</v>
      </c>
      <c r="L409" s="419">
        <v>175</v>
      </c>
      <c r="M409" s="159">
        <v>1</v>
      </c>
      <c r="N409" s="217"/>
      <c r="O409" s="160">
        <f t="shared" si="32"/>
        <v>0</v>
      </c>
      <c r="P409" s="260">
        <v>4607109928004</v>
      </c>
      <c r="Q409" s="261"/>
      <c r="R409" s="261" t="str">
        <f t="shared" si="33"/>
        <v>фото</v>
      </c>
      <c r="S409" s="216" t="s">
        <v>698</v>
      </c>
    </row>
    <row r="410" spans="1:19" ht="48.95" customHeight="1">
      <c r="A410" s="213">
        <v>397</v>
      </c>
      <c r="B410" s="215">
        <v>9353</v>
      </c>
      <c r="C410" s="277" t="s">
        <v>1185</v>
      </c>
      <c r="D410" s="277"/>
      <c r="E410" s="417" t="s">
        <v>697</v>
      </c>
      <c r="F410" s="418" t="s">
        <v>1186</v>
      </c>
      <c r="G410" s="451" t="s">
        <v>1187</v>
      </c>
      <c r="H410" s="255" t="str">
        <f t="shared" si="31"/>
        <v>фото</v>
      </c>
      <c r="I410" s="156" t="s">
        <v>1188</v>
      </c>
      <c r="J410" s="331" t="s">
        <v>201</v>
      </c>
      <c r="K410" s="332">
        <v>1</v>
      </c>
      <c r="L410" s="419">
        <v>158.69999999999999</v>
      </c>
      <c r="M410" s="159">
        <v>1</v>
      </c>
      <c r="N410" s="217"/>
      <c r="O410" s="160">
        <f t="shared" si="32"/>
        <v>0</v>
      </c>
      <c r="P410" s="260">
        <v>4607109957974</v>
      </c>
      <c r="Q410" s="261"/>
      <c r="R410" s="261" t="str">
        <f t="shared" si="33"/>
        <v>фото</v>
      </c>
      <c r="S410" s="216" t="s">
        <v>698</v>
      </c>
    </row>
    <row r="411" spans="1:19" ht="48">
      <c r="A411" s="213">
        <v>398</v>
      </c>
      <c r="B411" s="215">
        <v>4683</v>
      </c>
      <c r="C411" s="277" t="s">
        <v>10950</v>
      </c>
      <c r="D411" s="277"/>
      <c r="E411" s="449" t="s">
        <v>697</v>
      </c>
      <c r="F411" s="450" t="s">
        <v>11022</v>
      </c>
      <c r="G411" s="453" t="s">
        <v>11023</v>
      </c>
      <c r="H411" s="255" t="str">
        <f t="shared" si="31"/>
        <v>фото</v>
      </c>
      <c r="I411" s="156" t="s">
        <v>10486</v>
      </c>
      <c r="J411" s="331" t="s">
        <v>201</v>
      </c>
      <c r="K411" s="332">
        <v>1</v>
      </c>
      <c r="L411" s="419">
        <v>218.7</v>
      </c>
      <c r="M411" s="159">
        <v>1</v>
      </c>
      <c r="N411" s="217"/>
      <c r="O411" s="160">
        <f t="shared" si="32"/>
        <v>0</v>
      </c>
      <c r="P411" s="260">
        <v>4607109991046</v>
      </c>
      <c r="Q411" s="167" t="s">
        <v>222</v>
      </c>
      <c r="R411" s="473" t="str">
        <f t="shared" si="33"/>
        <v>фото</v>
      </c>
      <c r="S411" s="216" t="s">
        <v>698</v>
      </c>
    </row>
    <row r="412" spans="1:19" ht="48">
      <c r="A412" s="213">
        <v>399</v>
      </c>
      <c r="B412" s="215">
        <v>5704</v>
      </c>
      <c r="C412" s="277" t="s">
        <v>10951</v>
      </c>
      <c r="D412" s="277"/>
      <c r="E412" s="449" t="s">
        <v>697</v>
      </c>
      <c r="F412" s="450" t="s">
        <v>11024</v>
      </c>
      <c r="G412" s="453" t="s">
        <v>11025</v>
      </c>
      <c r="H412" s="255" t="str">
        <f t="shared" si="31"/>
        <v>фото</v>
      </c>
      <c r="I412" s="156" t="s">
        <v>10486</v>
      </c>
      <c r="J412" s="331" t="s">
        <v>201</v>
      </c>
      <c r="K412" s="332">
        <v>1</v>
      </c>
      <c r="L412" s="419">
        <v>218.7</v>
      </c>
      <c r="M412" s="159">
        <v>1</v>
      </c>
      <c r="N412" s="217"/>
      <c r="O412" s="160">
        <f t="shared" si="32"/>
        <v>0</v>
      </c>
      <c r="P412" s="260">
        <v>4607109932605</v>
      </c>
      <c r="Q412" s="167" t="s">
        <v>222</v>
      </c>
      <c r="R412" s="473" t="str">
        <f t="shared" si="33"/>
        <v>фото</v>
      </c>
      <c r="S412" s="216" t="s">
        <v>698</v>
      </c>
    </row>
    <row r="413" spans="1:19" ht="48.95" customHeight="1">
      <c r="A413" s="213">
        <v>400</v>
      </c>
      <c r="B413" s="215">
        <v>4643</v>
      </c>
      <c r="C413" s="277" t="s">
        <v>10309</v>
      </c>
      <c r="D413" s="277"/>
      <c r="E413" s="417" t="s">
        <v>697</v>
      </c>
      <c r="F413" s="418" t="s">
        <v>10373</v>
      </c>
      <c r="G413" s="451" t="s">
        <v>10429</v>
      </c>
      <c r="H413" s="255" t="str">
        <f t="shared" si="31"/>
        <v>фото</v>
      </c>
      <c r="I413" s="156" t="s">
        <v>10486</v>
      </c>
      <c r="J413" s="331" t="s">
        <v>201</v>
      </c>
      <c r="K413" s="332">
        <v>1</v>
      </c>
      <c r="L413" s="419">
        <v>218.7</v>
      </c>
      <c r="M413" s="159">
        <v>1</v>
      </c>
      <c r="N413" s="217"/>
      <c r="O413" s="160">
        <f t="shared" si="32"/>
        <v>0</v>
      </c>
      <c r="P413" s="260">
        <v>4607109968970</v>
      </c>
      <c r="Q413" s="261">
        <v>2024</v>
      </c>
      <c r="R413" s="261" t="str">
        <f t="shared" si="33"/>
        <v>фото</v>
      </c>
      <c r="S413" s="216" t="s">
        <v>698</v>
      </c>
    </row>
    <row r="414" spans="1:19" ht="48.95" customHeight="1">
      <c r="A414" s="213">
        <v>401</v>
      </c>
      <c r="B414" s="215">
        <v>293</v>
      </c>
      <c r="C414" s="277" t="s">
        <v>575</v>
      </c>
      <c r="D414" s="277"/>
      <c r="E414" s="417" t="s">
        <v>697</v>
      </c>
      <c r="F414" s="418" t="s">
        <v>491</v>
      </c>
      <c r="G414" s="451" t="s">
        <v>713</v>
      </c>
      <c r="H414" s="255" t="str">
        <f t="shared" si="31"/>
        <v>фото</v>
      </c>
      <c r="I414" s="156" t="s">
        <v>537</v>
      </c>
      <c r="J414" s="331" t="s">
        <v>201</v>
      </c>
      <c r="K414" s="332">
        <v>1</v>
      </c>
      <c r="L414" s="419">
        <v>164.2</v>
      </c>
      <c r="M414" s="159">
        <v>1</v>
      </c>
      <c r="N414" s="217"/>
      <c r="O414" s="160">
        <f t="shared" si="32"/>
        <v>0</v>
      </c>
      <c r="P414" s="260">
        <v>4607109976890</v>
      </c>
      <c r="Q414" s="261"/>
      <c r="R414" s="261" t="str">
        <f t="shared" si="33"/>
        <v>фото</v>
      </c>
      <c r="S414" s="216" t="s">
        <v>698</v>
      </c>
    </row>
    <row r="415" spans="1:19" ht="48.95" customHeight="1">
      <c r="A415" s="213">
        <v>402</v>
      </c>
      <c r="B415" s="215">
        <v>4489</v>
      </c>
      <c r="C415" s="277" t="s">
        <v>9389</v>
      </c>
      <c r="D415" s="277"/>
      <c r="E415" s="417" t="s">
        <v>697</v>
      </c>
      <c r="F415" s="418" t="s">
        <v>9652</v>
      </c>
      <c r="G415" s="451" t="s">
        <v>9653</v>
      </c>
      <c r="H415" s="255" t="str">
        <f t="shared" si="31"/>
        <v>фото</v>
      </c>
      <c r="I415" s="156" t="s">
        <v>9524</v>
      </c>
      <c r="J415" s="331" t="s">
        <v>201</v>
      </c>
      <c r="K415" s="332">
        <v>1</v>
      </c>
      <c r="L415" s="419">
        <v>164.7</v>
      </c>
      <c r="M415" s="159">
        <v>1</v>
      </c>
      <c r="N415" s="217"/>
      <c r="O415" s="160">
        <f t="shared" si="32"/>
        <v>0</v>
      </c>
      <c r="P415" s="260">
        <v>4607109989104</v>
      </c>
      <c r="Q415" s="448">
        <v>2023</v>
      </c>
      <c r="R415" s="448" t="str">
        <f t="shared" si="33"/>
        <v>фото</v>
      </c>
      <c r="S415" s="216" t="s">
        <v>698</v>
      </c>
    </row>
    <row r="416" spans="1:19" ht="48.95" customHeight="1">
      <c r="A416" s="213">
        <v>403</v>
      </c>
      <c r="B416" s="215">
        <v>320</v>
      </c>
      <c r="C416" s="277" t="s">
        <v>576</v>
      </c>
      <c r="D416" s="277"/>
      <c r="E416" s="417" t="s">
        <v>697</v>
      </c>
      <c r="F416" s="418" t="s">
        <v>483</v>
      </c>
      <c r="G416" s="451" t="s">
        <v>703</v>
      </c>
      <c r="H416" s="255" t="str">
        <f t="shared" si="31"/>
        <v>фото</v>
      </c>
      <c r="I416" s="156" t="s">
        <v>530</v>
      </c>
      <c r="J416" s="331" t="s">
        <v>201</v>
      </c>
      <c r="K416" s="332">
        <v>1</v>
      </c>
      <c r="L416" s="419">
        <v>164.2</v>
      </c>
      <c r="M416" s="159">
        <v>1</v>
      </c>
      <c r="N416" s="217"/>
      <c r="O416" s="160">
        <f t="shared" si="32"/>
        <v>0</v>
      </c>
      <c r="P416" s="260">
        <v>4607109976685</v>
      </c>
      <c r="Q416" s="261"/>
      <c r="R416" s="261" t="str">
        <f t="shared" si="33"/>
        <v>фото</v>
      </c>
      <c r="S416" s="216" t="s">
        <v>698</v>
      </c>
    </row>
    <row r="417" spans="1:19" ht="48.95" customHeight="1">
      <c r="A417" s="213">
        <v>404</v>
      </c>
      <c r="B417" s="215">
        <v>4636</v>
      </c>
      <c r="C417" s="277" t="s">
        <v>1178</v>
      </c>
      <c r="D417" s="277"/>
      <c r="E417" s="417" t="s">
        <v>697</v>
      </c>
      <c r="F417" s="418" t="s">
        <v>1179</v>
      </c>
      <c r="G417" s="451" t="s">
        <v>1180</v>
      </c>
      <c r="H417" s="255" t="str">
        <f t="shared" si="31"/>
        <v>фото</v>
      </c>
      <c r="I417" s="156" t="s">
        <v>1181</v>
      </c>
      <c r="J417" s="331" t="s">
        <v>201</v>
      </c>
      <c r="K417" s="332">
        <v>1</v>
      </c>
      <c r="L417" s="419">
        <v>248.4</v>
      </c>
      <c r="M417" s="159">
        <v>1</v>
      </c>
      <c r="N417" s="217"/>
      <c r="O417" s="160">
        <f t="shared" si="32"/>
        <v>0</v>
      </c>
      <c r="P417" s="260">
        <v>4607109927229</v>
      </c>
      <c r="Q417" s="261"/>
      <c r="R417" s="261" t="str">
        <f t="shared" si="33"/>
        <v>фото</v>
      </c>
      <c r="S417" s="216" t="s">
        <v>698</v>
      </c>
    </row>
    <row r="418" spans="1:19" ht="48.95" customHeight="1">
      <c r="A418" s="213">
        <v>405</v>
      </c>
      <c r="B418" s="215">
        <v>4522</v>
      </c>
      <c r="C418" s="277" t="s">
        <v>1004</v>
      </c>
      <c r="D418" s="277"/>
      <c r="E418" s="417" t="s">
        <v>697</v>
      </c>
      <c r="F418" s="418" t="s">
        <v>919</v>
      </c>
      <c r="G418" s="451" t="s">
        <v>950</v>
      </c>
      <c r="H418" s="255" t="str">
        <f t="shared" si="31"/>
        <v>фото</v>
      </c>
      <c r="I418" s="156" t="s">
        <v>981</v>
      </c>
      <c r="J418" s="331" t="s">
        <v>201</v>
      </c>
      <c r="K418" s="332">
        <v>1</v>
      </c>
      <c r="L418" s="419">
        <v>175</v>
      </c>
      <c r="M418" s="159">
        <v>1</v>
      </c>
      <c r="N418" s="217"/>
      <c r="O418" s="160">
        <f t="shared" si="32"/>
        <v>0</v>
      </c>
      <c r="P418" s="260">
        <v>4607109927953</v>
      </c>
      <c r="Q418" s="261"/>
      <c r="R418" s="261" t="str">
        <f t="shared" si="33"/>
        <v>фото</v>
      </c>
      <c r="S418" s="216" t="s">
        <v>698</v>
      </c>
    </row>
    <row r="419" spans="1:19" ht="72">
      <c r="A419" s="213">
        <v>406</v>
      </c>
      <c r="B419" s="215">
        <v>9256</v>
      </c>
      <c r="C419" s="277" t="s">
        <v>1739</v>
      </c>
      <c r="D419" s="277"/>
      <c r="E419" s="417" t="s">
        <v>697</v>
      </c>
      <c r="F419" s="418" t="s">
        <v>1740</v>
      </c>
      <c r="G419" s="451" t="s">
        <v>1741</v>
      </c>
      <c r="H419" s="255" t="str">
        <f t="shared" si="31"/>
        <v>фото</v>
      </c>
      <c r="I419" s="156" t="s">
        <v>5292</v>
      </c>
      <c r="J419" s="331" t="s">
        <v>201</v>
      </c>
      <c r="K419" s="332">
        <v>1</v>
      </c>
      <c r="L419" s="419">
        <v>218.7</v>
      </c>
      <c r="M419" s="159">
        <v>1</v>
      </c>
      <c r="N419" s="217"/>
      <c r="O419" s="160">
        <f t="shared" si="32"/>
        <v>0</v>
      </c>
      <c r="P419" s="260">
        <v>4607109916117</v>
      </c>
      <c r="Q419" s="261"/>
      <c r="R419" s="261" t="str">
        <f t="shared" si="33"/>
        <v>фото</v>
      </c>
      <c r="S419" s="216" t="s">
        <v>698</v>
      </c>
    </row>
    <row r="420" spans="1:19" ht="48.95" customHeight="1">
      <c r="A420" s="213">
        <v>407</v>
      </c>
      <c r="B420" s="215">
        <v>5452</v>
      </c>
      <c r="C420" s="277" t="s">
        <v>1174</v>
      </c>
      <c r="D420" s="277"/>
      <c r="E420" s="417" t="s">
        <v>697</v>
      </c>
      <c r="F420" s="418" t="s">
        <v>1175</v>
      </c>
      <c r="G420" s="451" t="s">
        <v>1176</v>
      </c>
      <c r="H420" s="255" t="str">
        <f t="shared" si="31"/>
        <v>фото</v>
      </c>
      <c r="I420" s="156" t="s">
        <v>1177</v>
      </c>
      <c r="J420" s="331" t="s">
        <v>201</v>
      </c>
      <c r="K420" s="332">
        <v>1</v>
      </c>
      <c r="L420" s="419">
        <v>164.2</v>
      </c>
      <c r="M420" s="159">
        <v>1</v>
      </c>
      <c r="N420" s="217"/>
      <c r="O420" s="160">
        <f t="shared" si="32"/>
        <v>0</v>
      </c>
      <c r="P420" s="260">
        <v>4607109936696</v>
      </c>
      <c r="Q420" s="261"/>
      <c r="R420" s="261" t="str">
        <f t="shared" si="33"/>
        <v>фото</v>
      </c>
      <c r="S420" s="216" t="s">
        <v>698</v>
      </c>
    </row>
    <row r="421" spans="1:19" ht="15">
      <c r="A421" s="213">
        <v>408</v>
      </c>
      <c r="B421" s="149"/>
      <c r="C421" s="208"/>
      <c r="D421" s="208"/>
      <c r="E421" s="266"/>
      <c r="F421" s="148" t="s">
        <v>11028</v>
      </c>
      <c r="G421" s="388"/>
      <c r="H421" s="149"/>
      <c r="I421" s="150"/>
      <c r="J421" s="208"/>
      <c r="K421" s="214"/>
      <c r="L421" s="269"/>
      <c r="M421" s="207"/>
      <c r="N421" s="208"/>
      <c r="O421" s="208"/>
      <c r="P421" s="208"/>
      <c r="Q421" s="261"/>
      <c r="R421" s="261"/>
      <c r="S421" s="208"/>
    </row>
    <row r="422" spans="1:19" ht="48.95" customHeight="1">
      <c r="A422" s="213">
        <v>409</v>
      </c>
      <c r="B422" s="215">
        <v>10831</v>
      </c>
      <c r="C422" s="277" t="s">
        <v>1728</v>
      </c>
      <c r="D422" s="277"/>
      <c r="E422" s="417" t="s">
        <v>697</v>
      </c>
      <c r="F422" s="418" t="s">
        <v>1729</v>
      </c>
      <c r="G422" s="451" t="s">
        <v>1730</v>
      </c>
      <c r="H422" s="255" t="str">
        <f t="shared" ref="H422:H448" si="34">HYPERLINK("https://www.gardenbulbs.ru/images/vesna_CL/thumbnails/"&amp;C422&amp;".jpg","фото")</f>
        <v>фото</v>
      </c>
      <c r="I422" s="156" t="s">
        <v>1731</v>
      </c>
      <c r="J422" s="331" t="s">
        <v>201</v>
      </c>
      <c r="K422" s="332">
        <v>1</v>
      </c>
      <c r="L422" s="419">
        <v>207.79999999999998</v>
      </c>
      <c r="M422" s="159">
        <v>1</v>
      </c>
      <c r="N422" s="217"/>
      <c r="O422" s="160">
        <f t="shared" ref="O422:O448" si="35">IF(ISERROR(L422*N422),0,L422*N422)</f>
        <v>0</v>
      </c>
      <c r="P422" s="260">
        <v>4607109925065</v>
      </c>
      <c r="Q422" s="261"/>
      <c r="R422" s="261" t="str">
        <f t="shared" ref="R422:R448" si="36">HYPERLINK("https://www.gardenbulbs.ru/images/vesna_CL/thumbnails/"&amp;C422&amp;".jpg","фото")</f>
        <v>фото</v>
      </c>
      <c r="S422" s="216" t="s">
        <v>698</v>
      </c>
    </row>
    <row r="423" spans="1:19" ht="60">
      <c r="A423" s="213">
        <v>410</v>
      </c>
      <c r="B423" s="215">
        <v>95</v>
      </c>
      <c r="C423" s="277" t="s">
        <v>1678</v>
      </c>
      <c r="D423" s="277"/>
      <c r="E423" s="417" t="s">
        <v>697</v>
      </c>
      <c r="F423" s="418" t="s">
        <v>1679</v>
      </c>
      <c r="G423" s="451" t="s">
        <v>1680</v>
      </c>
      <c r="H423" s="255" t="str">
        <f t="shared" si="34"/>
        <v>фото</v>
      </c>
      <c r="I423" s="156" t="s">
        <v>1681</v>
      </c>
      <c r="J423" s="331" t="s">
        <v>201</v>
      </c>
      <c r="K423" s="332">
        <v>1</v>
      </c>
      <c r="L423" s="419">
        <v>256.70000000000005</v>
      </c>
      <c r="M423" s="159">
        <v>1</v>
      </c>
      <c r="N423" s="217"/>
      <c r="O423" s="160">
        <f t="shared" si="35"/>
        <v>0</v>
      </c>
      <c r="P423" s="260">
        <v>4607109969151</v>
      </c>
      <c r="Q423" s="261"/>
      <c r="R423" s="261" t="str">
        <f t="shared" si="36"/>
        <v>фото</v>
      </c>
      <c r="S423" s="216" t="s">
        <v>698</v>
      </c>
    </row>
    <row r="424" spans="1:19" ht="48.95" customHeight="1">
      <c r="A424" s="213">
        <v>411</v>
      </c>
      <c r="B424" s="215">
        <v>4413</v>
      </c>
      <c r="C424" s="277" t="s">
        <v>1697</v>
      </c>
      <c r="D424" s="277"/>
      <c r="E424" s="417" t="s">
        <v>697</v>
      </c>
      <c r="F424" s="418" t="s">
        <v>1698</v>
      </c>
      <c r="G424" s="451" t="s">
        <v>1699</v>
      </c>
      <c r="H424" s="255" t="str">
        <f t="shared" si="34"/>
        <v>фото</v>
      </c>
      <c r="I424" s="156" t="s">
        <v>1700</v>
      </c>
      <c r="J424" s="331" t="s">
        <v>201</v>
      </c>
      <c r="K424" s="332">
        <v>1</v>
      </c>
      <c r="L424" s="419">
        <v>229.5</v>
      </c>
      <c r="M424" s="159">
        <v>1</v>
      </c>
      <c r="N424" s="217"/>
      <c r="O424" s="160">
        <f t="shared" si="35"/>
        <v>0</v>
      </c>
      <c r="P424" s="260">
        <v>4607109988343</v>
      </c>
      <c r="Q424" s="261"/>
      <c r="R424" s="261" t="str">
        <f t="shared" si="36"/>
        <v>фото</v>
      </c>
      <c r="S424" s="216" t="s">
        <v>698</v>
      </c>
    </row>
    <row r="425" spans="1:19" ht="48.95" customHeight="1">
      <c r="A425" s="213">
        <v>412</v>
      </c>
      <c r="B425" s="215">
        <v>13230</v>
      </c>
      <c r="C425" s="277" t="s">
        <v>8950</v>
      </c>
      <c r="D425" s="277"/>
      <c r="E425" s="417" t="s">
        <v>697</v>
      </c>
      <c r="F425" s="418" t="s">
        <v>1694</v>
      </c>
      <c r="G425" s="451" t="s">
        <v>1695</v>
      </c>
      <c r="H425" s="255" t="str">
        <f t="shared" si="34"/>
        <v>фото</v>
      </c>
      <c r="I425" s="156" t="s">
        <v>1696</v>
      </c>
      <c r="J425" s="331" t="s">
        <v>201</v>
      </c>
      <c r="K425" s="332">
        <v>1</v>
      </c>
      <c r="L425" s="419">
        <v>229.5</v>
      </c>
      <c r="M425" s="159">
        <v>1</v>
      </c>
      <c r="N425" s="217"/>
      <c r="O425" s="160">
        <f t="shared" si="35"/>
        <v>0</v>
      </c>
      <c r="P425" s="260">
        <v>4607109921777</v>
      </c>
      <c r="Q425" s="261"/>
      <c r="R425" s="261" t="str">
        <f t="shared" si="36"/>
        <v>фото</v>
      </c>
      <c r="S425" s="216" t="s">
        <v>698</v>
      </c>
    </row>
    <row r="426" spans="1:19" ht="45.4" customHeight="1">
      <c r="A426" s="213">
        <v>413</v>
      </c>
      <c r="B426" s="215">
        <v>5322</v>
      </c>
      <c r="C426" s="277" t="s">
        <v>10955</v>
      </c>
      <c r="D426" s="277"/>
      <c r="E426" s="449" t="s">
        <v>697</v>
      </c>
      <c r="F426" s="450" t="s">
        <v>11033</v>
      </c>
      <c r="G426" s="453" t="s">
        <v>11034</v>
      </c>
      <c r="H426" s="255" t="str">
        <f t="shared" si="34"/>
        <v>фото</v>
      </c>
      <c r="I426" s="156" t="s">
        <v>11147</v>
      </c>
      <c r="J426" s="331" t="s">
        <v>201</v>
      </c>
      <c r="K426" s="332">
        <v>1</v>
      </c>
      <c r="L426" s="419">
        <v>238.29999999999998</v>
      </c>
      <c r="M426" s="159">
        <v>1</v>
      </c>
      <c r="N426" s="217"/>
      <c r="O426" s="160">
        <f t="shared" si="35"/>
        <v>0</v>
      </c>
      <c r="P426" s="260">
        <v>4607109970256</v>
      </c>
      <c r="Q426" s="167" t="s">
        <v>222</v>
      </c>
      <c r="R426" s="473" t="str">
        <f t="shared" si="36"/>
        <v>фото</v>
      </c>
      <c r="S426" s="216" t="s">
        <v>698</v>
      </c>
    </row>
    <row r="427" spans="1:19" ht="48.95" customHeight="1">
      <c r="A427" s="213">
        <v>414</v>
      </c>
      <c r="B427" s="215">
        <v>781</v>
      </c>
      <c r="C427" s="277" t="s">
        <v>9385</v>
      </c>
      <c r="D427" s="277"/>
      <c r="E427" s="417" t="s">
        <v>697</v>
      </c>
      <c r="F427" s="418" t="s">
        <v>9644</v>
      </c>
      <c r="G427" s="451" t="s">
        <v>9645</v>
      </c>
      <c r="H427" s="255" t="str">
        <f t="shared" si="34"/>
        <v>фото</v>
      </c>
      <c r="I427" s="156" t="s">
        <v>9520</v>
      </c>
      <c r="J427" s="331" t="s">
        <v>201</v>
      </c>
      <c r="K427" s="332">
        <v>1</v>
      </c>
      <c r="L427" s="419">
        <v>245.79999999999998</v>
      </c>
      <c r="M427" s="159">
        <v>1</v>
      </c>
      <c r="N427" s="217"/>
      <c r="O427" s="160">
        <f t="shared" si="35"/>
        <v>0</v>
      </c>
      <c r="P427" s="260">
        <v>4607109955956</v>
      </c>
      <c r="Q427" s="448">
        <v>2023</v>
      </c>
      <c r="R427" s="448" t="str">
        <f t="shared" si="36"/>
        <v>фото</v>
      </c>
      <c r="S427" s="216" t="s">
        <v>698</v>
      </c>
    </row>
    <row r="428" spans="1:19" ht="48.95" customHeight="1">
      <c r="A428" s="213">
        <v>415</v>
      </c>
      <c r="B428" s="215">
        <v>9265</v>
      </c>
      <c r="C428" s="277" t="s">
        <v>1709</v>
      </c>
      <c r="D428" s="277"/>
      <c r="E428" s="417" t="s">
        <v>697</v>
      </c>
      <c r="F428" s="418" t="s">
        <v>1710</v>
      </c>
      <c r="G428" s="451" t="s">
        <v>1711</v>
      </c>
      <c r="H428" s="255" t="str">
        <f t="shared" si="34"/>
        <v>фото</v>
      </c>
      <c r="I428" s="156" t="s">
        <v>1712</v>
      </c>
      <c r="J428" s="331" t="s">
        <v>201</v>
      </c>
      <c r="K428" s="332">
        <v>2</v>
      </c>
      <c r="L428" s="419">
        <v>383.8</v>
      </c>
      <c r="M428" s="159">
        <v>1</v>
      </c>
      <c r="N428" s="217"/>
      <c r="O428" s="160">
        <f t="shared" si="35"/>
        <v>0</v>
      </c>
      <c r="P428" s="260">
        <v>4607109916131</v>
      </c>
      <c r="Q428" s="261"/>
      <c r="R428" s="261" t="str">
        <f t="shared" si="36"/>
        <v>фото</v>
      </c>
      <c r="S428" s="216" t="s">
        <v>698</v>
      </c>
    </row>
    <row r="429" spans="1:19" ht="48.95" customHeight="1">
      <c r="A429" s="213">
        <v>416</v>
      </c>
      <c r="B429" s="215">
        <v>3926</v>
      </c>
      <c r="C429" s="277" t="s">
        <v>1429</v>
      </c>
      <c r="D429" s="277"/>
      <c r="E429" s="417" t="s">
        <v>697</v>
      </c>
      <c r="F429" s="418" t="s">
        <v>1325</v>
      </c>
      <c r="G429" s="451" t="s">
        <v>1326</v>
      </c>
      <c r="H429" s="255" t="str">
        <f t="shared" si="34"/>
        <v>фото</v>
      </c>
      <c r="I429" s="156" t="s">
        <v>1392</v>
      </c>
      <c r="J429" s="331" t="s">
        <v>201</v>
      </c>
      <c r="K429" s="332">
        <v>1</v>
      </c>
      <c r="L429" s="419">
        <v>218.7</v>
      </c>
      <c r="M429" s="159">
        <v>1</v>
      </c>
      <c r="N429" s="217"/>
      <c r="O429" s="160">
        <f t="shared" si="35"/>
        <v>0</v>
      </c>
      <c r="P429" s="260">
        <v>4607109981443</v>
      </c>
      <c r="Q429" s="261"/>
      <c r="R429" s="261" t="str">
        <f t="shared" si="36"/>
        <v>фото</v>
      </c>
      <c r="S429" s="216" t="s">
        <v>698</v>
      </c>
    </row>
    <row r="430" spans="1:19" ht="48.95" customHeight="1">
      <c r="A430" s="213">
        <v>417</v>
      </c>
      <c r="B430" s="215">
        <v>13231</v>
      </c>
      <c r="C430" s="277" t="s">
        <v>1705</v>
      </c>
      <c r="D430" s="277"/>
      <c r="E430" s="417" t="s">
        <v>697</v>
      </c>
      <c r="F430" s="418" t="s">
        <v>1706</v>
      </c>
      <c r="G430" s="451" t="s">
        <v>1707</v>
      </c>
      <c r="H430" s="255" t="str">
        <f t="shared" si="34"/>
        <v>фото</v>
      </c>
      <c r="I430" s="156" t="s">
        <v>1708</v>
      </c>
      <c r="J430" s="331" t="s">
        <v>201</v>
      </c>
      <c r="K430" s="332">
        <v>1</v>
      </c>
      <c r="L430" s="419">
        <v>218.7</v>
      </c>
      <c r="M430" s="159">
        <v>1</v>
      </c>
      <c r="N430" s="217"/>
      <c r="O430" s="160">
        <f t="shared" si="35"/>
        <v>0</v>
      </c>
      <c r="P430" s="260">
        <v>4607109921760</v>
      </c>
      <c r="Q430" s="261"/>
      <c r="R430" s="261" t="str">
        <f t="shared" si="36"/>
        <v>фото</v>
      </c>
      <c r="S430" s="216" t="s">
        <v>698</v>
      </c>
    </row>
    <row r="431" spans="1:19" ht="48.95" customHeight="1">
      <c r="A431" s="213">
        <v>418</v>
      </c>
      <c r="B431" s="215">
        <v>4376</v>
      </c>
      <c r="C431" s="277" t="s">
        <v>9386</v>
      </c>
      <c r="D431" s="277"/>
      <c r="E431" s="417" t="s">
        <v>697</v>
      </c>
      <c r="F431" s="418" t="s">
        <v>9646</v>
      </c>
      <c r="G431" s="451" t="s">
        <v>9647</v>
      </c>
      <c r="H431" s="255" t="str">
        <f t="shared" si="34"/>
        <v>фото</v>
      </c>
      <c r="I431" s="156" t="s">
        <v>9521</v>
      </c>
      <c r="J431" s="331" t="s">
        <v>201</v>
      </c>
      <c r="K431" s="332">
        <v>1</v>
      </c>
      <c r="L431" s="419">
        <v>245.79999999999998</v>
      </c>
      <c r="M431" s="159">
        <v>1</v>
      </c>
      <c r="N431" s="217"/>
      <c r="O431" s="160">
        <f t="shared" si="35"/>
        <v>0</v>
      </c>
      <c r="P431" s="260">
        <v>4607109958339</v>
      </c>
      <c r="Q431" s="448">
        <v>2023</v>
      </c>
      <c r="R431" s="448" t="str">
        <f t="shared" si="36"/>
        <v>фото</v>
      </c>
      <c r="S431" s="216" t="s">
        <v>698</v>
      </c>
    </row>
    <row r="432" spans="1:19" ht="48.95" customHeight="1">
      <c r="A432" s="213">
        <v>419</v>
      </c>
      <c r="B432" s="215">
        <v>2563</v>
      </c>
      <c r="C432" s="277" t="s">
        <v>9387</v>
      </c>
      <c r="D432" s="277"/>
      <c r="E432" s="417" t="s">
        <v>697</v>
      </c>
      <c r="F432" s="418" t="s">
        <v>9648</v>
      </c>
      <c r="G432" s="451" t="s">
        <v>9649</v>
      </c>
      <c r="H432" s="255" t="str">
        <f t="shared" si="34"/>
        <v>фото</v>
      </c>
      <c r="I432" s="156" t="s">
        <v>9522</v>
      </c>
      <c r="J432" s="331" t="s">
        <v>201</v>
      </c>
      <c r="K432" s="332">
        <v>1</v>
      </c>
      <c r="L432" s="419">
        <v>245.79999999999998</v>
      </c>
      <c r="M432" s="159">
        <v>1</v>
      </c>
      <c r="N432" s="217"/>
      <c r="O432" s="160">
        <f t="shared" si="35"/>
        <v>0</v>
      </c>
      <c r="P432" s="260">
        <v>4607109953938</v>
      </c>
      <c r="Q432" s="448">
        <v>2023</v>
      </c>
      <c r="R432" s="448" t="str">
        <f t="shared" si="36"/>
        <v>фото</v>
      </c>
      <c r="S432" s="216" t="s">
        <v>698</v>
      </c>
    </row>
    <row r="433" spans="1:19" ht="48.95" customHeight="1">
      <c r="A433" s="213">
        <v>420</v>
      </c>
      <c r="B433" s="215">
        <v>10829</v>
      </c>
      <c r="C433" s="277" t="s">
        <v>1701</v>
      </c>
      <c r="D433" s="277"/>
      <c r="E433" s="417" t="s">
        <v>697</v>
      </c>
      <c r="F433" s="418" t="s">
        <v>1702</v>
      </c>
      <c r="G433" s="451" t="s">
        <v>1703</v>
      </c>
      <c r="H433" s="255" t="str">
        <f t="shared" si="34"/>
        <v>фото</v>
      </c>
      <c r="I433" s="156" t="s">
        <v>1704</v>
      </c>
      <c r="J433" s="331" t="s">
        <v>201</v>
      </c>
      <c r="K433" s="332">
        <v>1</v>
      </c>
      <c r="L433" s="419">
        <v>256.70000000000005</v>
      </c>
      <c r="M433" s="159">
        <v>1</v>
      </c>
      <c r="N433" s="217"/>
      <c r="O433" s="160">
        <f t="shared" si="35"/>
        <v>0</v>
      </c>
      <c r="P433" s="260">
        <v>4607109925089</v>
      </c>
      <c r="Q433" s="261"/>
      <c r="R433" s="261" t="str">
        <f t="shared" si="36"/>
        <v>фото</v>
      </c>
      <c r="S433" s="216" t="s">
        <v>698</v>
      </c>
    </row>
    <row r="434" spans="1:19" ht="48.95" customHeight="1">
      <c r="A434" s="213">
        <v>421</v>
      </c>
      <c r="B434" s="215">
        <v>13232</v>
      </c>
      <c r="C434" s="277" t="s">
        <v>8951</v>
      </c>
      <c r="D434" s="277"/>
      <c r="E434" s="417" t="s">
        <v>697</v>
      </c>
      <c r="F434" s="418" t="s">
        <v>1713</v>
      </c>
      <c r="G434" s="451" t="s">
        <v>1714</v>
      </c>
      <c r="H434" s="255" t="str">
        <f t="shared" si="34"/>
        <v>фото</v>
      </c>
      <c r="I434" s="156" t="s">
        <v>1715</v>
      </c>
      <c r="J434" s="331" t="s">
        <v>201</v>
      </c>
      <c r="K434" s="332">
        <v>1</v>
      </c>
      <c r="L434" s="419">
        <v>256.70000000000005</v>
      </c>
      <c r="M434" s="159">
        <v>1</v>
      </c>
      <c r="N434" s="217"/>
      <c r="O434" s="160">
        <f t="shared" si="35"/>
        <v>0</v>
      </c>
      <c r="P434" s="260">
        <v>4607109921753</v>
      </c>
      <c r="Q434" s="261"/>
      <c r="R434" s="261" t="str">
        <f t="shared" si="36"/>
        <v>фото</v>
      </c>
      <c r="S434" s="216" t="s">
        <v>698</v>
      </c>
    </row>
    <row r="435" spans="1:19" ht="48.95" customHeight="1">
      <c r="A435" s="213">
        <v>422</v>
      </c>
      <c r="B435" s="215">
        <v>3963</v>
      </c>
      <c r="C435" s="277" t="s">
        <v>1720</v>
      </c>
      <c r="D435" s="277"/>
      <c r="E435" s="417" t="s">
        <v>697</v>
      </c>
      <c r="F435" s="418" t="s">
        <v>1721</v>
      </c>
      <c r="G435" s="451" t="s">
        <v>1722</v>
      </c>
      <c r="H435" s="255" t="str">
        <f t="shared" si="34"/>
        <v>фото</v>
      </c>
      <c r="I435" s="156" t="s">
        <v>1723</v>
      </c>
      <c r="J435" s="331" t="s">
        <v>201</v>
      </c>
      <c r="K435" s="332">
        <v>1</v>
      </c>
      <c r="L435" s="419">
        <v>218.7</v>
      </c>
      <c r="M435" s="159">
        <v>1</v>
      </c>
      <c r="N435" s="217"/>
      <c r="O435" s="160">
        <f t="shared" si="35"/>
        <v>0</v>
      </c>
      <c r="P435" s="260">
        <v>4607109927892</v>
      </c>
      <c r="Q435" s="261"/>
      <c r="R435" s="261" t="str">
        <f t="shared" si="36"/>
        <v>фото</v>
      </c>
      <c r="S435" s="216" t="s">
        <v>698</v>
      </c>
    </row>
    <row r="436" spans="1:19" ht="48.95" customHeight="1">
      <c r="A436" s="213">
        <v>423</v>
      </c>
      <c r="B436" s="215">
        <v>10830</v>
      </c>
      <c r="C436" s="277" t="s">
        <v>1716</v>
      </c>
      <c r="D436" s="277"/>
      <c r="E436" s="417" t="s">
        <v>697</v>
      </c>
      <c r="F436" s="418" t="s">
        <v>1717</v>
      </c>
      <c r="G436" s="451" t="s">
        <v>1718</v>
      </c>
      <c r="H436" s="255" t="str">
        <f t="shared" si="34"/>
        <v>фото</v>
      </c>
      <c r="I436" s="156" t="s">
        <v>1719</v>
      </c>
      <c r="J436" s="331" t="s">
        <v>201</v>
      </c>
      <c r="K436" s="332">
        <v>1</v>
      </c>
      <c r="L436" s="419">
        <v>256.70000000000005</v>
      </c>
      <c r="M436" s="159">
        <v>1</v>
      </c>
      <c r="N436" s="217"/>
      <c r="O436" s="160">
        <f t="shared" si="35"/>
        <v>0</v>
      </c>
      <c r="P436" s="260">
        <v>4607109925072</v>
      </c>
      <c r="Q436" s="261"/>
      <c r="R436" s="261" t="str">
        <f t="shared" si="36"/>
        <v>фото</v>
      </c>
      <c r="S436" s="216" t="s">
        <v>698</v>
      </c>
    </row>
    <row r="437" spans="1:19" ht="60">
      <c r="A437" s="213">
        <v>424</v>
      </c>
      <c r="B437" s="215">
        <v>3894</v>
      </c>
      <c r="C437" s="277" t="s">
        <v>10956</v>
      </c>
      <c r="D437" s="277"/>
      <c r="E437" s="449" t="s">
        <v>697</v>
      </c>
      <c r="F437" s="450" t="s">
        <v>11035</v>
      </c>
      <c r="G437" s="453" t="s">
        <v>11036</v>
      </c>
      <c r="H437" s="255" t="str">
        <f t="shared" si="34"/>
        <v>фото</v>
      </c>
      <c r="I437" s="156" t="s">
        <v>11148</v>
      </c>
      <c r="J437" s="331" t="s">
        <v>201</v>
      </c>
      <c r="K437" s="332">
        <v>1</v>
      </c>
      <c r="L437" s="419">
        <v>208.29999999999998</v>
      </c>
      <c r="M437" s="159">
        <v>1</v>
      </c>
      <c r="N437" s="217"/>
      <c r="O437" s="160">
        <f t="shared" si="35"/>
        <v>0</v>
      </c>
      <c r="P437" s="260">
        <v>4607109951064</v>
      </c>
      <c r="Q437" s="167" t="s">
        <v>222</v>
      </c>
      <c r="R437" s="473" t="str">
        <f t="shared" si="36"/>
        <v>фото</v>
      </c>
      <c r="S437" s="216" t="s">
        <v>698</v>
      </c>
    </row>
    <row r="438" spans="1:19" ht="48.95" customHeight="1">
      <c r="A438" s="213">
        <v>425</v>
      </c>
      <c r="B438" s="215">
        <v>12077</v>
      </c>
      <c r="C438" s="277" t="s">
        <v>1430</v>
      </c>
      <c r="D438" s="277"/>
      <c r="E438" s="417" t="s">
        <v>697</v>
      </c>
      <c r="F438" s="418" t="s">
        <v>1327</v>
      </c>
      <c r="G438" s="451" t="s">
        <v>1328</v>
      </c>
      <c r="H438" s="255" t="str">
        <f t="shared" si="34"/>
        <v>фото</v>
      </c>
      <c r="I438" s="156" t="s">
        <v>1393</v>
      </c>
      <c r="J438" s="331" t="s">
        <v>201</v>
      </c>
      <c r="K438" s="332">
        <v>1</v>
      </c>
      <c r="L438" s="419">
        <v>202.2</v>
      </c>
      <c r="M438" s="159">
        <v>1</v>
      </c>
      <c r="N438" s="217"/>
      <c r="O438" s="160">
        <f t="shared" si="35"/>
        <v>0</v>
      </c>
      <c r="P438" s="260">
        <v>4607109922088</v>
      </c>
      <c r="Q438" s="261"/>
      <c r="R438" s="261" t="str">
        <f t="shared" si="36"/>
        <v>фото</v>
      </c>
      <c r="S438" s="216" t="s">
        <v>698</v>
      </c>
    </row>
    <row r="439" spans="1:19" ht="48.95" customHeight="1">
      <c r="A439" s="213">
        <v>426</v>
      </c>
      <c r="B439" s="215">
        <v>13234</v>
      </c>
      <c r="C439" s="277" t="s">
        <v>9388</v>
      </c>
      <c r="D439" s="277"/>
      <c r="E439" s="417" t="s">
        <v>697</v>
      </c>
      <c r="F439" s="418" t="s">
        <v>9650</v>
      </c>
      <c r="G439" s="451" t="s">
        <v>9651</v>
      </c>
      <c r="H439" s="255" t="str">
        <f t="shared" si="34"/>
        <v>фото</v>
      </c>
      <c r="I439" s="156" t="s">
        <v>9523</v>
      </c>
      <c r="J439" s="331" t="s">
        <v>201</v>
      </c>
      <c r="K439" s="332">
        <v>1</v>
      </c>
      <c r="L439" s="419">
        <v>295</v>
      </c>
      <c r="M439" s="159">
        <v>1</v>
      </c>
      <c r="N439" s="217"/>
      <c r="O439" s="160">
        <f t="shared" si="35"/>
        <v>0</v>
      </c>
      <c r="P439" s="260">
        <v>4607109921739</v>
      </c>
      <c r="Q439" s="261"/>
      <c r="R439" s="261" t="str">
        <f t="shared" si="36"/>
        <v>фото</v>
      </c>
      <c r="S439" s="216" t="s">
        <v>698</v>
      </c>
    </row>
    <row r="440" spans="1:19" ht="48.95" customHeight="1">
      <c r="A440" s="213">
        <v>427</v>
      </c>
      <c r="B440" s="215">
        <v>13233</v>
      </c>
      <c r="C440" s="277" t="s">
        <v>1724</v>
      </c>
      <c r="D440" s="277"/>
      <c r="E440" s="417" t="s">
        <v>697</v>
      </c>
      <c r="F440" s="418" t="s">
        <v>1725</v>
      </c>
      <c r="G440" s="451" t="s">
        <v>1726</v>
      </c>
      <c r="H440" s="255" t="str">
        <f t="shared" si="34"/>
        <v>фото</v>
      </c>
      <c r="I440" s="156" t="s">
        <v>1727</v>
      </c>
      <c r="J440" s="331" t="s">
        <v>201</v>
      </c>
      <c r="K440" s="332">
        <v>1</v>
      </c>
      <c r="L440" s="419">
        <v>202.2</v>
      </c>
      <c r="M440" s="159">
        <v>1</v>
      </c>
      <c r="N440" s="217"/>
      <c r="O440" s="160">
        <f t="shared" si="35"/>
        <v>0</v>
      </c>
      <c r="P440" s="260">
        <v>4607109921746</v>
      </c>
      <c r="Q440" s="261"/>
      <c r="R440" s="261" t="str">
        <f t="shared" si="36"/>
        <v>фото</v>
      </c>
      <c r="S440" s="216" t="s">
        <v>698</v>
      </c>
    </row>
    <row r="441" spans="1:19" ht="45.4" customHeight="1">
      <c r="A441" s="213">
        <v>428</v>
      </c>
      <c r="B441" s="215">
        <v>6281</v>
      </c>
      <c r="C441" s="277" t="s">
        <v>10957</v>
      </c>
      <c r="D441" s="277"/>
      <c r="E441" s="449" t="s">
        <v>697</v>
      </c>
      <c r="F441" s="450" t="s">
        <v>11037</v>
      </c>
      <c r="G441" s="453" t="s">
        <v>11038</v>
      </c>
      <c r="H441" s="255" t="str">
        <f t="shared" si="34"/>
        <v>фото</v>
      </c>
      <c r="I441" s="156" t="s">
        <v>11149</v>
      </c>
      <c r="J441" s="331" t="s">
        <v>201</v>
      </c>
      <c r="K441" s="332">
        <v>1</v>
      </c>
      <c r="L441" s="419">
        <v>238.29999999999998</v>
      </c>
      <c r="M441" s="159">
        <v>1</v>
      </c>
      <c r="N441" s="217"/>
      <c r="O441" s="160">
        <f t="shared" si="35"/>
        <v>0</v>
      </c>
      <c r="P441" s="260">
        <v>4607109943755</v>
      </c>
      <c r="Q441" s="167" t="s">
        <v>222</v>
      </c>
      <c r="R441" s="473" t="str">
        <f t="shared" si="36"/>
        <v>фото</v>
      </c>
      <c r="S441" s="216" t="s">
        <v>698</v>
      </c>
    </row>
    <row r="442" spans="1:19" ht="45.6" customHeight="1">
      <c r="A442" s="213">
        <v>429</v>
      </c>
      <c r="B442" s="215">
        <v>12078</v>
      </c>
      <c r="C442" s="277" t="s">
        <v>1431</v>
      </c>
      <c r="D442" s="277"/>
      <c r="E442" s="417" t="s">
        <v>697</v>
      </c>
      <c r="F442" s="418" t="s">
        <v>1329</v>
      </c>
      <c r="G442" s="451" t="s">
        <v>1330</v>
      </c>
      <c r="H442" s="255" t="str">
        <f t="shared" si="34"/>
        <v>фото</v>
      </c>
      <c r="I442" s="156" t="s">
        <v>1394</v>
      </c>
      <c r="J442" s="331" t="s">
        <v>201</v>
      </c>
      <c r="K442" s="332">
        <v>1</v>
      </c>
      <c r="L442" s="419">
        <v>202.2</v>
      </c>
      <c r="M442" s="159">
        <v>1</v>
      </c>
      <c r="N442" s="217"/>
      <c r="O442" s="160">
        <f t="shared" si="35"/>
        <v>0</v>
      </c>
      <c r="P442" s="260">
        <v>4607109922071</v>
      </c>
      <c r="Q442" s="261"/>
      <c r="R442" s="261" t="str">
        <f t="shared" si="36"/>
        <v>фото</v>
      </c>
      <c r="S442" s="216" t="s">
        <v>698</v>
      </c>
    </row>
    <row r="443" spans="1:19" ht="48.95" customHeight="1">
      <c r="A443" s="213">
        <v>430</v>
      </c>
      <c r="B443" s="215">
        <v>10833</v>
      </c>
      <c r="C443" s="277" t="s">
        <v>1732</v>
      </c>
      <c r="D443" s="277"/>
      <c r="E443" s="417" t="s">
        <v>697</v>
      </c>
      <c r="F443" s="418" t="s">
        <v>1733</v>
      </c>
      <c r="G443" s="451" t="s">
        <v>1734</v>
      </c>
      <c r="H443" s="255" t="str">
        <f t="shared" si="34"/>
        <v>фото</v>
      </c>
      <c r="I443" s="156" t="s">
        <v>1735</v>
      </c>
      <c r="J443" s="331" t="s">
        <v>201</v>
      </c>
      <c r="K443" s="332">
        <v>1</v>
      </c>
      <c r="L443" s="419">
        <v>262.3</v>
      </c>
      <c r="M443" s="159">
        <v>1</v>
      </c>
      <c r="N443" s="217"/>
      <c r="O443" s="160">
        <f t="shared" si="35"/>
        <v>0</v>
      </c>
      <c r="P443" s="260">
        <v>4607109925041</v>
      </c>
      <c r="Q443" s="261"/>
      <c r="R443" s="261" t="str">
        <f t="shared" si="36"/>
        <v>фото</v>
      </c>
      <c r="S443" s="216" t="s">
        <v>698</v>
      </c>
    </row>
    <row r="444" spans="1:19" ht="48">
      <c r="A444" s="213">
        <v>431</v>
      </c>
      <c r="B444" s="215">
        <v>3590</v>
      </c>
      <c r="C444" s="277" t="s">
        <v>10953</v>
      </c>
      <c r="D444" s="277"/>
      <c r="E444" s="449" t="s">
        <v>697</v>
      </c>
      <c r="F444" s="450" t="s">
        <v>11029</v>
      </c>
      <c r="G444" s="453" t="s">
        <v>11030</v>
      </c>
      <c r="H444" s="255" t="str">
        <f t="shared" si="34"/>
        <v>фото</v>
      </c>
      <c r="I444" s="156" t="s">
        <v>11145</v>
      </c>
      <c r="J444" s="331" t="s">
        <v>201</v>
      </c>
      <c r="K444" s="332">
        <v>1</v>
      </c>
      <c r="L444" s="419">
        <v>238.29999999999998</v>
      </c>
      <c r="M444" s="159">
        <v>1</v>
      </c>
      <c r="N444" s="217"/>
      <c r="O444" s="160">
        <f t="shared" si="35"/>
        <v>0</v>
      </c>
      <c r="P444" s="260">
        <v>4607109938829</v>
      </c>
      <c r="Q444" s="167" t="s">
        <v>222</v>
      </c>
      <c r="R444" s="473" t="str">
        <f t="shared" si="36"/>
        <v>фото</v>
      </c>
      <c r="S444" s="216" t="s">
        <v>698</v>
      </c>
    </row>
    <row r="445" spans="1:19" ht="48">
      <c r="A445" s="213">
        <v>432</v>
      </c>
      <c r="B445" s="215">
        <v>3593</v>
      </c>
      <c r="C445" s="277" t="s">
        <v>10954</v>
      </c>
      <c r="D445" s="277"/>
      <c r="E445" s="449" t="s">
        <v>697</v>
      </c>
      <c r="F445" s="450" t="s">
        <v>11031</v>
      </c>
      <c r="G445" s="453" t="s">
        <v>11032</v>
      </c>
      <c r="H445" s="255" t="str">
        <f t="shared" si="34"/>
        <v>фото</v>
      </c>
      <c r="I445" s="156" t="s">
        <v>11146</v>
      </c>
      <c r="J445" s="331" t="s">
        <v>201</v>
      </c>
      <c r="K445" s="332">
        <v>1</v>
      </c>
      <c r="L445" s="419">
        <v>238.29999999999998</v>
      </c>
      <c r="M445" s="159">
        <v>1</v>
      </c>
      <c r="N445" s="217"/>
      <c r="O445" s="160">
        <f t="shared" si="35"/>
        <v>0</v>
      </c>
      <c r="P445" s="260">
        <v>4607109938652</v>
      </c>
      <c r="Q445" s="167" t="s">
        <v>222</v>
      </c>
      <c r="R445" s="473" t="str">
        <f t="shared" si="36"/>
        <v>фото</v>
      </c>
      <c r="S445" s="216" t="s">
        <v>698</v>
      </c>
    </row>
    <row r="446" spans="1:19" ht="48.95" customHeight="1">
      <c r="A446" s="213">
        <v>433</v>
      </c>
      <c r="B446" s="215">
        <v>10828</v>
      </c>
      <c r="C446" s="277" t="s">
        <v>1690</v>
      </c>
      <c r="D446" s="277"/>
      <c r="E446" s="417" t="s">
        <v>697</v>
      </c>
      <c r="F446" s="418" t="s">
        <v>1691</v>
      </c>
      <c r="G446" s="451" t="s">
        <v>1692</v>
      </c>
      <c r="H446" s="255" t="str">
        <f t="shared" si="34"/>
        <v>фото</v>
      </c>
      <c r="I446" s="156" t="s">
        <v>1693</v>
      </c>
      <c r="J446" s="331" t="s">
        <v>201</v>
      </c>
      <c r="K446" s="332">
        <v>1</v>
      </c>
      <c r="L446" s="419">
        <v>223.9</v>
      </c>
      <c r="M446" s="159">
        <v>1</v>
      </c>
      <c r="N446" s="217"/>
      <c r="O446" s="160">
        <f t="shared" si="35"/>
        <v>0</v>
      </c>
      <c r="P446" s="260">
        <v>4607109925096</v>
      </c>
      <c r="Q446" s="261"/>
      <c r="R446" s="261" t="str">
        <f t="shared" si="36"/>
        <v>фото</v>
      </c>
      <c r="S446" s="216" t="s">
        <v>698</v>
      </c>
    </row>
    <row r="447" spans="1:19" ht="48.95" customHeight="1">
      <c r="A447" s="213">
        <v>434</v>
      </c>
      <c r="B447" s="215">
        <v>10826</v>
      </c>
      <c r="C447" s="277" t="s">
        <v>1686</v>
      </c>
      <c r="D447" s="277"/>
      <c r="E447" s="417" t="s">
        <v>697</v>
      </c>
      <c r="F447" s="418" t="s">
        <v>1687</v>
      </c>
      <c r="G447" s="451" t="s">
        <v>1688</v>
      </c>
      <c r="H447" s="255" t="str">
        <f t="shared" si="34"/>
        <v>фото</v>
      </c>
      <c r="I447" s="156" t="s">
        <v>1689</v>
      </c>
      <c r="J447" s="331" t="s">
        <v>201</v>
      </c>
      <c r="K447" s="332">
        <v>1</v>
      </c>
      <c r="L447" s="419">
        <v>273.10000000000002</v>
      </c>
      <c r="M447" s="159">
        <v>1</v>
      </c>
      <c r="N447" s="217"/>
      <c r="O447" s="160">
        <f t="shared" si="35"/>
        <v>0</v>
      </c>
      <c r="P447" s="260">
        <v>4607109925119</v>
      </c>
      <c r="Q447" s="261"/>
      <c r="R447" s="261" t="str">
        <f t="shared" si="36"/>
        <v>фото</v>
      </c>
      <c r="S447" s="216" t="s">
        <v>698</v>
      </c>
    </row>
    <row r="448" spans="1:19" ht="60">
      <c r="A448" s="213">
        <v>435</v>
      </c>
      <c r="B448" s="215">
        <v>1627</v>
      </c>
      <c r="C448" s="277" t="s">
        <v>1682</v>
      </c>
      <c r="D448" s="277"/>
      <c r="E448" s="417" t="s">
        <v>697</v>
      </c>
      <c r="F448" s="418" t="s">
        <v>1683</v>
      </c>
      <c r="G448" s="451" t="s">
        <v>1684</v>
      </c>
      <c r="H448" s="255" t="str">
        <f t="shared" si="34"/>
        <v>фото</v>
      </c>
      <c r="I448" s="156" t="s">
        <v>1685</v>
      </c>
      <c r="J448" s="331" t="s">
        <v>201</v>
      </c>
      <c r="K448" s="332">
        <v>1</v>
      </c>
      <c r="L448" s="419">
        <v>202.2</v>
      </c>
      <c r="M448" s="159">
        <v>1</v>
      </c>
      <c r="N448" s="217"/>
      <c r="O448" s="160">
        <f t="shared" si="35"/>
        <v>0</v>
      </c>
      <c r="P448" s="260">
        <v>4607109966334</v>
      </c>
      <c r="Q448" s="261"/>
      <c r="R448" s="261" t="str">
        <f t="shared" si="36"/>
        <v>фото</v>
      </c>
      <c r="S448" s="216" t="s">
        <v>698</v>
      </c>
    </row>
    <row r="449" spans="1:19" ht="15">
      <c r="A449" s="213">
        <v>436</v>
      </c>
      <c r="B449" s="149"/>
      <c r="C449" s="208"/>
      <c r="D449" s="208"/>
      <c r="E449" s="266"/>
      <c r="F449" s="148" t="s">
        <v>1746</v>
      </c>
      <c r="G449" s="388"/>
      <c r="H449" s="149"/>
      <c r="I449" s="150"/>
      <c r="J449" s="208"/>
      <c r="K449" s="214"/>
      <c r="L449" s="269"/>
      <c r="M449" s="207"/>
      <c r="N449" s="208"/>
      <c r="O449" s="208"/>
      <c r="P449" s="208"/>
      <c r="Q449" s="261"/>
      <c r="R449" s="261"/>
      <c r="S449" s="208"/>
    </row>
    <row r="450" spans="1:19" ht="48.95" customHeight="1">
      <c r="A450" s="213">
        <v>437</v>
      </c>
      <c r="B450" s="215">
        <v>10821</v>
      </c>
      <c r="C450" s="277" t="s">
        <v>1435</v>
      </c>
      <c r="D450" s="277"/>
      <c r="E450" s="417" t="s">
        <v>1334</v>
      </c>
      <c r="F450" s="418" t="s">
        <v>1339</v>
      </c>
      <c r="G450" s="451" t="s">
        <v>1340</v>
      </c>
      <c r="H450" s="255" t="str">
        <f t="shared" ref="H450:H460" si="37">HYPERLINK("https://www.gardenbulbs.ru/images/vesna_CL/thumbnails/"&amp;C450&amp;".jpg","фото")</f>
        <v>фото</v>
      </c>
      <c r="I450" s="156" t="s">
        <v>1398</v>
      </c>
      <c r="J450" s="331" t="s">
        <v>201</v>
      </c>
      <c r="K450" s="332">
        <v>1</v>
      </c>
      <c r="L450" s="419">
        <v>306.60000000000002</v>
      </c>
      <c r="M450" s="159">
        <v>1</v>
      </c>
      <c r="N450" s="217"/>
      <c r="O450" s="160">
        <f t="shared" ref="O450:O460" si="38">IF(ISERROR(L450*N450),0,L450*N450)</f>
        <v>0</v>
      </c>
      <c r="P450" s="260">
        <v>4607109925164</v>
      </c>
      <c r="Q450" s="261"/>
      <c r="R450" s="261" t="str">
        <f t="shared" ref="R450:R460" si="39">HYPERLINK("https://www.gardenbulbs.ru/images/vesna_CL/thumbnails/"&amp;C450&amp;".jpg","фото")</f>
        <v>фото</v>
      </c>
      <c r="S450" s="216" t="s">
        <v>1417</v>
      </c>
    </row>
    <row r="451" spans="1:19" ht="48.95" customHeight="1">
      <c r="A451" s="213">
        <v>438</v>
      </c>
      <c r="B451" s="215">
        <v>4648</v>
      </c>
      <c r="C451" s="277" t="s">
        <v>10310</v>
      </c>
      <c r="D451" s="277"/>
      <c r="E451" s="417" t="s">
        <v>1334</v>
      </c>
      <c r="F451" s="418" t="s">
        <v>10374</v>
      </c>
      <c r="G451" s="451" t="s">
        <v>10430</v>
      </c>
      <c r="H451" s="255" t="str">
        <f t="shared" si="37"/>
        <v>фото</v>
      </c>
      <c r="I451" s="156" t="s">
        <v>10487</v>
      </c>
      <c r="J451" s="331" t="s">
        <v>201</v>
      </c>
      <c r="K451" s="332">
        <v>1</v>
      </c>
      <c r="L451" s="419">
        <v>306.60000000000002</v>
      </c>
      <c r="M451" s="159">
        <v>1</v>
      </c>
      <c r="N451" s="217"/>
      <c r="O451" s="160">
        <f t="shared" si="38"/>
        <v>0</v>
      </c>
      <c r="P451" s="260">
        <v>4607109974650</v>
      </c>
      <c r="Q451" s="261">
        <v>2024</v>
      </c>
      <c r="R451" s="261" t="str">
        <f t="shared" si="39"/>
        <v>фото</v>
      </c>
      <c r="S451" s="216" t="s">
        <v>1417</v>
      </c>
    </row>
    <row r="452" spans="1:19" ht="48.95" customHeight="1">
      <c r="A452" s="213">
        <v>439</v>
      </c>
      <c r="B452" s="215">
        <v>10819</v>
      </c>
      <c r="C452" s="277" t="s">
        <v>1747</v>
      </c>
      <c r="D452" s="277"/>
      <c r="E452" s="417" t="s">
        <v>1334</v>
      </c>
      <c r="F452" s="418" t="s">
        <v>1335</v>
      </c>
      <c r="G452" s="451" t="s">
        <v>1336</v>
      </c>
      <c r="H452" s="255" t="str">
        <f t="shared" si="37"/>
        <v>фото</v>
      </c>
      <c r="I452" s="156" t="s">
        <v>1396</v>
      </c>
      <c r="J452" s="331" t="s">
        <v>201</v>
      </c>
      <c r="K452" s="332">
        <v>1</v>
      </c>
      <c r="L452" s="419">
        <v>306.60000000000002</v>
      </c>
      <c r="M452" s="159">
        <v>1</v>
      </c>
      <c r="N452" s="217"/>
      <c r="O452" s="160">
        <f t="shared" si="38"/>
        <v>0</v>
      </c>
      <c r="P452" s="260">
        <v>4607109925188</v>
      </c>
      <c r="Q452" s="261"/>
      <c r="R452" s="261" t="str">
        <f t="shared" si="39"/>
        <v>фото</v>
      </c>
      <c r="S452" s="216" t="s">
        <v>1417</v>
      </c>
    </row>
    <row r="453" spans="1:19" ht="42.75" customHeight="1">
      <c r="A453" s="213">
        <v>440</v>
      </c>
      <c r="B453" s="215">
        <v>10822</v>
      </c>
      <c r="C453" s="277" t="s">
        <v>1436</v>
      </c>
      <c r="D453" s="277"/>
      <c r="E453" s="417" t="s">
        <v>1334</v>
      </c>
      <c r="F453" s="418" t="s">
        <v>1341</v>
      </c>
      <c r="G453" s="451" t="s">
        <v>1342</v>
      </c>
      <c r="H453" s="255" t="str">
        <f t="shared" si="37"/>
        <v>фото</v>
      </c>
      <c r="I453" s="156" t="s">
        <v>1399</v>
      </c>
      <c r="J453" s="331" t="s">
        <v>201</v>
      </c>
      <c r="K453" s="332">
        <v>1</v>
      </c>
      <c r="L453" s="419">
        <v>306.60000000000002</v>
      </c>
      <c r="M453" s="159">
        <v>1</v>
      </c>
      <c r="N453" s="217"/>
      <c r="O453" s="160">
        <f t="shared" si="38"/>
        <v>0</v>
      </c>
      <c r="P453" s="260">
        <v>4607109925157</v>
      </c>
      <c r="Q453" s="261"/>
      <c r="R453" s="261" t="str">
        <f t="shared" si="39"/>
        <v>фото</v>
      </c>
      <c r="S453" s="216" t="s">
        <v>1417</v>
      </c>
    </row>
    <row r="454" spans="1:19" ht="48.95" customHeight="1">
      <c r="A454" s="213">
        <v>441</v>
      </c>
      <c r="B454" s="215">
        <v>16218</v>
      </c>
      <c r="C454" s="277" t="s">
        <v>10311</v>
      </c>
      <c r="D454" s="277"/>
      <c r="E454" s="417" t="s">
        <v>1334</v>
      </c>
      <c r="F454" s="418" t="s">
        <v>10375</v>
      </c>
      <c r="G454" s="451" t="s">
        <v>10431</v>
      </c>
      <c r="H454" s="255" t="str">
        <f t="shared" si="37"/>
        <v>фото</v>
      </c>
      <c r="I454" s="156" t="s">
        <v>10488</v>
      </c>
      <c r="J454" s="331" t="s">
        <v>201</v>
      </c>
      <c r="K454" s="332">
        <v>1</v>
      </c>
      <c r="L454" s="419">
        <v>306.60000000000002</v>
      </c>
      <c r="M454" s="159">
        <v>1</v>
      </c>
      <c r="N454" s="217"/>
      <c r="O454" s="160">
        <f t="shared" si="38"/>
        <v>0</v>
      </c>
      <c r="P454" s="260">
        <v>4607109927908</v>
      </c>
      <c r="Q454" s="261">
        <v>2024</v>
      </c>
      <c r="R454" s="261" t="str">
        <f t="shared" si="39"/>
        <v>фото</v>
      </c>
      <c r="S454" s="216" t="s">
        <v>1417</v>
      </c>
    </row>
    <row r="455" spans="1:19" ht="48.95" customHeight="1">
      <c r="A455" s="213">
        <v>442</v>
      </c>
      <c r="B455" s="215">
        <v>4150</v>
      </c>
      <c r="C455" s="277" t="s">
        <v>10312</v>
      </c>
      <c r="D455" s="277"/>
      <c r="E455" s="417" t="s">
        <v>1334</v>
      </c>
      <c r="F455" s="418" t="s">
        <v>10376</v>
      </c>
      <c r="G455" s="451" t="s">
        <v>10432</v>
      </c>
      <c r="H455" s="255" t="str">
        <f t="shared" si="37"/>
        <v>фото</v>
      </c>
      <c r="I455" s="156" t="s">
        <v>10489</v>
      </c>
      <c r="J455" s="331" t="s">
        <v>201</v>
      </c>
      <c r="K455" s="332">
        <v>1</v>
      </c>
      <c r="L455" s="419">
        <v>349.90000000000003</v>
      </c>
      <c r="M455" s="159">
        <v>1</v>
      </c>
      <c r="N455" s="217"/>
      <c r="O455" s="160">
        <f t="shared" si="38"/>
        <v>0</v>
      </c>
      <c r="P455" s="260">
        <v>4607109968314</v>
      </c>
      <c r="Q455" s="261">
        <v>2024</v>
      </c>
      <c r="R455" s="261" t="str">
        <f t="shared" si="39"/>
        <v>фото</v>
      </c>
      <c r="S455" s="216" t="s">
        <v>1417</v>
      </c>
    </row>
    <row r="456" spans="1:19" ht="48.95" customHeight="1">
      <c r="A456" s="213">
        <v>443</v>
      </c>
      <c r="B456" s="215">
        <v>4427</v>
      </c>
      <c r="C456" s="277" t="s">
        <v>10313</v>
      </c>
      <c r="D456" s="277"/>
      <c r="E456" s="417" t="s">
        <v>1334</v>
      </c>
      <c r="F456" s="418" t="s">
        <v>10377</v>
      </c>
      <c r="G456" s="451" t="s">
        <v>10433</v>
      </c>
      <c r="H456" s="255" t="str">
        <f t="shared" si="37"/>
        <v>фото</v>
      </c>
      <c r="I456" s="156" t="s">
        <v>10490</v>
      </c>
      <c r="J456" s="331" t="s">
        <v>201</v>
      </c>
      <c r="K456" s="332">
        <v>1</v>
      </c>
      <c r="L456" s="419">
        <v>306.60000000000002</v>
      </c>
      <c r="M456" s="159">
        <v>1</v>
      </c>
      <c r="N456" s="217"/>
      <c r="O456" s="160">
        <f t="shared" si="38"/>
        <v>0</v>
      </c>
      <c r="P456" s="260">
        <v>4607109988480</v>
      </c>
      <c r="Q456" s="261">
        <v>2024</v>
      </c>
      <c r="R456" s="261" t="str">
        <f t="shared" si="39"/>
        <v>фото</v>
      </c>
      <c r="S456" s="216" t="s">
        <v>1417</v>
      </c>
    </row>
    <row r="457" spans="1:19" ht="48.95" customHeight="1">
      <c r="A457" s="213">
        <v>444</v>
      </c>
      <c r="B457" s="215">
        <v>14816</v>
      </c>
      <c r="C457" s="277" t="s">
        <v>9390</v>
      </c>
      <c r="D457" s="277"/>
      <c r="E457" s="417" t="s">
        <v>1334</v>
      </c>
      <c r="F457" s="418" t="s">
        <v>9654</v>
      </c>
      <c r="G457" s="451" t="s">
        <v>9655</v>
      </c>
      <c r="H457" s="255" t="str">
        <f t="shared" si="37"/>
        <v>фото</v>
      </c>
      <c r="I457" s="156" t="s">
        <v>9525</v>
      </c>
      <c r="J457" s="331" t="s">
        <v>201</v>
      </c>
      <c r="K457" s="332">
        <v>1</v>
      </c>
      <c r="L457" s="419">
        <v>377.3</v>
      </c>
      <c r="M457" s="159">
        <v>1</v>
      </c>
      <c r="N457" s="217"/>
      <c r="O457" s="160">
        <f t="shared" si="38"/>
        <v>0</v>
      </c>
      <c r="P457" s="260">
        <v>4607109989524</v>
      </c>
      <c r="Q457" s="448">
        <v>2023</v>
      </c>
      <c r="R457" s="448" t="str">
        <f t="shared" si="39"/>
        <v>фото</v>
      </c>
      <c r="S457" s="216" t="s">
        <v>1417</v>
      </c>
    </row>
    <row r="458" spans="1:19" ht="48.95" customHeight="1">
      <c r="A458" s="213">
        <v>445</v>
      </c>
      <c r="B458" s="215">
        <v>10823</v>
      </c>
      <c r="C458" s="277" t="s">
        <v>1437</v>
      </c>
      <c r="D458" s="277"/>
      <c r="E458" s="417" t="s">
        <v>1334</v>
      </c>
      <c r="F458" s="418" t="s">
        <v>1343</v>
      </c>
      <c r="G458" s="451" t="s">
        <v>1344</v>
      </c>
      <c r="H458" s="255" t="str">
        <f t="shared" si="37"/>
        <v>фото</v>
      </c>
      <c r="I458" s="156" t="s">
        <v>1400</v>
      </c>
      <c r="J458" s="331" t="s">
        <v>201</v>
      </c>
      <c r="K458" s="332">
        <v>1</v>
      </c>
      <c r="L458" s="419">
        <v>306.60000000000002</v>
      </c>
      <c r="M458" s="159">
        <v>1</v>
      </c>
      <c r="N458" s="217"/>
      <c r="O458" s="160">
        <f t="shared" si="38"/>
        <v>0</v>
      </c>
      <c r="P458" s="260">
        <v>4607109925140</v>
      </c>
      <c r="Q458" s="261"/>
      <c r="R458" s="261" t="str">
        <f t="shared" si="39"/>
        <v>фото</v>
      </c>
      <c r="S458" s="216" t="s">
        <v>1417</v>
      </c>
    </row>
    <row r="459" spans="1:19" ht="48.95" customHeight="1">
      <c r="A459" s="213">
        <v>446</v>
      </c>
      <c r="B459" s="215">
        <v>10820</v>
      </c>
      <c r="C459" s="277" t="s">
        <v>1434</v>
      </c>
      <c r="D459" s="277"/>
      <c r="E459" s="417" t="s">
        <v>1334</v>
      </c>
      <c r="F459" s="418" t="s">
        <v>1337</v>
      </c>
      <c r="G459" s="451" t="s">
        <v>1338</v>
      </c>
      <c r="H459" s="255" t="str">
        <f t="shared" si="37"/>
        <v>фото</v>
      </c>
      <c r="I459" s="156" t="s">
        <v>1397</v>
      </c>
      <c r="J459" s="331" t="s">
        <v>201</v>
      </c>
      <c r="K459" s="332">
        <v>1</v>
      </c>
      <c r="L459" s="419">
        <v>306.60000000000002</v>
      </c>
      <c r="M459" s="159">
        <v>1</v>
      </c>
      <c r="N459" s="217"/>
      <c r="O459" s="160">
        <f t="shared" si="38"/>
        <v>0</v>
      </c>
      <c r="P459" s="260">
        <v>4607109925171</v>
      </c>
      <c r="Q459" s="261"/>
      <c r="R459" s="261" t="str">
        <f t="shared" si="39"/>
        <v>фото</v>
      </c>
      <c r="S459" s="216" t="s">
        <v>1417</v>
      </c>
    </row>
    <row r="460" spans="1:19" ht="48.95" customHeight="1">
      <c r="A460" s="213">
        <v>447</v>
      </c>
      <c r="B460" s="215">
        <v>13235</v>
      </c>
      <c r="C460" s="277" t="s">
        <v>8956</v>
      </c>
      <c r="D460" s="277"/>
      <c r="E460" s="417" t="s">
        <v>1334</v>
      </c>
      <c r="F460" s="418" t="s">
        <v>1748</v>
      </c>
      <c r="G460" s="451" t="s">
        <v>1749</v>
      </c>
      <c r="H460" s="255" t="str">
        <f t="shared" si="37"/>
        <v>фото</v>
      </c>
      <c r="I460" s="156" t="s">
        <v>1750</v>
      </c>
      <c r="J460" s="331" t="s">
        <v>201</v>
      </c>
      <c r="K460" s="332">
        <v>1</v>
      </c>
      <c r="L460" s="419">
        <v>306.60000000000002</v>
      </c>
      <c r="M460" s="159">
        <v>1</v>
      </c>
      <c r="N460" s="217"/>
      <c r="O460" s="160">
        <f t="shared" si="38"/>
        <v>0</v>
      </c>
      <c r="P460" s="260">
        <v>4607109921722</v>
      </c>
      <c r="Q460" s="261"/>
      <c r="R460" s="261" t="str">
        <f t="shared" si="39"/>
        <v>фото</v>
      </c>
      <c r="S460" s="216" t="s">
        <v>1417</v>
      </c>
    </row>
    <row r="461" spans="1:19" ht="15">
      <c r="A461" s="213">
        <v>448</v>
      </c>
      <c r="B461" s="149"/>
      <c r="C461" s="208"/>
      <c r="D461" s="208"/>
      <c r="E461" s="266"/>
      <c r="F461" s="148" t="s">
        <v>1333</v>
      </c>
      <c r="G461" s="388"/>
      <c r="H461" s="149"/>
      <c r="I461" s="150"/>
      <c r="J461" s="208"/>
      <c r="K461" s="214"/>
      <c r="L461" s="269"/>
      <c r="M461" s="207"/>
      <c r="N461" s="208"/>
      <c r="O461" s="208"/>
      <c r="P461" s="208"/>
      <c r="Q461" s="261"/>
      <c r="R461" s="261"/>
      <c r="S461" s="208"/>
    </row>
    <row r="462" spans="1:19" ht="48.95" customHeight="1">
      <c r="A462" s="213">
        <v>449</v>
      </c>
      <c r="B462" s="215">
        <v>10824</v>
      </c>
      <c r="C462" s="277" t="s">
        <v>1438</v>
      </c>
      <c r="D462" s="277"/>
      <c r="E462" s="417" t="s">
        <v>1334</v>
      </c>
      <c r="F462" s="418" t="s">
        <v>1345</v>
      </c>
      <c r="G462" s="451" t="s">
        <v>1346</v>
      </c>
      <c r="H462" s="255" t="str">
        <f t="shared" ref="H462:H468" si="40">HYPERLINK("https://www.gardenbulbs.ru/images/vesna_CL/thumbnails/"&amp;C462&amp;".jpg","фото")</f>
        <v>фото</v>
      </c>
      <c r="I462" s="156" t="s">
        <v>1401</v>
      </c>
      <c r="J462" s="331" t="s">
        <v>201</v>
      </c>
      <c r="K462" s="332">
        <v>1</v>
      </c>
      <c r="L462" s="419">
        <v>251.9</v>
      </c>
      <c r="M462" s="159">
        <v>1</v>
      </c>
      <c r="N462" s="217"/>
      <c r="O462" s="160">
        <f t="shared" ref="O462:O468" si="41">IF(ISERROR(L462*N462),0,L462*N462)</f>
        <v>0</v>
      </c>
      <c r="P462" s="260">
        <v>4607109925133</v>
      </c>
      <c r="Q462" s="261"/>
      <c r="R462" s="261" t="str">
        <f t="shared" ref="R462:R468" si="42">HYPERLINK("https://www.gardenbulbs.ru/images/vesna_CL/thumbnails/"&amp;C462&amp;".jpg","фото")</f>
        <v>фото</v>
      </c>
      <c r="S462" s="216" t="s">
        <v>1417</v>
      </c>
    </row>
    <row r="463" spans="1:19" ht="40.35" customHeight="1">
      <c r="A463" s="213">
        <v>450</v>
      </c>
      <c r="B463" s="215">
        <v>3700</v>
      </c>
      <c r="C463" s="277" t="s">
        <v>10958</v>
      </c>
      <c r="D463" s="277"/>
      <c r="E463" s="449" t="s">
        <v>1334</v>
      </c>
      <c r="F463" s="450" t="s">
        <v>11039</v>
      </c>
      <c r="G463" s="453" t="s">
        <v>11040</v>
      </c>
      <c r="H463" s="255" t="str">
        <f t="shared" si="40"/>
        <v>фото</v>
      </c>
      <c r="I463" s="156" t="s">
        <v>11150</v>
      </c>
      <c r="J463" s="331" t="s">
        <v>201</v>
      </c>
      <c r="K463" s="332">
        <v>1</v>
      </c>
      <c r="L463" s="419">
        <v>306.60000000000002</v>
      </c>
      <c r="M463" s="159">
        <v>1</v>
      </c>
      <c r="N463" s="217"/>
      <c r="O463" s="160">
        <f t="shared" si="41"/>
        <v>0</v>
      </c>
      <c r="P463" s="260">
        <v>4607109943656</v>
      </c>
      <c r="Q463" s="261" t="s">
        <v>222</v>
      </c>
      <c r="R463" s="261" t="str">
        <f t="shared" si="42"/>
        <v>фото</v>
      </c>
      <c r="S463" s="216" t="s">
        <v>1417</v>
      </c>
    </row>
    <row r="464" spans="1:19" ht="48.95" customHeight="1">
      <c r="A464" s="213">
        <v>451</v>
      </c>
      <c r="B464" s="215">
        <v>4561</v>
      </c>
      <c r="C464" s="277" t="s">
        <v>5293</v>
      </c>
      <c r="D464" s="277"/>
      <c r="E464" s="417" t="s">
        <v>1334</v>
      </c>
      <c r="F464" s="418" t="s">
        <v>5294</v>
      </c>
      <c r="G464" s="451" t="s">
        <v>5295</v>
      </c>
      <c r="H464" s="255" t="str">
        <f t="shared" si="40"/>
        <v>фото</v>
      </c>
      <c r="I464" s="156" t="s">
        <v>5296</v>
      </c>
      <c r="J464" s="331" t="s">
        <v>201</v>
      </c>
      <c r="K464" s="332">
        <v>1</v>
      </c>
      <c r="L464" s="419">
        <v>257.3</v>
      </c>
      <c r="M464" s="159">
        <v>1</v>
      </c>
      <c r="N464" s="217"/>
      <c r="O464" s="160">
        <f t="shared" si="41"/>
        <v>0</v>
      </c>
      <c r="P464" s="260">
        <v>4607109989821</v>
      </c>
      <c r="Q464" s="261"/>
      <c r="R464" s="261" t="str">
        <f t="shared" si="42"/>
        <v>фото</v>
      </c>
      <c r="S464" s="216" t="s">
        <v>1417</v>
      </c>
    </row>
    <row r="465" spans="1:19" ht="48.95" customHeight="1">
      <c r="A465" s="213">
        <v>452</v>
      </c>
      <c r="B465" s="215">
        <v>5261</v>
      </c>
      <c r="C465" s="277" t="s">
        <v>9391</v>
      </c>
      <c r="D465" s="277"/>
      <c r="E465" s="417" t="s">
        <v>1334</v>
      </c>
      <c r="F465" s="418" t="s">
        <v>9656</v>
      </c>
      <c r="G465" s="451" t="s">
        <v>9657</v>
      </c>
      <c r="H465" s="255" t="str">
        <f t="shared" si="40"/>
        <v>фото</v>
      </c>
      <c r="I465" s="156" t="s">
        <v>9526</v>
      </c>
      <c r="J465" s="331" t="s">
        <v>201</v>
      </c>
      <c r="K465" s="332">
        <v>1</v>
      </c>
      <c r="L465" s="419">
        <v>306.60000000000002</v>
      </c>
      <c r="M465" s="159">
        <v>1</v>
      </c>
      <c r="N465" s="217"/>
      <c r="O465" s="160">
        <f t="shared" si="41"/>
        <v>0</v>
      </c>
      <c r="P465" s="260">
        <v>4607109944080</v>
      </c>
      <c r="Q465" s="448">
        <v>2023</v>
      </c>
      <c r="R465" s="448" t="str">
        <f t="shared" si="42"/>
        <v>фото</v>
      </c>
      <c r="S465" s="216" t="s">
        <v>1417</v>
      </c>
    </row>
    <row r="466" spans="1:19" ht="48">
      <c r="A466" s="213">
        <v>453</v>
      </c>
      <c r="B466" s="525">
        <v>13783</v>
      </c>
      <c r="C466" s="277" t="s">
        <v>10959</v>
      </c>
      <c r="D466" s="277"/>
      <c r="E466" s="449" t="s">
        <v>1334</v>
      </c>
      <c r="F466" s="450" t="s">
        <v>11041</v>
      </c>
      <c r="G466" s="453" t="s">
        <v>11042</v>
      </c>
      <c r="H466" s="255" t="str">
        <f t="shared" si="40"/>
        <v>фото</v>
      </c>
      <c r="I466" s="156" t="s">
        <v>11151</v>
      </c>
      <c r="J466" s="331" t="s">
        <v>201</v>
      </c>
      <c r="K466" s="332">
        <v>1</v>
      </c>
      <c r="L466" s="419">
        <v>377.3</v>
      </c>
      <c r="M466" s="159">
        <v>1</v>
      </c>
      <c r="N466" s="217"/>
      <c r="O466" s="160">
        <f t="shared" si="41"/>
        <v>0</v>
      </c>
      <c r="P466" s="260">
        <v>4607109923122</v>
      </c>
      <c r="Q466" s="167" t="s">
        <v>222</v>
      </c>
      <c r="R466" s="473" t="str">
        <f t="shared" si="42"/>
        <v>фото</v>
      </c>
      <c r="S466" s="216" t="s">
        <v>1417</v>
      </c>
    </row>
    <row r="467" spans="1:19" ht="49.5" customHeight="1">
      <c r="A467" s="213">
        <v>454</v>
      </c>
      <c r="B467" s="215">
        <v>3888</v>
      </c>
      <c r="C467" s="277" t="s">
        <v>10960</v>
      </c>
      <c r="D467" s="277"/>
      <c r="E467" s="449" t="s">
        <v>1334</v>
      </c>
      <c r="F467" s="450" t="s">
        <v>11043</v>
      </c>
      <c r="G467" s="453" t="s">
        <v>11044</v>
      </c>
      <c r="H467" s="255" t="str">
        <f t="shared" si="40"/>
        <v>фото</v>
      </c>
      <c r="I467" s="156" t="s">
        <v>11152</v>
      </c>
      <c r="J467" s="331" t="s">
        <v>201</v>
      </c>
      <c r="K467" s="332">
        <v>1</v>
      </c>
      <c r="L467" s="419">
        <v>377.3</v>
      </c>
      <c r="M467" s="159">
        <v>1</v>
      </c>
      <c r="N467" s="217"/>
      <c r="O467" s="160">
        <f t="shared" si="41"/>
        <v>0</v>
      </c>
      <c r="P467" s="260">
        <v>4607109985441</v>
      </c>
      <c r="Q467" s="167" t="s">
        <v>222</v>
      </c>
      <c r="R467" s="473" t="str">
        <f t="shared" si="42"/>
        <v>фото</v>
      </c>
      <c r="S467" s="216" t="s">
        <v>1417</v>
      </c>
    </row>
    <row r="468" spans="1:19" ht="48.95" customHeight="1">
      <c r="A468" s="213">
        <v>455</v>
      </c>
      <c r="B468" s="215">
        <v>5417</v>
      </c>
      <c r="C468" s="277" t="s">
        <v>1439</v>
      </c>
      <c r="D468" s="277"/>
      <c r="E468" s="417" t="s">
        <v>1334</v>
      </c>
      <c r="F468" s="418" t="s">
        <v>1347</v>
      </c>
      <c r="G468" s="451" t="s">
        <v>1348</v>
      </c>
      <c r="H468" s="255" t="str">
        <f t="shared" si="40"/>
        <v>фото</v>
      </c>
      <c r="I468" s="156" t="s">
        <v>1402</v>
      </c>
      <c r="J468" s="331" t="s">
        <v>201</v>
      </c>
      <c r="K468" s="332">
        <v>1</v>
      </c>
      <c r="L468" s="419">
        <v>251.9</v>
      </c>
      <c r="M468" s="159">
        <v>1</v>
      </c>
      <c r="N468" s="217"/>
      <c r="O468" s="160">
        <f t="shared" si="41"/>
        <v>0</v>
      </c>
      <c r="P468" s="260">
        <v>4607109937051</v>
      </c>
      <c r="Q468" s="261"/>
      <c r="R468" s="261" t="str">
        <f t="shared" si="42"/>
        <v>фото</v>
      </c>
      <c r="S468" s="216" t="s">
        <v>1417</v>
      </c>
    </row>
    <row r="469" spans="1:19" ht="15">
      <c r="A469" s="213">
        <v>456</v>
      </c>
      <c r="B469" s="149"/>
      <c r="C469" s="208"/>
      <c r="D469" s="208"/>
      <c r="E469" s="266"/>
      <c r="F469" s="148" t="s">
        <v>1349</v>
      </c>
      <c r="G469" s="388"/>
      <c r="H469" s="149"/>
      <c r="I469" s="150"/>
      <c r="J469" s="208"/>
      <c r="K469" s="214"/>
      <c r="L469" s="269"/>
      <c r="M469" s="207"/>
      <c r="N469" s="208"/>
      <c r="O469" s="208"/>
      <c r="P469" s="208"/>
      <c r="Q469" s="261"/>
      <c r="R469" s="261"/>
      <c r="S469" s="208"/>
    </row>
    <row r="470" spans="1:19" ht="48.95" customHeight="1">
      <c r="A470" s="213">
        <v>457</v>
      </c>
      <c r="B470" s="215">
        <v>12079</v>
      </c>
      <c r="C470" s="277" t="s">
        <v>1440</v>
      </c>
      <c r="D470" s="277"/>
      <c r="E470" s="417" t="s">
        <v>1352</v>
      </c>
      <c r="F470" s="418" t="s">
        <v>1353</v>
      </c>
      <c r="G470" s="451" t="s">
        <v>1354</v>
      </c>
      <c r="H470" s="255" t="str">
        <f t="shared" ref="H470:H482" si="43">HYPERLINK("https://www.gardenbulbs.ru/images/vesna_CL/thumbnails/"&amp;C470&amp;".jpg","фото")</f>
        <v>фото</v>
      </c>
      <c r="I470" s="156" t="s">
        <v>1403</v>
      </c>
      <c r="J470" s="331" t="s">
        <v>201</v>
      </c>
      <c r="K470" s="332">
        <v>1</v>
      </c>
      <c r="L470" s="419">
        <v>216.5</v>
      </c>
      <c r="M470" s="159">
        <v>1</v>
      </c>
      <c r="N470" s="217"/>
      <c r="O470" s="160">
        <f t="shared" ref="O470:O482" si="44">IF(ISERROR(L470*N470),0,L470*N470)</f>
        <v>0</v>
      </c>
      <c r="P470" s="260">
        <v>4607109922064</v>
      </c>
      <c r="Q470" s="261"/>
      <c r="R470" s="261" t="str">
        <f t="shared" ref="R470:R482" si="45">HYPERLINK("https://www.gardenbulbs.ru/images/vesna_CL/thumbnails/"&amp;C470&amp;".jpg","фото")</f>
        <v>фото</v>
      </c>
      <c r="S470" s="216" t="s">
        <v>719</v>
      </c>
    </row>
    <row r="471" spans="1:19" ht="48.95" customHeight="1">
      <c r="A471" s="213">
        <v>458</v>
      </c>
      <c r="B471" s="215">
        <v>126</v>
      </c>
      <c r="C471" s="277" t="s">
        <v>388</v>
      </c>
      <c r="D471" s="277"/>
      <c r="E471" s="417" t="s">
        <v>1352</v>
      </c>
      <c r="F471" s="418" t="s">
        <v>494</v>
      </c>
      <c r="G471" s="451" t="s">
        <v>718</v>
      </c>
      <c r="H471" s="255" t="str">
        <f t="shared" si="43"/>
        <v>фото</v>
      </c>
      <c r="I471" s="156" t="s">
        <v>389</v>
      </c>
      <c r="J471" s="331" t="s">
        <v>201</v>
      </c>
      <c r="K471" s="332">
        <v>1</v>
      </c>
      <c r="L471" s="419">
        <v>216.5</v>
      </c>
      <c r="M471" s="159">
        <v>1</v>
      </c>
      <c r="N471" s="217"/>
      <c r="O471" s="160">
        <f t="shared" si="44"/>
        <v>0</v>
      </c>
      <c r="P471" s="260">
        <v>4607109968420</v>
      </c>
      <c r="Q471" s="261"/>
      <c r="R471" s="261" t="str">
        <f t="shared" si="45"/>
        <v>фото</v>
      </c>
      <c r="S471" s="216" t="s">
        <v>719</v>
      </c>
    </row>
    <row r="472" spans="1:19" ht="48.95" customHeight="1">
      <c r="A472" s="213">
        <v>459</v>
      </c>
      <c r="B472" s="215">
        <v>570</v>
      </c>
      <c r="C472" s="277" t="s">
        <v>390</v>
      </c>
      <c r="D472" s="277"/>
      <c r="E472" s="417" t="s">
        <v>1350</v>
      </c>
      <c r="F472" s="418" t="s">
        <v>493</v>
      </c>
      <c r="G472" s="451" t="s">
        <v>717</v>
      </c>
      <c r="H472" s="255" t="str">
        <f t="shared" si="43"/>
        <v>фото</v>
      </c>
      <c r="I472" s="156" t="s">
        <v>391</v>
      </c>
      <c r="J472" s="331" t="s">
        <v>201</v>
      </c>
      <c r="K472" s="332">
        <v>1</v>
      </c>
      <c r="L472" s="419">
        <v>205.6</v>
      </c>
      <c r="M472" s="159">
        <v>1</v>
      </c>
      <c r="N472" s="217"/>
      <c r="O472" s="160">
        <f t="shared" si="44"/>
        <v>0</v>
      </c>
      <c r="P472" s="260">
        <v>4607109968451</v>
      </c>
      <c r="Q472" s="261"/>
      <c r="R472" s="261" t="str">
        <f t="shared" si="45"/>
        <v>фото</v>
      </c>
      <c r="S472" s="216" t="s">
        <v>716</v>
      </c>
    </row>
    <row r="473" spans="1:19" ht="48.95" customHeight="1">
      <c r="A473" s="213">
        <v>460</v>
      </c>
      <c r="B473" s="215">
        <v>4634</v>
      </c>
      <c r="C473" s="277" t="s">
        <v>392</v>
      </c>
      <c r="D473" s="277"/>
      <c r="E473" s="417" t="s">
        <v>1352</v>
      </c>
      <c r="F473" s="418" t="s">
        <v>495</v>
      </c>
      <c r="G473" s="451" t="s">
        <v>720</v>
      </c>
      <c r="H473" s="255" t="str">
        <f t="shared" si="43"/>
        <v>фото</v>
      </c>
      <c r="I473" s="156" t="s">
        <v>393</v>
      </c>
      <c r="J473" s="331" t="s">
        <v>201</v>
      </c>
      <c r="K473" s="332">
        <v>1</v>
      </c>
      <c r="L473" s="419">
        <v>216.5</v>
      </c>
      <c r="M473" s="159">
        <v>1</v>
      </c>
      <c r="N473" s="217"/>
      <c r="O473" s="160">
        <f t="shared" si="44"/>
        <v>0</v>
      </c>
      <c r="P473" s="260">
        <v>4607109990551</v>
      </c>
      <c r="Q473" s="261"/>
      <c r="R473" s="261" t="str">
        <f t="shared" si="45"/>
        <v>фото</v>
      </c>
      <c r="S473" s="216" t="s">
        <v>719</v>
      </c>
    </row>
    <row r="474" spans="1:19" ht="48.95" customHeight="1">
      <c r="A474" s="213">
        <v>461</v>
      </c>
      <c r="B474" s="215">
        <v>127</v>
      </c>
      <c r="C474" s="277" t="s">
        <v>394</v>
      </c>
      <c r="D474" s="277"/>
      <c r="E474" s="417" t="s">
        <v>1352</v>
      </c>
      <c r="F474" s="418" t="s">
        <v>496</v>
      </c>
      <c r="G474" s="451" t="s">
        <v>721</v>
      </c>
      <c r="H474" s="255" t="str">
        <f t="shared" si="43"/>
        <v>фото</v>
      </c>
      <c r="I474" s="156" t="s">
        <v>395</v>
      </c>
      <c r="J474" s="331" t="s">
        <v>201</v>
      </c>
      <c r="K474" s="332">
        <v>1</v>
      </c>
      <c r="L474" s="419">
        <v>216.5</v>
      </c>
      <c r="M474" s="159">
        <v>1</v>
      </c>
      <c r="N474" s="217"/>
      <c r="O474" s="160">
        <f t="shared" si="44"/>
        <v>0</v>
      </c>
      <c r="P474" s="260">
        <v>4607109968468</v>
      </c>
      <c r="Q474" s="261"/>
      <c r="R474" s="261" t="str">
        <f t="shared" si="45"/>
        <v>фото</v>
      </c>
      <c r="S474" s="216" t="s">
        <v>719</v>
      </c>
    </row>
    <row r="475" spans="1:19" ht="48.95" customHeight="1">
      <c r="A475" s="213">
        <v>462</v>
      </c>
      <c r="B475" s="215">
        <v>3113</v>
      </c>
      <c r="C475" s="277" t="s">
        <v>5297</v>
      </c>
      <c r="D475" s="277"/>
      <c r="E475" s="417" t="s">
        <v>1352</v>
      </c>
      <c r="F475" s="418" t="s">
        <v>5298</v>
      </c>
      <c r="G475" s="451" t="s">
        <v>5299</v>
      </c>
      <c r="H475" s="255" t="str">
        <f t="shared" si="43"/>
        <v>фото</v>
      </c>
      <c r="I475" s="156" t="s">
        <v>5300</v>
      </c>
      <c r="J475" s="331" t="s">
        <v>201</v>
      </c>
      <c r="K475" s="332">
        <v>1</v>
      </c>
      <c r="L475" s="419">
        <v>216.5</v>
      </c>
      <c r="M475" s="159">
        <v>1</v>
      </c>
      <c r="N475" s="217"/>
      <c r="O475" s="160">
        <f t="shared" si="44"/>
        <v>0</v>
      </c>
      <c r="P475" s="260">
        <v>4607109954881</v>
      </c>
      <c r="Q475" s="261"/>
      <c r="R475" s="261" t="str">
        <f t="shared" si="45"/>
        <v>фото</v>
      </c>
      <c r="S475" s="216" t="s">
        <v>719</v>
      </c>
    </row>
    <row r="476" spans="1:19" ht="48.95" customHeight="1">
      <c r="A476" s="213">
        <v>463</v>
      </c>
      <c r="B476" s="215">
        <v>5411</v>
      </c>
      <c r="C476" s="277" t="s">
        <v>5305</v>
      </c>
      <c r="D476" s="277"/>
      <c r="E476" s="417" t="s">
        <v>1352</v>
      </c>
      <c r="F476" s="418" t="s">
        <v>5306</v>
      </c>
      <c r="G476" s="451" t="s">
        <v>5307</v>
      </c>
      <c r="H476" s="255" t="str">
        <f t="shared" si="43"/>
        <v>фото</v>
      </c>
      <c r="I476" s="156" t="s">
        <v>5308</v>
      </c>
      <c r="J476" s="331" t="s">
        <v>201</v>
      </c>
      <c r="K476" s="332">
        <v>1</v>
      </c>
      <c r="L476" s="419">
        <v>216.5</v>
      </c>
      <c r="M476" s="159">
        <v>1</v>
      </c>
      <c r="N476" s="217"/>
      <c r="O476" s="160">
        <f t="shared" si="44"/>
        <v>0</v>
      </c>
      <c r="P476" s="260">
        <v>4607109937112</v>
      </c>
      <c r="Q476" s="261"/>
      <c r="R476" s="261" t="str">
        <f t="shared" si="45"/>
        <v>фото</v>
      </c>
      <c r="S476" s="216" t="s">
        <v>719</v>
      </c>
    </row>
    <row r="477" spans="1:19" ht="48.95" customHeight="1">
      <c r="A477" s="213">
        <v>464</v>
      </c>
      <c r="B477" s="215">
        <v>715</v>
      </c>
      <c r="C477" s="277" t="s">
        <v>577</v>
      </c>
      <c r="D477" s="277"/>
      <c r="E477" s="417" t="s">
        <v>1352</v>
      </c>
      <c r="F477" s="418" t="s">
        <v>497</v>
      </c>
      <c r="G477" s="451" t="s">
        <v>722</v>
      </c>
      <c r="H477" s="255" t="str">
        <f t="shared" si="43"/>
        <v>фото</v>
      </c>
      <c r="I477" s="156" t="s">
        <v>539</v>
      </c>
      <c r="J477" s="331" t="s">
        <v>201</v>
      </c>
      <c r="K477" s="332">
        <v>1</v>
      </c>
      <c r="L477" s="419">
        <v>216.5</v>
      </c>
      <c r="M477" s="159">
        <v>1</v>
      </c>
      <c r="N477" s="217"/>
      <c r="O477" s="160">
        <f t="shared" si="44"/>
        <v>0</v>
      </c>
      <c r="P477" s="260">
        <v>4607109935576</v>
      </c>
      <c r="Q477" s="261"/>
      <c r="R477" s="261" t="str">
        <f t="shared" si="45"/>
        <v>фото</v>
      </c>
      <c r="S477" s="216" t="s">
        <v>719</v>
      </c>
    </row>
    <row r="478" spans="1:19" ht="48.95" customHeight="1">
      <c r="A478" s="213">
        <v>465</v>
      </c>
      <c r="B478" s="215">
        <v>979</v>
      </c>
      <c r="C478" s="277" t="s">
        <v>10314</v>
      </c>
      <c r="D478" s="277"/>
      <c r="E478" s="417" t="s">
        <v>1352</v>
      </c>
      <c r="F478" s="418" t="s">
        <v>10378</v>
      </c>
      <c r="G478" s="451" t="s">
        <v>10434</v>
      </c>
      <c r="H478" s="255" t="str">
        <f t="shared" si="43"/>
        <v>фото</v>
      </c>
      <c r="I478" s="156" t="s">
        <v>10491</v>
      </c>
      <c r="J478" s="331" t="s">
        <v>201</v>
      </c>
      <c r="K478" s="332">
        <v>1</v>
      </c>
      <c r="L478" s="419">
        <v>216.5</v>
      </c>
      <c r="M478" s="159">
        <v>1</v>
      </c>
      <c r="N478" s="217"/>
      <c r="O478" s="160">
        <f t="shared" si="44"/>
        <v>0</v>
      </c>
      <c r="P478" s="260">
        <v>4607109981429</v>
      </c>
      <c r="Q478" s="261">
        <v>2024</v>
      </c>
      <c r="R478" s="261" t="str">
        <f t="shared" si="45"/>
        <v>фото</v>
      </c>
      <c r="S478" s="216" t="s">
        <v>719</v>
      </c>
    </row>
    <row r="479" spans="1:19" ht="48.95" customHeight="1">
      <c r="A479" s="213">
        <v>466</v>
      </c>
      <c r="B479" s="215">
        <v>12080</v>
      </c>
      <c r="C479" s="277" t="s">
        <v>1441</v>
      </c>
      <c r="D479" s="277"/>
      <c r="E479" s="417" t="s">
        <v>1352</v>
      </c>
      <c r="F479" s="418" t="s">
        <v>1355</v>
      </c>
      <c r="G479" s="451" t="s">
        <v>1356</v>
      </c>
      <c r="H479" s="255" t="str">
        <f t="shared" si="43"/>
        <v>фото</v>
      </c>
      <c r="I479" s="156" t="s">
        <v>1404</v>
      </c>
      <c r="J479" s="331" t="s">
        <v>201</v>
      </c>
      <c r="K479" s="332">
        <v>1</v>
      </c>
      <c r="L479" s="419">
        <v>216.5</v>
      </c>
      <c r="M479" s="159">
        <v>1</v>
      </c>
      <c r="N479" s="217"/>
      <c r="O479" s="160">
        <f t="shared" si="44"/>
        <v>0</v>
      </c>
      <c r="P479" s="260">
        <v>4607109922057</v>
      </c>
      <c r="Q479" s="261"/>
      <c r="R479" s="261" t="str">
        <f t="shared" si="45"/>
        <v>фото</v>
      </c>
      <c r="S479" s="216" t="s">
        <v>719</v>
      </c>
    </row>
    <row r="480" spans="1:19" ht="48.95" customHeight="1">
      <c r="A480" s="213">
        <v>467</v>
      </c>
      <c r="B480" s="215">
        <v>716</v>
      </c>
      <c r="C480" s="277" t="s">
        <v>5301</v>
      </c>
      <c r="D480" s="277"/>
      <c r="E480" s="417" t="s">
        <v>1352</v>
      </c>
      <c r="F480" s="418" t="s">
        <v>5302</v>
      </c>
      <c r="G480" s="451" t="s">
        <v>5303</v>
      </c>
      <c r="H480" s="255" t="str">
        <f t="shared" si="43"/>
        <v>фото</v>
      </c>
      <c r="I480" s="156" t="s">
        <v>5304</v>
      </c>
      <c r="J480" s="331" t="s">
        <v>201</v>
      </c>
      <c r="K480" s="332">
        <v>1</v>
      </c>
      <c r="L480" s="419">
        <v>216.5</v>
      </c>
      <c r="M480" s="159">
        <v>1</v>
      </c>
      <c r="N480" s="217"/>
      <c r="O480" s="160">
        <f t="shared" si="44"/>
        <v>0</v>
      </c>
      <c r="P480" s="260">
        <v>4607109935569</v>
      </c>
      <c r="Q480" s="261"/>
      <c r="R480" s="261" t="str">
        <f t="shared" si="45"/>
        <v>фото</v>
      </c>
      <c r="S480" s="216" t="s">
        <v>719</v>
      </c>
    </row>
    <row r="481" spans="1:19" ht="48.95" customHeight="1">
      <c r="A481" s="213">
        <v>468</v>
      </c>
      <c r="B481" s="215">
        <v>129</v>
      </c>
      <c r="C481" s="277" t="s">
        <v>396</v>
      </c>
      <c r="D481" s="277"/>
      <c r="E481" s="417" t="s">
        <v>1352</v>
      </c>
      <c r="F481" s="418" t="s">
        <v>498</v>
      </c>
      <c r="G481" s="451" t="s">
        <v>723</v>
      </c>
      <c r="H481" s="255" t="str">
        <f t="shared" si="43"/>
        <v>фото</v>
      </c>
      <c r="I481" s="156" t="s">
        <v>397</v>
      </c>
      <c r="J481" s="331" t="s">
        <v>201</v>
      </c>
      <c r="K481" s="332">
        <v>1</v>
      </c>
      <c r="L481" s="419">
        <v>216.5</v>
      </c>
      <c r="M481" s="159">
        <v>1</v>
      </c>
      <c r="N481" s="217"/>
      <c r="O481" s="160">
        <f t="shared" si="44"/>
        <v>0</v>
      </c>
      <c r="P481" s="260">
        <v>4607109968482</v>
      </c>
      <c r="Q481" s="261"/>
      <c r="R481" s="261" t="str">
        <f t="shared" si="45"/>
        <v>фото</v>
      </c>
      <c r="S481" s="216" t="s">
        <v>719</v>
      </c>
    </row>
    <row r="482" spans="1:19" ht="48.95" customHeight="1">
      <c r="A482" s="213">
        <v>469</v>
      </c>
      <c r="B482" s="215">
        <v>5412</v>
      </c>
      <c r="C482" s="277" t="s">
        <v>714</v>
      </c>
      <c r="D482" s="277"/>
      <c r="E482" s="417" t="s">
        <v>1350</v>
      </c>
      <c r="F482" s="418" t="s">
        <v>492</v>
      </c>
      <c r="G482" s="451" t="s">
        <v>715</v>
      </c>
      <c r="H482" s="255" t="str">
        <f t="shared" si="43"/>
        <v>фото</v>
      </c>
      <c r="I482" s="156" t="s">
        <v>538</v>
      </c>
      <c r="J482" s="331" t="s">
        <v>201</v>
      </c>
      <c r="K482" s="332">
        <v>1</v>
      </c>
      <c r="L482" s="419">
        <v>205.6</v>
      </c>
      <c r="M482" s="159">
        <v>1</v>
      </c>
      <c r="N482" s="217"/>
      <c r="O482" s="160">
        <f t="shared" si="44"/>
        <v>0</v>
      </c>
      <c r="P482" s="260">
        <v>4607109937105</v>
      </c>
      <c r="Q482" s="261"/>
      <c r="R482" s="261" t="str">
        <f t="shared" si="45"/>
        <v>фото</v>
      </c>
      <c r="S482" s="216" t="s">
        <v>716</v>
      </c>
    </row>
    <row r="483" spans="1:19" ht="23.25">
      <c r="A483" s="213">
        <v>470</v>
      </c>
      <c r="B483" s="137"/>
      <c r="C483" s="137"/>
      <c r="D483" s="138"/>
      <c r="E483" s="254"/>
      <c r="F483" s="339" t="s">
        <v>5309</v>
      </c>
      <c r="G483" s="141"/>
      <c r="H483" s="142"/>
      <c r="I483" s="143"/>
      <c r="J483" s="144"/>
      <c r="K483" s="144"/>
      <c r="L483" s="268"/>
      <c r="M483" s="142"/>
      <c r="N483" s="142"/>
      <c r="O483" s="142"/>
      <c r="P483" s="142"/>
      <c r="Q483" s="261"/>
      <c r="R483" s="261"/>
      <c r="S483" s="259"/>
    </row>
    <row r="484" spans="1:19" ht="15">
      <c r="A484" s="213">
        <v>471</v>
      </c>
      <c r="B484" s="149"/>
      <c r="C484" s="208"/>
      <c r="D484" s="208"/>
      <c r="E484" s="266"/>
      <c r="F484" s="148" t="s">
        <v>5340</v>
      </c>
      <c r="G484" s="388"/>
      <c r="H484" s="149"/>
      <c r="I484" s="150"/>
      <c r="J484" s="208"/>
      <c r="K484" s="214"/>
      <c r="L484" s="269"/>
      <c r="M484" s="207"/>
      <c r="N484" s="208"/>
      <c r="O484" s="208"/>
      <c r="P484" s="208"/>
      <c r="Q484" s="261"/>
      <c r="R484" s="261"/>
      <c r="S484" s="208"/>
    </row>
    <row r="485" spans="1:19" ht="48.95" customHeight="1">
      <c r="A485" s="213">
        <v>472</v>
      </c>
      <c r="B485" s="215">
        <v>13245</v>
      </c>
      <c r="C485" s="277" t="s">
        <v>5491</v>
      </c>
      <c r="D485" s="277"/>
      <c r="E485" s="417" t="s">
        <v>5309</v>
      </c>
      <c r="F485" s="418" t="s">
        <v>5492</v>
      </c>
      <c r="G485" s="451" t="s">
        <v>5493</v>
      </c>
      <c r="H485" s="255" t="str">
        <f t="shared" ref="H485:H548" si="46">HYPERLINK("https://www.gardenbulbs.ru/images/vesna_CL/thumbnails/"&amp;C485&amp;".jpg","фото")</f>
        <v>фото</v>
      </c>
      <c r="I485" s="156" t="s">
        <v>5494</v>
      </c>
      <c r="J485" s="331" t="s">
        <v>201</v>
      </c>
      <c r="K485" s="332">
        <v>1</v>
      </c>
      <c r="L485" s="419">
        <v>275.8</v>
      </c>
      <c r="M485" s="159">
        <v>1</v>
      </c>
      <c r="N485" s="217"/>
      <c r="O485" s="160">
        <f t="shared" ref="O485:O548" si="47">IF(ISERROR(L485*N485),0,L485*N485)</f>
        <v>0</v>
      </c>
      <c r="P485" s="260">
        <v>4607109921623</v>
      </c>
      <c r="Q485" s="261"/>
      <c r="R485" s="261" t="str">
        <f t="shared" ref="R485:R516" si="48">HYPERLINK("https://www.gardenbulbs.ru/images/vesna_CL/thumbnails/"&amp;C485&amp;".jpg","фото")</f>
        <v>фото</v>
      </c>
      <c r="S485" s="216" t="s">
        <v>5316</v>
      </c>
    </row>
    <row r="486" spans="1:19" ht="48.95" customHeight="1">
      <c r="A486" s="213">
        <v>473</v>
      </c>
      <c r="B486" s="215">
        <v>958</v>
      </c>
      <c r="C486" s="277" t="s">
        <v>5345</v>
      </c>
      <c r="D486" s="277"/>
      <c r="E486" s="417" t="s">
        <v>5309</v>
      </c>
      <c r="F486" s="418" t="s">
        <v>5346</v>
      </c>
      <c r="G486" s="451" t="s">
        <v>5347</v>
      </c>
      <c r="H486" s="255" t="str">
        <f t="shared" si="46"/>
        <v>фото</v>
      </c>
      <c r="I486" s="156" t="s">
        <v>5348</v>
      </c>
      <c r="J486" s="331" t="s">
        <v>201</v>
      </c>
      <c r="K486" s="332">
        <v>1</v>
      </c>
      <c r="L486" s="419">
        <v>248.4</v>
      </c>
      <c r="M486" s="159">
        <v>1</v>
      </c>
      <c r="N486" s="217"/>
      <c r="O486" s="160">
        <f t="shared" si="47"/>
        <v>0</v>
      </c>
      <c r="P486" s="260">
        <v>4607109975510</v>
      </c>
      <c r="Q486" s="261"/>
      <c r="R486" s="261" t="str">
        <f t="shared" si="48"/>
        <v>фото</v>
      </c>
      <c r="S486" s="216" t="s">
        <v>5316</v>
      </c>
    </row>
    <row r="487" spans="1:19" ht="48.95" customHeight="1">
      <c r="A487" s="213">
        <v>474</v>
      </c>
      <c r="B487" s="215">
        <v>10770</v>
      </c>
      <c r="C487" s="277" t="s">
        <v>5349</v>
      </c>
      <c r="D487" s="277"/>
      <c r="E487" s="417" t="s">
        <v>5309</v>
      </c>
      <c r="F487" s="418" t="s">
        <v>5350</v>
      </c>
      <c r="G487" s="451" t="s">
        <v>5351</v>
      </c>
      <c r="H487" s="255" t="str">
        <f t="shared" si="46"/>
        <v>фото</v>
      </c>
      <c r="I487" s="156" t="s">
        <v>5352</v>
      </c>
      <c r="J487" s="331" t="s">
        <v>201</v>
      </c>
      <c r="K487" s="332">
        <v>1</v>
      </c>
      <c r="L487" s="419">
        <v>384.8</v>
      </c>
      <c r="M487" s="159">
        <v>1</v>
      </c>
      <c r="N487" s="217"/>
      <c r="O487" s="160">
        <f t="shared" si="47"/>
        <v>0</v>
      </c>
      <c r="P487" s="260">
        <v>4607109925652</v>
      </c>
      <c r="Q487" s="261"/>
      <c r="R487" s="261" t="str">
        <f t="shared" si="48"/>
        <v>фото</v>
      </c>
      <c r="S487" s="216" t="s">
        <v>5316</v>
      </c>
    </row>
    <row r="488" spans="1:19" ht="48.95" customHeight="1">
      <c r="A488" s="213">
        <v>475</v>
      </c>
      <c r="B488" s="215">
        <v>4055</v>
      </c>
      <c r="C488" s="277" t="s">
        <v>5735</v>
      </c>
      <c r="D488" s="277"/>
      <c r="E488" s="417" t="s">
        <v>5309</v>
      </c>
      <c r="F488" s="418" t="s">
        <v>5736</v>
      </c>
      <c r="G488" s="451" t="s">
        <v>5737</v>
      </c>
      <c r="H488" s="255" t="str">
        <f t="shared" si="46"/>
        <v>фото</v>
      </c>
      <c r="I488" s="156" t="s">
        <v>5738</v>
      </c>
      <c r="J488" s="331" t="s">
        <v>201</v>
      </c>
      <c r="K488" s="332">
        <v>1</v>
      </c>
      <c r="L488" s="419">
        <v>275.8</v>
      </c>
      <c r="M488" s="159">
        <v>1</v>
      </c>
      <c r="N488" s="217"/>
      <c r="O488" s="160">
        <f t="shared" si="47"/>
        <v>0</v>
      </c>
      <c r="P488" s="260">
        <v>4607109982730</v>
      </c>
      <c r="Q488" s="261"/>
      <c r="R488" s="261" t="str">
        <f t="shared" si="48"/>
        <v>фото</v>
      </c>
      <c r="S488" s="216" t="s">
        <v>5316</v>
      </c>
    </row>
    <row r="489" spans="1:19" ht="48.95" customHeight="1">
      <c r="A489" s="213">
        <v>476</v>
      </c>
      <c r="B489" s="215">
        <v>2501</v>
      </c>
      <c r="C489" s="277" t="s">
        <v>5353</v>
      </c>
      <c r="D489" s="277"/>
      <c r="E489" s="417" t="s">
        <v>5309</v>
      </c>
      <c r="F489" s="418" t="s">
        <v>5354</v>
      </c>
      <c r="G489" s="451" t="s">
        <v>5355</v>
      </c>
      <c r="H489" s="255" t="str">
        <f t="shared" si="46"/>
        <v>фото</v>
      </c>
      <c r="I489" s="156" t="s">
        <v>5356</v>
      </c>
      <c r="J489" s="331" t="s">
        <v>201</v>
      </c>
      <c r="K489" s="332">
        <v>1</v>
      </c>
      <c r="L489" s="419">
        <v>275.8</v>
      </c>
      <c r="M489" s="159">
        <v>1</v>
      </c>
      <c r="N489" s="217"/>
      <c r="O489" s="160">
        <f t="shared" si="47"/>
        <v>0</v>
      </c>
      <c r="P489" s="260">
        <v>4607109975527</v>
      </c>
      <c r="Q489" s="261"/>
      <c r="R489" s="261" t="str">
        <f t="shared" si="48"/>
        <v>фото</v>
      </c>
      <c r="S489" s="216" t="s">
        <v>5316</v>
      </c>
    </row>
    <row r="490" spans="1:19" ht="48.95" customHeight="1">
      <c r="A490" s="213">
        <v>477</v>
      </c>
      <c r="B490" s="215">
        <v>5679</v>
      </c>
      <c r="C490" s="277" t="s">
        <v>5639</v>
      </c>
      <c r="D490" s="277"/>
      <c r="E490" s="417" t="s">
        <v>5309</v>
      </c>
      <c r="F490" s="418" t="s">
        <v>5640</v>
      </c>
      <c r="G490" s="451" t="s">
        <v>5641</v>
      </c>
      <c r="H490" s="255" t="str">
        <f t="shared" si="46"/>
        <v>фото</v>
      </c>
      <c r="I490" s="156" t="s">
        <v>5642</v>
      </c>
      <c r="J490" s="331" t="s">
        <v>201</v>
      </c>
      <c r="K490" s="332">
        <v>1</v>
      </c>
      <c r="L490" s="419">
        <v>384.8</v>
      </c>
      <c r="M490" s="159">
        <v>1</v>
      </c>
      <c r="N490" s="217"/>
      <c r="O490" s="160">
        <f t="shared" si="47"/>
        <v>0</v>
      </c>
      <c r="P490" s="260">
        <v>4607109932957</v>
      </c>
      <c r="Q490" s="261"/>
      <c r="R490" s="261" t="str">
        <f t="shared" si="48"/>
        <v>фото</v>
      </c>
      <c r="S490" s="216" t="s">
        <v>5316</v>
      </c>
    </row>
    <row r="491" spans="1:19" ht="48.95" customHeight="1">
      <c r="A491" s="213">
        <v>478</v>
      </c>
      <c r="B491" s="215">
        <v>4437</v>
      </c>
      <c r="C491" s="277" t="s">
        <v>5863</v>
      </c>
      <c r="D491" s="277"/>
      <c r="E491" s="417" t="s">
        <v>5309</v>
      </c>
      <c r="F491" s="418" t="s">
        <v>5864</v>
      </c>
      <c r="G491" s="451" t="s">
        <v>5865</v>
      </c>
      <c r="H491" s="255" t="str">
        <f t="shared" si="46"/>
        <v>фото</v>
      </c>
      <c r="I491" s="156" t="s">
        <v>5866</v>
      </c>
      <c r="J491" s="331" t="s">
        <v>201</v>
      </c>
      <c r="K491" s="332">
        <v>1</v>
      </c>
      <c r="L491" s="419">
        <v>180.6</v>
      </c>
      <c r="M491" s="159">
        <v>1</v>
      </c>
      <c r="N491" s="217"/>
      <c r="O491" s="160">
        <f t="shared" si="47"/>
        <v>0</v>
      </c>
      <c r="P491" s="260">
        <v>4607109988589</v>
      </c>
      <c r="Q491" s="261"/>
      <c r="R491" s="261" t="str">
        <f t="shared" si="48"/>
        <v>фото</v>
      </c>
      <c r="S491" s="216" t="s">
        <v>5316</v>
      </c>
    </row>
    <row r="492" spans="1:19" ht="48.95" customHeight="1">
      <c r="A492" s="213">
        <v>479</v>
      </c>
      <c r="B492" s="215">
        <v>10772</v>
      </c>
      <c r="C492" s="277" t="s">
        <v>5357</v>
      </c>
      <c r="D492" s="277"/>
      <c r="E492" s="417" t="s">
        <v>5309</v>
      </c>
      <c r="F492" s="418" t="s">
        <v>5358</v>
      </c>
      <c r="G492" s="451" t="s">
        <v>5359</v>
      </c>
      <c r="H492" s="255" t="str">
        <f t="shared" si="46"/>
        <v>фото</v>
      </c>
      <c r="I492" s="156" t="s">
        <v>5360</v>
      </c>
      <c r="J492" s="331" t="s">
        <v>201</v>
      </c>
      <c r="K492" s="332">
        <v>1</v>
      </c>
      <c r="L492" s="419">
        <v>221.29999999999998</v>
      </c>
      <c r="M492" s="159">
        <v>1</v>
      </c>
      <c r="N492" s="217"/>
      <c r="O492" s="160">
        <f t="shared" si="47"/>
        <v>0</v>
      </c>
      <c r="P492" s="260">
        <v>4607109925638</v>
      </c>
      <c r="Q492" s="261"/>
      <c r="R492" s="261" t="str">
        <f t="shared" si="48"/>
        <v>фото</v>
      </c>
      <c r="S492" s="216" t="s">
        <v>5316</v>
      </c>
    </row>
    <row r="493" spans="1:19" ht="48.95" customHeight="1">
      <c r="A493" s="213">
        <v>480</v>
      </c>
      <c r="B493" s="215">
        <v>828</v>
      </c>
      <c r="C493" s="277" t="s">
        <v>5361</v>
      </c>
      <c r="D493" s="277"/>
      <c r="E493" s="417" t="s">
        <v>5309</v>
      </c>
      <c r="F493" s="418" t="s">
        <v>5362</v>
      </c>
      <c r="G493" s="451" t="s">
        <v>5363</v>
      </c>
      <c r="H493" s="255" t="str">
        <f t="shared" si="46"/>
        <v>фото</v>
      </c>
      <c r="I493" s="156" t="s">
        <v>5364</v>
      </c>
      <c r="J493" s="331" t="s">
        <v>201</v>
      </c>
      <c r="K493" s="332">
        <v>1</v>
      </c>
      <c r="L493" s="419">
        <v>316.60000000000002</v>
      </c>
      <c r="M493" s="159">
        <v>1</v>
      </c>
      <c r="N493" s="217"/>
      <c r="O493" s="160">
        <f t="shared" si="47"/>
        <v>0</v>
      </c>
      <c r="P493" s="260">
        <v>4607109957035</v>
      </c>
      <c r="Q493" s="261"/>
      <c r="R493" s="261" t="str">
        <f t="shared" si="48"/>
        <v>фото</v>
      </c>
      <c r="S493" s="216" t="s">
        <v>5316</v>
      </c>
    </row>
    <row r="494" spans="1:19" ht="48.95" customHeight="1">
      <c r="A494" s="213">
        <v>481</v>
      </c>
      <c r="B494" s="215">
        <v>955</v>
      </c>
      <c r="C494" s="277" t="s">
        <v>5365</v>
      </c>
      <c r="D494" s="277"/>
      <c r="E494" s="417" t="s">
        <v>5309</v>
      </c>
      <c r="F494" s="418" t="s">
        <v>5366</v>
      </c>
      <c r="G494" s="451" t="s">
        <v>5367</v>
      </c>
      <c r="H494" s="255" t="str">
        <f t="shared" si="46"/>
        <v>фото</v>
      </c>
      <c r="I494" s="156" t="s">
        <v>5368</v>
      </c>
      <c r="J494" s="331" t="s">
        <v>201</v>
      </c>
      <c r="K494" s="332">
        <v>1</v>
      </c>
      <c r="L494" s="419">
        <v>398.40000000000003</v>
      </c>
      <c r="M494" s="159">
        <v>1</v>
      </c>
      <c r="N494" s="217"/>
      <c r="O494" s="160">
        <f t="shared" si="47"/>
        <v>0</v>
      </c>
      <c r="P494" s="260">
        <v>4607109975541</v>
      </c>
      <c r="Q494" s="261"/>
      <c r="R494" s="261" t="str">
        <f t="shared" si="48"/>
        <v>фото</v>
      </c>
      <c r="S494" s="216" t="s">
        <v>5316</v>
      </c>
    </row>
    <row r="495" spans="1:19" ht="48.95" customHeight="1">
      <c r="A495" s="213">
        <v>482</v>
      </c>
      <c r="B495" s="215">
        <v>4477</v>
      </c>
      <c r="C495" s="277" t="s">
        <v>5369</v>
      </c>
      <c r="D495" s="277"/>
      <c r="E495" s="417" t="s">
        <v>5309</v>
      </c>
      <c r="F495" s="418" t="s">
        <v>5370</v>
      </c>
      <c r="G495" s="451" t="s">
        <v>5371</v>
      </c>
      <c r="H495" s="255" t="str">
        <f t="shared" si="46"/>
        <v>фото</v>
      </c>
      <c r="I495" s="156" t="s">
        <v>5372</v>
      </c>
      <c r="J495" s="331" t="s">
        <v>201</v>
      </c>
      <c r="K495" s="332">
        <v>1</v>
      </c>
      <c r="L495" s="419">
        <v>422.90000000000003</v>
      </c>
      <c r="M495" s="159">
        <v>1</v>
      </c>
      <c r="N495" s="217"/>
      <c r="O495" s="160">
        <f t="shared" si="47"/>
        <v>0</v>
      </c>
      <c r="P495" s="260">
        <v>4607109988985</v>
      </c>
      <c r="Q495" s="261"/>
      <c r="R495" s="261" t="str">
        <f t="shared" si="48"/>
        <v>фото</v>
      </c>
      <c r="S495" s="216" t="s">
        <v>5316</v>
      </c>
    </row>
    <row r="496" spans="1:19" ht="48.95" customHeight="1">
      <c r="A496" s="213">
        <v>483</v>
      </c>
      <c r="B496" s="215">
        <v>16191</v>
      </c>
      <c r="C496" s="277" t="s">
        <v>5373</v>
      </c>
      <c r="D496" s="277"/>
      <c r="E496" s="417" t="s">
        <v>5309</v>
      </c>
      <c r="F496" s="418" t="s">
        <v>5374</v>
      </c>
      <c r="G496" s="451" t="s">
        <v>5375</v>
      </c>
      <c r="H496" s="255" t="str">
        <f t="shared" si="46"/>
        <v>фото</v>
      </c>
      <c r="I496" s="156" t="s">
        <v>5376</v>
      </c>
      <c r="J496" s="331" t="s">
        <v>201</v>
      </c>
      <c r="K496" s="332">
        <v>1</v>
      </c>
      <c r="L496" s="419">
        <v>422.90000000000003</v>
      </c>
      <c r="M496" s="159">
        <v>1</v>
      </c>
      <c r="N496" s="217"/>
      <c r="O496" s="160">
        <f t="shared" si="47"/>
        <v>0</v>
      </c>
      <c r="P496" s="260">
        <v>4607109914434</v>
      </c>
      <c r="Q496" s="261"/>
      <c r="R496" s="261" t="str">
        <f t="shared" si="48"/>
        <v>фото</v>
      </c>
      <c r="S496" s="216" t="s">
        <v>5316</v>
      </c>
    </row>
    <row r="497" spans="1:19" ht="48.95" customHeight="1">
      <c r="A497" s="213">
        <v>484</v>
      </c>
      <c r="B497" s="215">
        <v>10774</v>
      </c>
      <c r="C497" s="277" t="s">
        <v>5379</v>
      </c>
      <c r="D497" s="277"/>
      <c r="E497" s="417" t="s">
        <v>5309</v>
      </c>
      <c r="F497" s="418" t="s">
        <v>5380</v>
      </c>
      <c r="G497" s="451" t="s">
        <v>5381</v>
      </c>
      <c r="H497" s="255" t="str">
        <f t="shared" si="46"/>
        <v>фото</v>
      </c>
      <c r="I497" s="156" t="s">
        <v>5382</v>
      </c>
      <c r="J497" s="331" t="s">
        <v>201</v>
      </c>
      <c r="K497" s="332">
        <v>1</v>
      </c>
      <c r="L497" s="419">
        <v>166.79999999999998</v>
      </c>
      <c r="M497" s="159">
        <v>1</v>
      </c>
      <c r="N497" s="217"/>
      <c r="O497" s="160">
        <f t="shared" si="47"/>
        <v>0</v>
      </c>
      <c r="P497" s="260">
        <v>4607109925614</v>
      </c>
      <c r="Q497" s="261"/>
      <c r="R497" s="261" t="str">
        <f t="shared" si="48"/>
        <v>фото</v>
      </c>
      <c r="S497" s="216" t="s">
        <v>5316</v>
      </c>
    </row>
    <row r="498" spans="1:19" ht="48.95" customHeight="1">
      <c r="A498" s="213">
        <v>485</v>
      </c>
      <c r="B498" s="215">
        <v>4031</v>
      </c>
      <c r="C498" s="277" t="s">
        <v>5387</v>
      </c>
      <c r="D498" s="277"/>
      <c r="E498" s="417" t="s">
        <v>5309</v>
      </c>
      <c r="F498" s="418" t="s">
        <v>5388</v>
      </c>
      <c r="G498" s="451" t="s">
        <v>5389</v>
      </c>
      <c r="H498" s="255" t="str">
        <f t="shared" si="46"/>
        <v>фото</v>
      </c>
      <c r="I498" s="156" t="s">
        <v>5390</v>
      </c>
      <c r="J498" s="331" t="s">
        <v>201</v>
      </c>
      <c r="K498" s="332">
        <v>1</v>
      </c>
      <c r="L498" s="419">
        <v>330.40000000000003</v>
      </c>
      <c r="M498" s="159">
        <v>1</v>
      </c>
      <c r="N498" s="217"/>
      <c r="O498" s="160">
        <f t="shared" si="47"/>
        <v>0</v>
      </c>
      <c r="P498" s="260">
        <v>4607109982495</v>
      </c>
      <c r="Q498" s="261"/>
      <c r="R498" s="261" t="str">
        <f t="shared" si="48"/>
        <v>фото</v>
      </c>
      <c r="S498" s="216" t="s">
        <v>5316</v>
      </c>
    </row>
    <row r="499" spans="1:19" ht="48.95" customHeight="1">
      <c r="A499" s="213">
        <v>486</v>
      </c>
      <c r="B499" s="215">
        <v>525</v>
      </c>
      <c r="C499" s="277" t="s">
        <v>5383</v>
      </c>
      <c r="D499" s="277"/>
      <c r="E499" s="417" t="s">
        <v>5309</v>
      </c>
      <c r="F499" s="418" t="s">
        <v>5384</v>
      </c>
      <c r="G499" s="451" t="s">
        <v>5385</v>
      </c>
      <c r="H499" s="255" t="str">
        <f t="shared" si="46"/>
        <v>фото</v>
      </c>
      <c r="I499" s="156" t="s">
        <v>5386</v>
      </c>
      <c r="J499" s="331" t="s">
        <v>201</v>
      </c>
      <c r="K499" s="332">
        <v>1</v>
      </c>
      <c r="L499" s="419">
        <v>384.8</v>
      </c>
      <c r="M499" s="159">
        <v>1</v>
      </c>
      <c r="N499" s="217"/>
      <c r="O499" s="160">
        <f t="shared" si="47"/>
        <v>0</v>
      </c>
      <c r="P499" s="260">
        <v>4607109957042</v>
      </c>
      <c r="Q499" s="261"/>
      <c r="R499" s="261" t="str">
        <f t="shared" si="48"/>
        <v>фото</v>
      </c>
      <c r="S499" s="216" t="s">
        <v>5316</v>
      </c>
    </row>
    <row r="500" spans="1:19" ht="48.95" customHeight="1">
      <c r="A500" s="213">
        <v>487</v>
      </c>
      <c r="B500" s="215">
        <v>1646</v>
      </c>
      <c r="C500" s="277" t="s">
        <v>5391</v>
      </c>
      <c r="D500" s="277"/>
      <c r="E500" s="417" t="s">
        <v>5309</v>
      </c>
      <c r="F500" s="418" t="s">
        <v>5392</v>
      </c>
      <c r="G500" s="451" t="s">
        <v>5393</v>
      </c>
      <c r="H500" s="255" t="str">
        <f t="shared" si="46"/>
        <v>фото</v>
      </c>
      <c r="I500" s="156" t="s">
        <v>5394</v>
      </c>
      <c r="J500" s="331" t="s">
        <v>201</v>
      </c>
      <c r="K500" s="332">
        <v>1</v>
      </c>
      <c r="L500" s="419">
        <v>207.79999999999998</v>
      </c>
      <c r="M500" s="159">
        <v>1</v>
      </c>
      <c r="N500" s="217"/>
      <c r="O500" s="160">
        <f t="shared" si="47"/>
        <v>0</v>
      </c>
      <c r="P500" s="260">
        <v>4607109965085</v>
      </c>
      <c r="Q500" s="261"/>
      <c r="R500" s="261" t="str">
        <f t="shared" si="48"/>
        <v>фото</v>
      </c>
      <c r="S500" s="216" t="s">
        <v>5316</v>
      </c>
    </row>
    <row r="501" spans="1:19" ht="48.95" customHeight="1">
      <c r="A501" s="213">
        <v>488</v>
      </c>
      <c r="B501" s="215">
        <v>1647</v>
      </c>
      <c r="C501" s="277" t="s">
        <v>5395</v>
      </c>
      <c r="D501" s="277"/>
      <c r="E501" s="417" t="s">
        <v>5309</v>
      </c>
      <c r="F501" s="418" t="s">
        <v>618</v>
      </c>
      <c r="G501" s="451" t="s">
        <v>617</v>
      </c>
      <c r="H501" s="255" t="str">
        <f t="shared" si="46"/>
        <v>фото</v>
      </c>
      <c r="I501" s="156" t="s">
        <v>5396</v>
      </c>
      <c r="J501" s="331" t="s">
        <v>201</v>
      </c>
      <c r="K501" s="332">
        <v>2</v>
      </c>
      <c r="L501" s="419">
        <v>285.70000000000005</v>
      </c>
      <c r="M501" s="159">
        <v>1</v>
      </c>
      <c r="N501" s="217"/>
      <c r="O501" s="160">
        <f t="shared" si="47"/>
        <v>0</v>
      </c>
      <c r="P501" s="260">
        <v>4607109965092</v>
      </c>
      <c r="Q501" s="261"/>
      <c r="R501" s="261" t="str">
        <f t="shared" si="48"/>
        <v>фото</v>
      </c>
      <c r="S501" s="216" t="s">
        <v>5316</v>
      </c>
    </row>
    <row r="502" spans="1:19" ht="48.95" customHeight="1">
      <c r="A502" s="213">
        <v>489</v>
      </c>
      <c r="B502" s="215">
        <v>13241</v>
      </c>
      <c r="C502" s="277" t="s">
        <v>5397</v>
      </c>
      <c r="D502" s="277"/>
      <c r="E502" s="417" t="s">
        <v>5309</v>
      </c>
      <c r="F502" s="418" t="s">
        <v>5398</v>
      </c>
      <c r="G502" s="451" t="s">
        <v>5399</v>
      </c>
      <c r="H502" s="255" t="str">
        <f t="shared" si="46"/>
        <v>фото</v>
      </c>
      <c r="I502" s="156" t="s">
        <v>5400</v>
      </c>
      <c r="J502" s="331" t="s">
        <v>201</v>
      </c>
      <c r="K502" s="332">
        <v>1</v>
      </c>
      <c r="L502" s="419">
        <v>342</v>
      </c>
      <c r="M502" s="159">
        <v>1</v>
      </c>
      <c r="N502" s="217"/>
      <c r="O502" s="160">
        <f t="shared" si="47"/>
        <v>0</v>
      </c>
      <c r="P502" s="260">
        <v>4607109921661</v>
      </c>
      <c r="Q502" s="261"/>
      <c r="R502" s="261" t="str">
        <f t="shared" si="48"/>
        <v>фото</v>
      </c>
      <c r="S502" s="216" t="s">
        <v>5316</v>
      </c>
    </row>
    <row r="503" spans="1:19" ht="48.95" customHeight="1">
      <c r="A503" s="213">
        <v>490</v>
      </c>
      <c r="B503" s="215">
        <v>1648</v>
      </c>
      <c r="C503" s="277" t="s">
        <v>5401</v>
      </c>
      <c r="D503" s="277"/>
      <c r="E503" s="417" t="s">
        <v>5309</v>
      </c>
      <c r="F503" s="418" t="s">
        <v>5402</v>
      </c>
      <c r="G503" s="451" t="s">
        <v>5403</v>
      </c>
      <c r="H503" s="255" t="str">
        <f t="shared" si="46"/>
        <v>фото</v>
      </c>
      <c r="I503" s="156" t="s">
        <v>5404</v>
      </c>
      <c r="J503" s="331" t="s">
        <v>201</v>
      </c>
      <c r="K503" s="332">
        <v>1</v>
      </c>
      <c r="L503" s="419">
        <v>221.29999999999998</v>
      </c>
      <c r="M503" s="159">
        <v>1</v>
      </c>
      <c r="N503" s="217"/>
      <c r="O503" s="160">
        <f t="shared" si="47"/>
        <v>0</v>
      </c>
      <c r="P503" s="260">
        <v>4607109965108</v>
      </c>
      <c r="Q503" s="261"/>
      <c r="R503" s="261" t="str">
        <f t="shared" si="48"/>
        <v>фото</v>
      </c>
      <c r="S503" s="216" t="s">
        <v>5316</v>
      </c>
    </row>
    <row r="504" spans="1:19" ht="48.95" customHeight="1">
      <c r="A504" s="213">
        <v>491</v>
      </c>
      <c r="B504" s="215">
        <v>1858</v>
      </c>
      <c r="C504" s="277" t="s">
        <v>5963</v>
      </c>
      <c r="D504" s="277"/>
      <c r="E504" s="417" t="s">
        <v>5309</v>
      </c>
      <c r="F504" s="418" t="s">
        <v>5964</v>
      </c>
      <c r="G504" s="451" t="s">
        <v>5965</v>
      </c>
      <c r="H504" s="255" t="str">
        <f t="shared" si="46"/>
        <v>фото</v>
      </c>
      <c r="I504" s="156" t="s">
        <v>5966</v>
      </c>
      <c r="J504" s="331" t="s">
        <v>201</v>
      </c>
      <c r="K504" s="332">
        <v>1</v>
      </c>
      <c r="L504" s="419">
        <v>221.29999999999998</v>
      </c>
      <c r="M504" s="159">
        <v>1</v>
      </c>
      <c r="N504" s="217"/>
      <c r="O504" s="160">
        <f t="shared" si="47"/>
        <v>0</v>
      </c>
      <c r="P504" s="260">
        <v>4607109953778</v>
      </c>
      <c r="Q504" s="261"/>
      <c r="R504" s="261" t="str">
        <f t="shared" si="48"/>
        <v>фото</v>
      </c>
      <c r="S504" s="216" t="s">
        <v>5316</v>
      </c>
    </row>
    <row r="505" spans="1:19" ht="48.95" customHeight="1">
      <c r="A505" s="213">
        <v>492</v>
      </c>
      <c r="B505" s="215">
        <v>6873</v>
      </c>
      <c r="C505" s="277" t="s">
        <v>5955</v>
      </c>
      <c r="D505" s="277"/>
      <c r="E505" s="417" t="s">
        <v>5309</v>
      </c>
      <c r="F505" s="418" t="s">
        <v>5956</v>
      </c>
      <c r="G505" s="451" t="s">
        <v>5957</v>
      </c>
      <c r="H505" s="255" t="str">
        <f t="shared" si="46"/>
        <v>фото</v>
      </c>
      <c r="I505" s="156" t="s">
        <v>5958</v>
      </c>
      <c r="J505" s="331" t="s">
        <v>201</v>
      </c>
      <c r="K505" s="332">
        <v>1</v>
      </c>
      <c r="L505" s="419">
        <v>328.3</v>
      </c>
      <c r="M505" s="159">
        <v>1</v>
      </c>
      <c r="N505" s="217"/>
      <c r="O505" s="160">
        <f t="shared" si="47"/>
        <v>0</v>
      </c>
      <c r="P505" s="260">
        <v>4607109945179</v>
      </c>
      <c r="Q505" s="261"/>
      <c r="R505" s="261" t="str">
        <f t="shared" si="48"/>
        <v>фото</v>
      </c>
      <c r="S505" s="216" t="s">
        <v>5316</v>
      </c>
    </row>
    <row r="506" spans="1:19" ht="48.95" customHeight="1">
      <c r="A506" s="213">
        <v>493</v>
      </c>
      <c r="B506" s="215">
        <v>1415</v>
      </c>
      <c r="C506" s="277" t="s">
        <v>10315</v>
      </c>
      <c r="D506" s="277"/>
      <c r="E506" s="417" t="s">
        <v>5309</v>
      </c>
      <c r="F506" s="418" t="s">
        <v>10379</v>
      </c>
      <c r="G506" s="451" t="s">
        <v>10435</v>
      </c>
      <c r="H506" s="255" t="str">
        <f t="shared" si="46"/>
        <v>фото</v>
      </c>
      <c r="I506" s="156" t="s">
        <v>10492</v>
      </c>
      <c r="J506" s="331" t="s">
        <v>201</v>
      </c>
      <c r="K506" s="332">
        <v>1</v>
      </c>
      <c r="L506" s="419">
        <v>330.40000000000003</v>
      </c>
      <c r="M506" s="159">
        <v>1</v>
      </c>
      <c r="N506" s="217"/>
      <c r="O506" s="160">
        <f t="shared" si="47"/>
        <v>0</v>
      </c>
      <c r="P506" s="260">
        <v>4607109976463</v>
      </c>
      <c r="Q506" s="261">
        <v>2024</v>
      </c>
      <c r="R506" s="261" t="str">
        <f t="shared" si="48"/>
        <v>фото</v>
      </c>
      <c r="S506" s="216" t="s">
        <v>5316</v>
      </c>
    </row>
    <row r="507" spans="1:19" ht="48.95" customHeight="1">
      <c r="A507" s="213">
        <v>494</v>
      </c>
      <c r="B507" s="215">
        <v>4056</v>
      </c>
      <c r="C507" s="277" t="s">
        <v>5739</v>
      </c>
      <c r="D507" s="277"/>
      <c r="E507" s="417" t="s">
        <v>5309</v>
      </c>
      <c r="F507" s="418" t="s">
        <v>5740</v>
      </c>
      <c r="G507" s="451" t="s">
        <v>5741</v>
      </c>
      <c r="H507" s="255" t="str">
        <f t="shared" si="46"/>
        <v>фото</v>
      </c>
      <c r="I507" s="156" t="s">
        <v>5742</v>
      </c>
      <c r="J507" s="331" t="s">
        <v>201</v>
      </c>
      <c r="K507" s="332">
        <v>1</v>
      </c>
      <c r="L507" s="419">
        <v>330.40000000000003</v>
      </c>
      <c r="M507" s="159">
        <v>1</v>
      </c>
      <c r="N507" s="217"/>
      <c r="O507" s="160">
        <f t="shared" si="47"/>
        <v>0</v>
      </c>
      <c r="P507" s="260">
        <v>4607109982747</v>
      </c>
      <c r="Q507" s="261"/>
      <c r="R507" s="261" t="str">
        <f t="shared" si="48"/>
        <v>фото</v>
      </c>
      <c r="S507" s="216" t="s">
        <v>5316</v>
      </c>
    </row>
    <row r="508" spans="1:19" ht="48.95" customHeight="1">
      <c r="A508" s="213">
        <v>495</v>
      </c>
      <c r="B508" s="215">
        <v>13247</v>
      </c>
      <c r="C508" s="277" t="s">
        <v>5511</v>
      </c>
      <c r="D508" s="277"/>
      <c r="E508" s="417" t="s">
        <v>5309</v>
      </c>
      <c r="F508" s="418" t="s">
        <v>5512</v>
      </c>
      <c r="G508" s="451" t="s">
        <v>5513</v>
      </c>
      <c r="H508" s="255" t="str">
        <f t="shared" si="46"/>
        <v>фото</v>
      </c>
      <c r="I508" s="156" t="s">
        <v>5514</v>
      </c>
      <c r="J508" s="331" t="s">
        <v>201</v>
      </c>
      <c r="K508" s="332">
        <v>1</v>
      </c>
      <c r="L508" s="419">
        <v>422.90000000000003</v>
      </c>
      <c r="M508" s="159">
        <v>1</v>
      </c>
      <c r="N508" s="217"/>
      <c r="O508" s="160">
        <f t="shared" si="47"/>
        <v>0</v>
      </c>
      <c r="P508" s="260">
        <v>4607109921609</v>
      </c>
      <c r="Q508" s="261"/>
      <c r="R508" s="261" t="str">
        <f t="shared" si="48"/>
        <v>фото</v>
      </c>
      <c r="S508" s="216" t="s">
        <v>5316</v>
      </c>
    </row>
    <row r="509" spans="1:19" ht="48.95" customHeight="1">
      <c r="A509" s="213">
        <v>496</v>
      </c>
      <c r="B509" s="215">
        <v>1859</v>
      </c>
      <c r="C509" s="277" t="s">
        <v>5515</v>
      </c>
      <c r="D509" s="277"/>
      <c r="E509" s="417" t="s">
        <v>5309</v>
      </c>
      <c r="F509" s="418" t="s">
        <v>5516</v>
      </c>
      <c r="G509" s="451" t="s">
        <v>5517</v>
      </c>
      <c r="H509" s="255" t="str">
        <f t="shared" si="46"/>
        <v>фото</v>
      </c>
      <c r="I509" s="156" t="s">
        <v>5518</v>
      </c>
      <c r="J509" s="331" t="s">
        <v>201</v>
      </c>
      <c r="K509" s="332">
        <v>1</v>
      </c>
      <c r="L509" s="419">
        <v>248.4</v>
      </c>
      <c r="M509" s="159">
        <v>1</v>
      </c>
      <c r="N509" s="217"/>
      <c r="O509" s="160">
        <f t="shared" si="47"/>
        <v>0</v>
      </c>
      <c r="P509" s="260">
        <v>4607109953785</v>
      </c>
      <c r="Q509" s="261"/>
      <c r="R509" s="261" t="str">
        <f t="shared" si="48"/>
        <v>фото</v>
      </c>
      <c r="S509" s="216" t="s">
        <v>5316</v>
      </c>
    </row>
    <row r="510" spans="1:19" ht="48.95" customHeight="1">
      <c r="A510" s="213">
        <v>497</v>
      </c>
      <c r="B510" s="215">
        <v>5660</v>
      </c>
      <c r="C510" s="277" t="s">
        <v>5455</v>
      </c>
      <c r="D510" s="277"/>
      <c r="E510" s="417" t="s">
        <v>5309</v>
      </c>
      <c r="F510" s="418" t="s">
        <v>5456</v>
      </c>
      <c r="G510" s="451" t="s">
        <v>5457</v>
      </c>
      <c r="H510" s="255" t="str">
        <f t="shared" si="46"/>
        <v>фото</v>
      </c>
      <c r="I510" s="156" t="s">
        <v>5458</v>
      </c>
      <c r="J510" s="331" t="s">
        <v>201</v>
      </c>
      <c r="K510" s="332">
        <v>1</v>
      </c>
      <c r="L510" s="419">
        <v>398.40000000000003</v>
      </c>
      <c r="M510" s="159">
        <v>1</v>
      </c>
      <c r="N510" s="217"/>
      <c r="O510" s="160">
        <f t="shared" si="47"/>
        <v>0</v>
      </c>
      <c r="P510" s="260">
        <v>4607109933138</v>
      </c>
      <c r="Q510" s="261"/>
      <c r="R510" s="261" t="str">
        <f t="shared" si="48"/>
        <v>фото</v>
      </c>
      <c r="S510" s="216" t="s">
        <v>5316</v>
      </c>
    </row>
    <row r="511" spans="1:19" ht="48.95" customHeight="1">
      <c r="A511" s="213">
        <v>498</v>
      </c>
      <c r="B511" s="215">
        <v>5661</v>
      </c>
      <c r="C511" s="277" t="s">
        <v>5459</v>
      </c>
      <c r="D511" s="277"/>
      <c r="E511" s="417" t="s">
        <v>5309</v>
      </c>
      <c r="F511" s="418" t="s">
        <v>5460</v>
      </c>
      <c r="G511" s="451" t="s">
        <v>5461</v>
      </c>
      <c r="H511" s="255" t="str">
        <f t="shared" si="46"/>
        <v>фото</v>
      </c>
      <c r="I511" s="156" t="s">
        <v>5462</v>
      </c>
      <c r="J511" s="331" t="s">
        <v>201</v>
      </c>
      <c r="K511" s="332">
        <v>1</v>
      </c>
      <c r="L511" s="419">
        <v>248.4</v>
      </c>
      <c r="M511" s="159">
        <v>1</v>
      </c>
      <c r="N511" s="217"/>
      <c r="O511" s="160">
        <f t="shared" si="47"/>
        <v>0</v>
      </c>
      <c r="P511" s="260">
        <v>4607109933121</v>
      </c>
      <c r="Q511" s="261"/>
      <c r="R511" s="261" t="str">
        <f t="shared" si="48"/>
        <v>фото</v>
      </c>
      <c r="S511" s="216" t="s">
        <v>5316</v>
      </c>
    </row>
    <row r="512" spans="1:19" ht="42.6" customHeight="1">
      <c r="A512" s="213">
        <v>499</v>
      </c>
      <c r="B512" s="525">
        <v>10343</v>
      </c>
      <c r="C512" s="277" t="s">
        <v>10961</v>
      </c>
      <c r="D512" s="277"/>
      <c r="E512" s="449" t="s">
        <v>5309</v>
      </c>
      <c r="F512" s="450" t="s">
        <v>11045</v>
      </c>
      <c r="G512" s="453" t="s">
        <v>11046</v>
      </c>
      <c r="H512" s="255" t="str">
        <f t="shared" si="46"/>
        <v>фото</v>
      </c>
      <c r="I512" s="156" t="s">
        <v>11153</v>
      </c>
      <c r="J512" s="331" t="s">
        <v>201</v>
      </c>
      <c r="K512" s="332">
        <v>1</v>
      </c>
      <c r="L512" s="419">
        <v>436.6</v>
      </c>
      <c r="M512" s="159">
        <v>1</v>
      </c>
      <c r="N512" s="217"/>
      <c r="O512" s="160">
        <f t="shared" si="47"/>
        <v>0</v>
      </c>
      <c r="P512" s="260">
        <v>4607105102248</v>
      </c>
      <c r="Q512" s="167" t="s">
        <v>222</v>
      </c>
      <c r="R512" s="473" t="str">
        <f t="shared" si="48"/>
        <v>фото</v>
      </c>
      <c r="S512" s="216" t="s">
        <v>5316</v>
      </c>
    </row>
    <row r="513" spans="1:19" ht="48.95" customHeight="1">
      <c r="A513" s="213">
        <v>500</v>
      </c>
      <c r="B513" s="215">
        <v>1851</v>
      </c>
      <c r="C513" s="277" t="s">
        <v>5463</v>
      </c>
      <c r="D513" s="277"/>
      <c r="E513" s="417" t="s">
        <v>5309</v>
      </c>
      <c r="F513" s="418" t="s">
        <v>5464</v>
      </c>
      <c r="G513" s="451" t="s">
        <v>5465</v>
      </c>
      <c r="H513" s="255" t="str">
        <f t="shared" si="46"/>
        <v>фото</v>
      </c>
      <c r="I513" s="156" t="s">
        <v>5466</v>
      </c>
      <c r="J513" s="331" t="s">
        <v>201</v>
      </c>
      <c r="K513" s="332">
        <v>1</v>
      </c>
      <c r="L513" s="419">
        <v>330.40000000000003</v>
      </c>
      <c r="M513" s="159">
        <v>1</v>
      </c>
      <c r="N513" s="217"/>
      <c r="O513" s="160">
        <f t="shared" si="47"/>
        <v>0</v>
      </c>
      <c r="P513" s="260">
        <v>4607109953716</v>
      </c>
      <c r="Q513" s="261"/>
      <c r="R513" s="261" t="str">
        <f t="shared" si="48"/>
        <v>фото</v>
      </c>
      <c r="S513" s="216" t="s">
        <v>5316</v>
      </c>
    </row>
    <row r="514" spans="1:19" ht="48.95" customHeight="1">
      <c r="A514" s="213">
        <v>501</v>
      </c>
      <c r="B514" s="215">
        <v>16195</v>
      </c>
      <c r="C514" s="277" t="s">
        <v>5539</v>
      </c>
      <c r="D514" s="277"/>
      <c r="E514" s="417" t="s">
        <v>5309</v>
      </c>
      <c r="F514" s="418" t="s">
        <v>5540</v>
      </c>
      <c r="G514" s="451" t="s">
        <v>5541</v>
      </c>
      <c r="H514" s="255" t="str">
        <f t="shared" si="46"/>
        <v>фото</v>
      </c>
      <c r="I514" s="156" t="s">
        <v>5542</v>
      </c>
      <c r="J514" s="331" t="s">
        <v>201</v>
      </c>
      <c r="K514" s="332">
        <v>1</v>
      </c>
      <c r="L514" s="419">
        <v>355.6</v>
      </c>
      <c r="M514" s="159">
        <v>1</v>
      </c>
      <c r="N514" s="217"/>
      <c r="O514" s="160">
        <f t="shared" si="47"/>
        <v>0</v>
      </c>
      <c r="P514" s="260">
        <v>4607109914397</v>
      </c>
      <c r="Q514" s="261"/>
      <c r="R514" s="261" t="str">
        <f t="shared" si="48"/>
        <v>фото</v>
      </c>
      <c r="S514" s="216" t="s">
        <v>5316</v>
      </c>
    </row>
    <row r="515" spans="1:19" ht="48.95" customHeight="1">
      <c r="A515" s="213">
        <v>502</v>
      </c>
      <c r="B515" s="215">
        <v>5668</v>
      </c>
      <c r="C515" s="277" t="s">
        <v>5535</v>
      </c>
      <c r="D515" s="277"/>
      <c r="E515" s="417" t="s">
        <v>5309</v>
      </c>
      <c r="F515" s="418" t="s">
        <v>5536</v>
      </c>
      <c r="G515" s="451" t="s">
        <v>5537</v>
      </c>
      <c r="H515" s="255" t="str">
        <f t="shared" si="46"/>
        <v>фото</v>
      </c>
      <c r="I515" s="156" t="s">
        <v>5538</v>
      </c>
      <c r="J515" s="331" t="s">
        <v>201</v>
      </c>
      <c r="K515" s="332">
        <v>1</v>
      </c>
      <c r="L515" s="419">
        <v>221.29999999999998</v>
      </c>
      <c r="M515" s="159">
        <v>1</v>
      </c>
      <c r="N515" s="217"/>
      <c r="O515" s="160">
        <f t="shared" si="47"/>
        <v>0</v>
      </c>
      <c r="P515" s="260">
        <v>4607109933060</v>
      </c>
      <c r="Q515" s="261"/>
      <c r="R515" s="261" t="str">
        <f t="shared" si="48"/>
        <v>фото</v>
      </c>
      <c r="S515" s="216" t="s">
        <v>5316</v>
      </c>
    </row>
    <row r="516" spans="1:19" ht="48.95" customHeight="1">
      <c r="A516" s="213">
        <v>503</v>
      </c>
      <c r="B516" s="215">
        <v>2294</v>
      </c>
      <c r="C516" s="277" t="s">
        <v>5507</v>
      </c>
      <c r="D516" s="277"/>
      <c r="E516" s="417" t="s">
        <v>5309</v>
      </c>
      <c r="F516" s="418" t="s">
        <v>5508</v>
      </c>
      <c r="G516" s="451" t="s">
        <v>5509</v>
      </c>
      <c r="H516" s="255" t="str">
        <f t="shared" si="46"/>
        <v>фото</v>
      </c>
      <c r="I516" s="156" t="s">
        <v>5510</v>
      </c>
      <c r="J516" s="331" t="s">
        <v>201</v>
      </c>
      <c r="K516" s="332">
        <v>1</v>
      </c>
      <c r="L516" s="419">
        <v>273.8</v>
      </c>
      <c r="M516" s="159">
        <v>1</v>
      </c>
      <c r="N516" s="217"/>
      <c r="O516" s="160">
        <f t="shared" si="47"/>
        <v>0</v>
      </c>
      <c r="P516" s="260">
        <v>4607109957110</v>
      </c>
      <c r="Q516" s="261"/>
      <c r="R516" s="261" t="str">
        <f t="shared" si="48"/>
        <v>фото</v>
      </c>
      <c r="S516" s="216" t="s">
        <v>5316</v>
      </c>
    </row>
    <row r="517" spans="1:19" ht="48.95" customHeight="1">
      <c r="A517" s="213">
        <v>504</v>
      </c>
      <c r="B517" s="215">
        <v>4487</v>
      </c>
      <c r="C517" s="277" t="s">
        <v>5467</v>
      </c>
      <c r="D517" s="277"/>
      <c r="E517" s="417" t="s">
        <v>5309</v>
      </c>
      <c r="F517" s="418" t="s">
        <v>5468</v>
      </c>
      <c r="G517" s="451" t="s">
        <v>5469</v>
      </c>
      <c r="H517" s="255" t="str">
        <f t="shared" si="46"/>
        <v>фото</v>
      </c>
      <c r="I517" s="156" t="s">
        <v>5470</v>
      </c>
      <c r="J517" s="331" t="s">
        <v>201</v>
      </c>
      <c r="K517" s="332">
        <v>1</v>
      </c>
      <c r="L517" s="419">
        <v>422.90000000000003</v>
      </c>
      <c r="M517" s="159">
        <v>1</v>
      </c>
      <c r="N517" s="217"/>
      <c r="O517" s="160">
        <f t="shared" si="47"/>
        <v>0</v>
      </c>
      <c r="P517" s="260">
        <v>4607109989081</v>
      </c>
      <c r="Q517" s="261"/>
      <c r="R517" s="261" t="str">
        <f t="shared" ref="R517:R548" si="49">HYPERLINK("https://www.gardenbulbs.ru/images/vesna_CL/thumbnails/"&amp;C517&amp;".jpg","фото")</f>
        <v>фото</v>
      </c>
      <c r="S517" s="216" t="s">
        <v>5316</v>
      </c>
    </row>
    <row r="518" spans="1:19" ht="48.95" customHeight="1">
      <c r="A518" s="213">
        <v>505</v>
      </c>
      <c r="B518" s="215">
        <v>1609</v>
      </c>
      <c r="C518" s="277" t="s">
        <v>5887</v>
      </c>
      <c r="D518" s="277"/>
      <c r="E518" s="417" t="s">
        <v>5309</v>
      </c>
      <c r="F518" s="418" t="s">
        <v>5888</v>
      </c>
      <c r="G518" s="451" t="s">
        <v>5889</v>
      </c>
      <c r="H518" s="255" t="str">
        <f t="shared" si="46"/>
        <v>фото</v>
      </c>
      <c r="I518" s="156" t="s">
        <v>5890</v>
      </c>
      <c r="J518" s="331" t="s">
        <v>201</v>
      </c>
      <c r="K518" s="332">
        <v>1</v>
      </c>
      <c r="L518" s="419">
        <v>289.40000000000003</v>
      </c>
      <c r="M518" s="159">
        <v>1</v>
      </c>
      <c r="N518" s="217"/>
      <c r="O518" s="160">
        <f t="shared" si="47"/>
        <v>0</v>
      </c>
      <c r="P518" s="260">
        <v>4607109953372</v>
      </c>
      <c r="Q518" s="261"/>
      <c r="R518" s="261" t="str">
        <f t="shared" si="49"/>
        <v>фото</v>
      </c>
      <c r="S518" s="216" t="s">
        <v>5316</v>
      </c>
    </row>
    <row r="519" spans="1:19" ht="48.95" customHeight="1">
      <c r="A519" s="213">
        <v>506</v>
      </c>
      <c r="B519" s="215">
        <v>830</v>
      </c>
      <c r="C519" s="277" t="s">
        <v>5451</v>
      </c>
      <c r="D519" s="277"/>
      <c r="E519" s="417" t="s">
        <v>5309</v>
      </c>
      <c r="F519" s="418" t="s">
        <v>5452</v>
      </c>
      <c r="G519" s="451" t="s">
        <v>5453</v>
      </c>
      <c r="H519" s="255" t="str">
        <f t="shared" si="46"/>
        <v>фото</v>
      </c>
      <c r="I519" s="156" t="s">
        <v>5454</v>
      </c>
      <c r="J519" s="331" t="s">
        <v>201</v>
      </c>
      <c r="K519" s="332">
        <v>1</v>
      </c>
      <c r="L519" s="419">
        <v>384.8</v>
      </c>
      <c r="M519" s="159">
        <v>1</v>
      </c>
      <c r="N519" s="217"/>
      <c r="O519" s="160">
        <f t="shared" si="47"/>
        <v>0</v>
      </c>
      <c r="P519" s="260">
        <v>4607109957127</v>
      </c>
      <c r="Q519" s="261"/>
      <c r="R519" s="261" t="str">
        <f t="shared" si="49"/>
        <v>фото</v>
      </c>
      <c r="S519" s="216" t="s">
        <v>5316</v>
      </c>
    </row>
    <row r="520" spans="1:19" ht="48.95" customHeight="1">
      <c r="A520" s="213">
        <v>507</v>
      </c>
      <c r="B520" s="215">
        <v>4441</v>
      </c>
      <c r="C520" s="277" t="s">
        <v>5891</v>
      </c>
      <c r="D520" s="277"/>
      <c r="E520" s="417" t="s">
        <v>5309</v>
      </c>
      <c r="F520" s="418" t="s">
        <v>5892</v>
      </c>
      <c r="G520" s="451" t="s">
        <v>5893</v>
      </c>
      <c r="H520" s="255" t="str">
        <f t="shared" si="46"/>
        <v>фото</v>
      </c>
      <c r="I520" s="156" t="s">
        <v>5894</v>
      </c>
      <c r="J520" s="331" t="s">
        <v>201</v>
      </c>
      <c r="K520" s="332">
        <v>1</v>
      </c>
      <c r="L520" s="419">
        <v>235</v>
      </c>
      <c r="M520" s="159">
        <v>1</v>
      </c>
      <c r="N520" s="217"/>
      <c r="O520" s="160">
        <f t="shared" si="47"/>
        <v>0</v>
      </c>
      <c r="P520" s="260">
        <v>4607109988626</v>
      </c>
      <c r="Q520" s="261"/>
      <c r="R520" s="261" t="str">
        <f t="shared" si="49"/>
        <v>фото</v>
      </c>
      <c r="S520" s="216" t="s">
        <v>5316</v>
      </c>
    </row>
    <row r="521" spans="1:19" ht="48.95" customHeight="1">
      <c r="A521" s="213">
        <v>508</v>
      </c>
      <c r="B521" s="215">
        <v>1657</v>
      </c>
      <c r="C521" s="277" t="s">
        <v>5471</v>
      </c>
      <c r="D521" s="277"/>
      <c r="E521" s="417" t="s">
        <v>5309</v>
      </c>
      <c r="F521" s="418" t="s">
        <v>5472</v>
      </c>
      <c r="G521" s="451" t="s">
        <v>5473</v>
      </c>
      <c r="H521" s="255" t="str">
        <f t="shared" si="46"/>
        <v>фото</v>
      </c>
      <c r="I521" s="156" t="s">
        <v>5474</v>
      </c>
      <c r="J521" s="331" t="s">
        <v>201</v>
      </c>
      <c r="K521" s="332">
        <v>1</v>
      </c>
      <c r="L521" s="419">
        <v>302.90000000000003</v>
      </c>
      <c r="M521" s="159">
        <v>1</v>
      </c>
      <c r="N521" s="217"/>
      <c r="O521" s="160">
        <f t="shared" si="47"/>
        <v>0</v>
      </c>
      <c r="P521" s="260">
        <v>4607109965238</v>
      </c>
      <c r="Q521" s="261"/>
      <c r="R521" s="261" t="str">
        <f t="shared" si="49"/>
        <v>фото</v>
      </c>
      <c r="S521" s="216" t="s">
        <v>5316</v>
      </c>
    </row>
    <row r="522" spans="1:19" ht="48.95" customHeight="1">
      <c r="A522" s="213">
        <v>509</v>
      </c>
      <c r="B522" s="215">
        <v>4443</v>
      </c>
      <c r="C522" s="277" t="s">
        <v>5895</v>
      </c>
      <c r="D522" s="277"/>
      <c r="E522" s="417" t="s">
        <v>5309</v>
      </c>
      <c r="F522" s="418" t="s">
        <v>5896</v>
      </c>
      <c r="G522" s="451" t="s">
        <v>5897</v>
      </c>
      <c r="H522" s="255" t="str">
        <f t="shared" si="46"/>
        <v>фото</v>
      </c>
      <c r="I522" s="156" t="s">
        <v>5898</v>
      </c>
      <c r="J522" s="331" t="s">
        <v>201</v>
      </c>
      <c r="K522" s="332">
        <v>1</v>
      </c>
      <c r="L522" s="419">
        <v>330.40000000000003</v>
      </c>
      <c r="M522" s="159">
        <v>1</v>
      </c>
      <c r="N522" s="217"/>
      <c r="O522" s="160">
        <f t="shared" si="47"/>
        <v>0</v>
      </c>
      <c r="P522" s="260">
        <v>4607109988640</v>
      </c>
      <c r="Q522" s="261"/>
      <c r="R522" s="261" t="str">
        <f t="shared" si="49"/>
        <v>фото</v>
      </c>
      <c r="S522" s="216" t="s">
        <v>5316</v>
      </c>
    </row>
    <row r="523" spans="1:19" ht="48.95" customHeight="1">
      <c r="A523" s="213">
        <v>510</v>
      </c>
      <c r="B523" s="215">
        <v>2505</v>
      </c>
      <c r="C523" s="277" t="s">
        <v>5531</v>
      </c>
      <c r="D523" s="277"/>
      <c r="E523" s="417" t="s">
        <v>5309</v>
      </c>
      <c r="F523" s="418" t="s">
        <v>5532</v>
      </c>
      <c r="G523" s="451" t="s">
        <v>5533</v>
      </c>
      <c r="H523" s="255" t="str">
        <f t="shared" si="46"/>
        <v>фото</v>
      </c>
      <c r="I523" s="156" t="s">
        <v>5534</v>
      </c>
      <c r="J523" s="331" t="s">
        <v>201</v>
      </c>
      <c r="K523" s="332">
        <v>1</v>
      </c>
      <c r="L523" s="419">
        <v>289.40000000000003</v>
      </c>
      <c r="M523" s="159">
        <v>1</v>
      </c>
      <c r="N523" s="217"/>
      <c r="O523" s="160">
        <f t="shared" si="47"/>
        <v>0</v>
      </c>
      <c r="P523" s="260">
        <v>4607109975718</v>
      </c>
      <c r="Q523" s="261"/>
      <c r="R523" s="261" t="str">
        <f t="shared" si="49"/>
        <v>фото</v>
      </c>
      <c r="S523" s="216" t="s">
        <v>5316</v>
      </c>
    </row>
    <row r="524" spans="1:19" ht="48.95" customHeight="1">
      <c r="A524" s="213">
        <v>511</v>
      </c>
      <c r="B524" s="215">
        <v>957</v>
      </c>
      <c r="C524" s="277" t="s">
        <v>5405</v>
      </c>
      <c r="D524" s="277"/>
      <c r="E524" s="417" t="s">
        <v>5309</v>
      </c>
      <c r="F524" s="418" t="s">
        <v>5406</v>
      </c>
      <c r="G524" s="451" t="s">
        <v>5407</v>
      </c>
      <c r="H524" s="255" t="str">
        <f t="shared" si="46"/>
        <v>фото</v>
      </c>
      <c r="I524" s="156" t="s">
        <v>5408</v>
      </c>
      <c r="J524" s="331" t="s">
        <v>201</v>
      </c>
      <c r="K524" s="332">
        <v>1</v>
      </c>
      <c r="L524" s="419">
        <v>384.8</v>
      </c>
      <c r="M524" s="159">
        <v>1</v>
      </c>
      <c r="N524" s="217"/>
      <c r="O524" s="160">
        <f t="shared" si="47"/>
        <v>0</v>
      </c>
      <c r="P524" s="260">
        <v>4607109975572</v>
      </c>
      <c r="Q524" s="261"/>
      <c r="R524" s="261" t="str">
        <f t="shared" si="49"/>
        <v>фото</v>
      </c>
      <c r="S524" s="216" t="s">
        <v>5316</v>
      </c>
    </row>
    <row r="525" spans="1:19" ht="48.95" customHeight="1">
      <c r="A525" s="213">
        <v>512</v>
      </c>
      <c r="B525" s="215">
        <v>2290</v>
      </c>
      <c r="C525" s="277" t="s">
        <v>5413</v>
      </c>
      <c r="D525" s="277"/>
      <c r="E525" s="417" t="s">
        <v>5309</v>
      </c>
      <c r="F525" s="418" t="s">
        <v>5414</v>
      </c>
      <c r="G525" s="451" t="s">
        <v>5415</v>
      </c>
      <c r="H525" s="255" t="str">
        <f t="shared" si="46"/>
        <v>фото</v>
      </c>
      <c r="I525" s="156" t="s">
        <v>5416</v>
      </c>
      <c r="J525" s="331" t="s">
        <v>201</v>
      </c>
      <c r="K525" s="332">
        <v>1</v>
      </c>
      <c r="L525" s="419">
        <v>289.40000000000003</v>
      </c>
      <c r="M525" s="159">
        <v>1</v>
      </c>
      <c r="N525" s="217"/>
      <c r="O525" s="160">
        <f t="shared" si="47"/>
        <v>0</v>
      </c>
      <c r="P525" s="260">
        <v>4607109957134</v>
      </c>
      <c r="Q525" s="261"/>
      <c r="R525" s="261" t="str">
        <f t="shared" si="49"/>
        <v>фото</v>
      </c>
      <c r="S525" s="216" t="s">
        <v>5316</v>
      </c>
    </row>
    <row r="526" spans="1:19" ht="48.95" customHeight="1">
      <c r="A526" s="213">
        <v>513</v>
      </c>
      <c r="B526" s="215">
        <v>1842</v>
      </c>
      <c r="C526" s="277" t="s">
        <v>10316</v>
      </c>
      <c r="D526" s="277"/>
      <c r="E526" s="417" t="s">
        <v>5309</v>
      </c>
      <c r="F526" s="418" t="s">
        <v>10380</v>
      </c>
      <c r="G526" s="451" t="s">
        <v>10436</v>
      </c>
      <c r="H526" s="255" t="str">
        <f t="shared" si="46"/>
        <v>фото</v>
      </c>
      <c r="I526" s="156" t="s">
        <v>10493</v>
      </c>
      <c r="J526" s="331" t="s">
        <v>201</v>
      </c>
      <c r="K526" s="332">
        <v>1</v>
      </c>
      <c r="L526" s="419">
        <v>491.1</v>
      </c>
      <c r="M526" s="159">
        <v>1</v>
      </c>
      <c r="N526" s="217"/>
      <c r="O526" s="160">
        <f t="shared" si="47"/>
        <v>0</v>
      </c>
      <c r="P526" s="260">
        <v>4607109933206</v>
      </c>
      <c r="Q526" s="261">
        <v>2024</v>
      </c>
      <c r="R526" s="261" t="str">
        <f t="shared" si="49"/>
        <v>фото</v>
      </c>
      <c r="S526" s="216" t="s">
        <v>5316</v>
      </c>
    </row>
    <row r="527" spans="1:19" ht="48.95" customHeight="1">
      <c r="A527" s="213">
        <v>514</v>
      </c>
      <c r="B527" s="215">
        <v>6848</v>
      </c>
      <c r="C527" s="277" t="s">
        <v>5417</v>
      </c>
      <c r="D527" s="277"/>
      <c r="E527" s="417" t="s">
        <v>5309</v>
      </c>
      <c r="F527" s="418" t="s">
        <v>5418</v>
      </c>
      <c r="G527" s="451" t="s">
        <v>5419</v>
      </c>
      <c r="H527" s="255" t="str">
        <f t="shared" si="46"/>
        <v>фото</v>
      </c>
      <c r="I527" s="156" t="s">
        <v>5420</v>
      </c>
      <c r="J527" s="331" t="s">
        <v>201</v>
      </c>
      <c r="K527" s="332">
        <v>1</v>
      </c>
      <c r="L527" s="419">
        <v>393.8</v>
      </c>
      <c r="M527" s="159">
        <v>1</v>
      </c>
      <c r="N527" s="217"/>
      <c r="O527" s="160">
        <f t="shared" si="47"/>
        <v>0</v>
      </c>
      <c r="P527" s="260">
        <v>4607109944929</v>
      </c>
      <c r="Q527" s="261"/>
      <c r="R527" s="261" t="str">
        <f t="shared" si="49"/>
        <v>фото</v>
      </c>
      <c r="S527" s="216" t="s">
        <v>5316</v>
      </c>
    </row>
    <row r="528" spans="1:19" ht="48.95" customHeight="1">
      <c r="A528" s="213">
        <v>515</v>
      </c>
      <c r="B528" s="215">
        <v>10776</v>
      </c>
      <c r="C528" s="277" t="s">
        <v>5409</v>
      </c>
      <c r="D528" s="277"/>
      <c r="E528" s="417" t="s">
        <v>5309</v>
      </c>
      <c r="F528" s="418" t="s">
        <v>5410</v>
      </c>
      <c r="G528" s="451" t="s">
        <v>5411</v>
      </c>
      <c r="H528" s="255" t="str">
        <f t="shared" si="46"/>
        <v>фото</v>
      </c>
      <c r="I528" s="156" t="s">
        <v>5412</v>
      </c>
      <c r="J528" s="331" t="s">
        <v>201</v>
      </c>
      <c r="K528" s="332">
        <v>1</v>
      </c>
      <c r="L528" s="419">
        <v>221.29999999999998</v>
      </c>
      <c r="M528" s="159">
        <v>1</v>
      </c>
      <c r="N528" s="217"/>
      <c r="O528" s="160">
        <f t="shared" si="47"/>
        <v>0</v>
      </c>
      <c r="P528" s="260">
        <v>4607109925591</v>
      </c>
      <c r="Q528" s="261"/>
      <c r="R528" s="261" t="str">
        <f t="shared" si="49"/>
        <v>фото</v>
      </c>
      <c r="S528" s="216" t="s">
        <v>5316</v>
      </c>
    </row>
    <row r="529" spans="1:19" ht="48.95" customHeight="1">
      <c r="A529" s="213">
        <v>516</v>
      </c>
      <c r="B529" s="215">
        <v>1658</v>
      </c>
      <c r="C529" s="277" t="s">
        <v>5421</v>
      </c>
      <c r="D529" s="277"/>
      <c r="E529" s="417" t="s">
        <v>5309</v>
      </c>
      <c r="F529" s="418" t="s">
        <v>5422</v>
      </c>
      <c r="G529" s="451" t="s">
        <v>5423</v>
      </c>
      <c r="H529" s="255" t="str">
        <f t="shared" si="46"/>
        <v>фото</v>
      </c>
      <c r="I529" s="156" t="s">
        <v>5424</v>
      </c>
      <c r="J529" s="331" t="s">
        <v>201</v>
      </c>
      <c r="K529" s="332">
        <v>1</v>
      </c>
      <c r="L529" s="419">
        <v>166.79999999999998</v>
      </c>
      <c r="M529" s="159">
        <v>1</v>
      </c>
      <c r="N529" s="217"/>
      <c r="O529" s="160">
        <f t="shared" si="47"/>
        <v>0</v>
      </c>
      <c r="P529" s="260">
        <v>4607109965115</v>
      </c>
      <c r="Q529" s="261"/>
      <c r="R529" s="261" t="str">
        <f t="shared" si="49"/>
        <v>фото</v>
      </c>
      <c r="S529" s="216" t="s">
        <v>5316</v>
      </c>
    </row>
    <row r="530" spans="1:19" ht="48.95" customHeight="1">
      <c r="A530" s="213">
        <v>517</v>
      </c>
      <c r="B530" s="215">
        <v>718</v>
      </c>
      <c r="C530" s="277" t="s">
        <v>10317</v>
      </c>
      <c r="D530" s="277"/>
      <c r="E530" s="417" t="s">
        <v>5309</v>
      </c>
      <c r="F530" s="418" t="s">
        <v>10381</v>
      </c>
      <c r="G530" s="451" t="s">
        <v>10437</v>
      </c>
      <c r="H530" s="255" t="str">
        <f t="shared" si="46"/>
        <v>фото</v>
      </c>
      <c r="I530" s="156" t="s">
        <v>10494</v>
      </c>
      <c r="J530" s="331" t="s">
        <v>201</v>
      </c>
      <c r="K530" s="332">
        <v>1</v>
      </c>
      <c r="L530" s="419">
        <v>436.6</v>
      </c>
      <c r="M530" s="159">
        <v>1</v>
      </c>
      <c r="N530" s="217"/>
      <c r="O530" s="160">
        <f t="shared" si="47"/>
        <v>0</v>
      </c>
      <c r="P530" s="260">
        <v>4607109932988</v>
      </c>
      <c r="Q530" s="261">
        <v>2024</v>
      </c>
      <c r="R530" s="261" t="str">
        <f t="shared" si="49"/>
        <v>фото</v>
      </c>
      <c r="S530" s="216" t="s">
        <v>5316</v>
      </c>
    </row>
    <row r="531" spans="1:19" ht="48.95" customHeight="1">
      <c r="A531" s="213">
        <v>518</v>
      </c>
      <c r="B531" s="215">
        <v>5658</v>
      </c>
      <c r="C531" s="277" t="s">
        <v>5441</v>
      </c>
      <c r="D531" s="277"/>
      <c r="E531" s="417" t="s">
        <v>5309</v>
      </c>
      <c r="F531" s="418" t="s">
        <v>5442</v>
      </c>
      <c r="G531" s="451" t="s">
        <v>5443</v>
      </c>
      <c r="H531" s="255" t="str">
        <f t="shared" si="46"/>
        <v>фото</v>
      </c>
      <c r="I531" s="156" t="s">
        <v>5444</v>
      </c>
      <c r="J531" s="331" t="s">
        <v>201</v>
      </c>
      <c r="K531" s="332">
        <v>1</v>
      </c>
      <c r="L531" s="419">
        <v>330.40000000000003</v>
      </c>
      <c r="M531" s="159">
        <v>1</v>
      </c>
      <c r="N531" s="217"/>
      <c r="O531" s="160">
        <f t="shared" si="47"/>
        <v>0</v>
      </c>
      <c r="P531" s="260">
        <v>4607109933152</v>
      </c>
      <c r="Q531" s="261"/>
      <c r="R531" s="261" t="str">
        <f t="shared" si="49"/>
        <v>фото</v>
      </c>
      <c r="S531" s="216" t="s">
        <v>5316</v>
      </c>
    </row>
    <row r="532" spans="1:19" ht="48.95" customHeight="1">
      <c r="A532" s="213">
        <v>519</v>
      </c>
      <c r="B532" s="215">
        <v>2175</v>
      </c>
      <c r="C532" s="277" t="s">
        <v>10318</v>
      </c>
      <c r="D532" s="277"/>
      <c r="E532" s="417" t="s">
        <v>5309</v>
      </c>
      <c r="F532" s="418" t="s">
        <v>10382</v>
      </c>
      <c r="G532" s="451" t="s">
        <v>10438</v>
      </c>
      <c r="H532" s="255" t="str">
        <f t="shared" si="46"/>
        <v>фото</v>
      </c>
      <c r="I532" s="156" t="s">
        <v>10495</v>
      </c>
      <c r="J532" s="331" t="s">
        <v>201</v>
      </c>
      <c r="K532" s="332">
        <v>1</v>
      </c>
      <c r="L532" s="419">
        <v>450.1</v>
      </c>
      <c r="M532" s="159">
        <v>1</v>
      </c>
      <c r="N532" s="217"/>
      <c r="O532" s="160">
        <f t="shared" si="47"/>
        <v>0</v>
      </c>
      <c r="P532" s="260">
        <v>4607109927861</v>
      </c>
      <c r="Q532" s="261">
        <v>2024</v>
      </c>
      <c r="R532" s="261" t="str">
        <f t="shared" si="49"/>
        <v>фото</v>
      </c>
      <c r="S532" s="216" t="s">
        <v>5316</v>
      </c>
    </row>
    <row r="533" spans="1:19" ht="48.95" customHeight="1">
      <c r="A533" s="213">
        <v>520</v>
      </c>
      <c r="B533" s="215">
        <v>1850</v>
      </c>
      <c r="C533" s="277" t="s">
        <v>5447</v>
      </c>
      <c r="D533" s="277"/>
      <c r="E533" s="417" t="s">
        <v>5309</v>
      </c>
      <c r="F533" s="418" t="s">
        <v>5448</v>
      </c>
      <c r="G533" s="451" t="s">
        <v>5449</v>
      </c>
      <c r="H533" s="255" t="str">
        <f t="shared" si="46"/>
        <v>фото</v>
      </c>
      <c r="I533" s="156" t="s">
        <v>5450</v>
      </c>
      <c r="J533" s="331" t="s">
        <v>201</v>
      </c>
      <c r="K533" s="332">
        <v>1</v>
      </c>
      <c r="L533" s="419">
        <v>316.60000000000002</v>
      </c>
      <c r="M533" s="159">
        <v>1</v>
      </c>
      <c r="N533" s="217"/>
      <c r="O533" s="160">
        <f t="shared" si="47"/>
        <v>0</v>
      </c>
      <c r="P533" s="260">
        <v>4607109965153</v>
      </c>
      <c r="Q533" s="261"/>
      <c r="R533" s="261" t="str">
        <f t="shared" si="49"/>
        <v>фото</v>
      </c>
      <c r="S533" s="216" t="s">
        <v>5316</v>
      </c>
    </row>
    <row r="534" spans="1:19" ht="48.95" customHeight="1">
      <c r="A534" s="213">
        <v>521</v>
      </c>
      <c r="B534" s="215">
        <v>2507</v>
      </c>
      <c r="C534" s="277" t="s">
        <v>5437</v>
      </c>
      <c r="D534" s="277"/>
      <c r="E534" s="417" t="s">
        <v>5309</v>
      </c>
      <c r="F534" s="418" t="s">
        <v>5438</v>
      </c>
      <c r="G534" s="451" t="s">
        <v>5439</v>
      </c>
      <c r="H534" s="255" t="str">
        <f t="shared" si="46"/>
        <v>фото</v>
      </c>
      <c r="I534" s="156" t="s">
        <v>5440</v>
      </c>
      <c r="J534" s="331" t="s">
        <v>201</v>
      </c>
      <c r="K534" s="332">
        <v>1</v>
      </c>
      <c r="L534" s="419">
        <v>248.4</v>
      </c>
      <c r="M534" s="159">
        <v>1</v>
      </c>
      <c r="N534" s="217"/>
      <c r="O534" s="160">
        <f t="shared" si="47"/>
        <v>0</v>
      </c>
      <c r="P534" s="260">
        <v>4607109975602</v>
      </c>
      <c r="Q534" s="261"/>
      <c r="R534" s="261" t="str">
        <f t="shared" si="49"/>
        <v>фото</v>
      </c>
      <c r="S534" s="216" t="s">
        <v>5316</v>
      </c>
    </row>
    <row r="535" spans="1:19" ht="48.95" customHeight="1">
      <c r="A535" s="213">
        <v>522</v>
      </c>
      <c r="B535" s="215">
        <v>5713</v>
      </c>
      <c r="C535" s="277" t="s">
        <v>5879</v>
      </c>
      <c r="D535" s="277"/>
      <c r="E535" s="417" t="s">
        <v>5309</v>
      </c>
      <c r="F535" s="418" t="s">
        <v>5880</v>
      </c>
      <c r="G535" s="451" t="s">
        <v>5881</v>
      </c>
      <c r="H535" s="255" t="str">
        <f t="shared" si="46"/>
        <v>фото</v>
      </c>
      <c r="I535" s="156" t="s">
        <v>5882</v>
      </c>
      <c r="J535" s="331" t="s">
        <v>201</v>
      </c>
      <c r="K535" s="332">
        <v>1</v>
      </c>
      <c r="L535" s="419">
        <v>235</v>
      </c>
      <c r="M535" s="159">
        <v>1</v>
      </c>
      <c r="N535" s="217"/>
      <c r="O535" s="160">
        <f t="shared" si="47"/>
        <v>0</v>
      </c>
      <c r="P535" s="260">
        <v>4607109932520</v>
      </c>
      <c r="Q535" s="261"/>
      <c r="R535" s="261" t="str">
        <f t="shared" si="49"/>
        <v>фото</v>
      </c>
      <c r="S535" s="216" t="s">
        <v>5316</v>
      </c>
    </row>
    <row r="536" spans="1:19" ht="48.95" customHeight="1">
      <c r="A536" s="213">
        <v>523</v>
      </c>
      <c r="B536" s="215">
        <v>961</v>
      </c>
      <c r="C536" s="277" t="s">
        <v>5543</v>
      </c>
      <c r="D536" s="277"/>
      <c r="E536" s="417" t="s">
        <v>5309</v>
      </c>
      <c r="F536" s="418" t="s">
        <v>5544</v>
      </c>
      <c r="G536" s="451" t="s">
        <v>5545</v>
      </c>
      <c r="H536" s="255" t="str">
        <f t="shared" si="46"/>
        <v>фото</v>
      </c>
      <c r="I536" s="156" t="s">
        <v>5546</v>
      </c>
      <c r="J536" s="331" t="s">
        <v>201</v>
      </c>
      <c r="K536" s="332">
        <v>1</v>
      </c>
      <c r="L536" s="419">
        <v>382</v>
      </c>
      <c r="M536" s="159">
        <v>1</v>
      </c>
      <c r="N536" s="217"/>
      <c r="O536" s="160">
        <f t="shared" si="47"/>
        <v>0</v>
      </c>
      <c r="P536" s="260">
        <v>4607109975749</v>
      </c>
      <c r="Q536" s="261"/>
      <c r="R536" s="261" t="str">
        <f t="shared" si="49"/>
        <v>фото</v>
      </c>
      <c r="S536" s="216" t="s">
        <v>5316</v>
      </c>
    </row>
    <row r="537" spans="1:19" ht="48.95" customHeight="1">
      <c r="A537" s="213">
        <v>524</v>
      </c>
      <c r="B537" s="215">
        <v>4039</v>
      </c>
      <c r="C537" s="277" t="s">
        <v>5547</v>
      </c>
      <c r="D537" s="277"/>
      <c r="E537" s="417" t="s">
        <v>5309</v>
      </c>
      <c r="F537" s="418" t="s">
        <v>5548</v>
      </c>
      <c r="G537" s="451" t="s">
        <v>5549</v>
      </c>
      <c r="H537" s="255" t="str">
        <f t="shared" si="46"/>
        <v>фото</v>
      </c>
      <c r="I537" s="156" t="s">
        <v>5550</v>
      </c>
      <c r="J537" s="331" t="s">
        <v>201</v>
      </c>
      <c r="K537" s="332">
        <v>1</v>
      </c>
      <c r="L537" s="419">
        <v>384.8</v>
      </c>
      <c r="M537" s="159">
        <v>1</v>
      </c>
      <c r="N537" s="217"/>
      <c r="O537" s="160">
        <f t="shared" si="47"/>
        <v>0</v>
      </c>
      <c r="P537" s="260">
        <v>4607109982570</v>
      </c>
      <c r="Q537" s="261"/>
      <c r="R537" s="261" t="str">
        <f t="shared" si="49"/>
        <v>фото</v>
      </c>
      <c r="S537" s="216" t="s">
        <v>5316</v>
      </c>
    </row>
    <row r="538" spans="1:19" ht="48.95" customHeight="1">
      <c r="A538" s="213">
        <v>525</v>
      </c>
      <c r="B538" s="215">
        <v>2144</v>
      </c>
      <c r="C538" s="277" t="s">
        <v>5555</v>
      </c>
      <c r="D538" s="277"/>
      <c r="E538" s="417" t="s">
        <v>5309</v>
      </c>
      <c r="F538" s="418" t="s">
        <v>5556</v>
      </c>
      <c r="G538" s="451" t="s">
        <v>5557</v>
      </c>
      <c r="H538" s="255" t="str">
        <f t="shared" si="46"/>
        <v>фото</v>
      </c>
      <c r="I538" s="156" t="s">
        <v>5558</v>
      </c>
      <c r="J538" s="331" t="s">
        <v>201</v>
      </c>
      <c r="K538" s="332">
        <v>1</v>
      </c>
      <c r="L538" s="419">
        <v>422.90000000000003</v>
      </c>
      <c r="M538" s="159">
        <v>1</v>
      </c>
      <c r="N538" s="217"/>
      <c r="O538" s="160">
        <f t="shared" si="47"/>
        <v>0</v>
      </c>
      <c r="P538" s="260">
        <v>4607109927823</v>
      </c>
      <c r="Q538" s="261"/>
      <c r="R538" s="261" t="str">
        <f t="shared" si="49"/>
        <v>фото</v>
      </c>
      <c r="S538" s="216" t="s">
        <v>5316</v>
      </c>
    </row>
    <row r="539" spans="1:19" ht="48.95" customHeight="1">
      <c r="A539" s="213">
        <v>526</v>
      </c>
      <c r="B539" s="215">
        <v>5670</v>
      </c>
      <c r="C539" s="277" t="s">
        <v>5551</v>
      </c>
      <c r="D539" s="277"/>
      <c r="E539" s="417" t="s">
        <v>5309</v>
      </c>
      <c r="F539" s="418" t="s">
        <v>5552</v>
      </c>
      <c r="G539" s="451" t="s">
        <v>5553</v>
      </c>
      <c r="H539" s="255" t="str">
        <f t="shared" si="46"/>
        <v>фото</v>
      </c>
      <c r="I539" s="156" t="s">
        <v>5554</v>
      </c>
      <c r="J539" s="331" t="s">
        <v>201</v>
      </c>
      <c r="K539" s="332">
        <v>1</v>
      </c>
      <c r="L539" s="419">
        <v>279.40000000000003</v>
      </c>
      <c r="M539" s="159">
        <v>1</v>
      </c>
      <c r="N539" s="217"/>
      <c r="O539" s="160">
        <f t="shared" si="47"/>
        <v>0</v>
      </c>
      <c r="P539" s="260">
        <v>4607109933046</v>
      </c>
      <c r="Q539" s="261"/>
      <c r="R539" s="261" t="str">
        <f t="shared" si="49"/>
        <v>фото</v>
      </c>
      <c r="S539" s="216" t="s">
        <v>5316</v>
      </c>
    </row>
    <row r="540" spans="1:19" ht="48.95" customHeight="1">
      <c r="A540" s="213">
        <v>527</v>
      </c>
      <c r="B540" s="215">
        <v>812</v>
      </c>
      <c r="C540" s="277" t="s">
        <v>5923</v>
      </c>
      <c r="D540" s="277"/>
      <c r="E540" s="417" t="s">
        <v>5309</v>
      </c>
      <c r="F540" s="418" t="s">
        <v>5924</v>
      </c>
      <c r="G540" s="451" t="s">
        <v>5925</v>
      </c>
      <c r="H540" s="255" t="str">
        <f t="shared" si="46"/>
        <v>фото</v>
      </c>
      <c r="I540" s="156" t="s">
        <v>5926</v>
      </c>
      <c r="J540" s="331" t="s">
        <v>201</v>
      </c>
      <c r="K540" s="332">
        <v>1</v>
      </c>
      <c r="L540" s="419">
        <v>422.90000000000003</v>
      </c>
      <c r="M540" s="159">
        <v>1</v>
      </c>
      <c r="N540" s="217"/>
      <c r="O540" s="160">
        <f t="shared" si="47"/>
        <v>0</v>
      </c>
      <c r="P540" s="260">
        <v>4607109975381</v>
      </c>
      <c r="Q540" s="261"/>
      <c r="R540" s="261" t="str">
        <f t="shared" si="49"/>
        <v>фото</v>
      </c>
      <c r="S540" s="216" t="s">
        <v>5316</v>
      </c>
    </row>
    <row r="541" spans="1:19" ht="48.95" customHeight="1">
      <c r="A541" s="213">
        <v>528</v>
      </c>
      <c r="B541" s="215">
        <v>1664</v>
      </c>
      <c r="C541" s="277" t="s">
        <v>5563</v>
      </c>
      <c r="D541" s="277"/>
      <c r="E541" s="417" t="s">
        <v>5309</v>
      </c>
      <c r="F541" s="418" t="s">
        <v>5564</v>
      </c>
      <c r="G541" s="451" t="s">
        <v>5565</v>
      </c>
      <c r="H541" s="255" t="str">
        <f t="shared" si="46"/>
        <v>фото</v>
      </c>
      <c r="I541" s="156" t="s">
        <v>5566</v>
      </c>
      <c r="J541" s="331" t="s">
        <v>201</v>
      </c>
      <c r="K541" s="332">
        <v>1</v>
      </c>
      <c r="L541" s="419">
        <v>207.79999999999998</v>
      </c>
      <c r="M541" s="159">
        <v>1</v>
      </c>
      <c r="N541" s="217"/>
      <c r="O541" s="160">
        <f t="shared" si="47"/>
        <v>0</v>
      </c>
      <c r="P541" s="260">
        <v>4607109965313</v>
      </c>
      <c r="Q541" s="261"/>
      <c r="R541" s="261" t="str">
        <f t="shared" si="49"/>
        <v>фото</v>
      </c>
      <c r="S541" s="216" t="s">
        <v>5316</v>
      </c>
    </row>
    <row r="542" spans="1:19" ht="48.95" customHeight="1">
      <c r="A542" s="213">
        <v>529</v>
      </c>
      <c r="B542" s="215">
        <v>4040</v>
      </c>
      <c r="C542" s="277" t="s">
        <v>5559</v>
      </c>
      <c r="D542" s="277"/>
      <c r="E542" s="417" t="s">
        <v>5309</v>
      </c>
      <c r="F542" s="418" t="s">
        <v>5560</v>
      </c>
      <c r="G542" s="451" t="s">
        <v>5561</v>
      </c>
      <c r="H542" s="255" t="str">
        <f t="shared" si="46"/>
        <v>фото</v>
      </c>
      <c r="I542" s="156" t="s">
        <v>5562</v>
      </c>
      <c r="J542" s="331" t="s">
        <v>201</v>
      </c>
      <c r="K542" s="332">
        <v>1</v>
      </c>
      <c r="L542" s="419">
        <v>207.79999999999998</v>
      </c>
      <c r="M542" s="159">
        <v>1</v>
      </c>
      <c r="N542" s="217"/>
      <c r="O542" s="160">
        <f t="shared" si="47"/>
        <v>0</v>
      </c>
      <c r="P542" s="260">
        <v>4607109982587</v>
      </c>
      <c r="Q542" s="261"/>
      <c r="R542" s="261" t="str">
        <f t="shared" si="49"/>
        <v>фото</v>
      </c>
      <c r="S542" s="216" t="s">
        <v>5316</v>
      </c>
    </row>
    <row r="543" spans="1:19" ht="48.95" customHeight="1">
      <c r="A543" s="213">
        <v>530</v>
      </c>
      <c r="B543" s="215">
        <v>5671</v>
      </c>
      <c r="C543" s="277" t="s">
        <v>5567</v>
      </c>
      <c r="D543" s="277"/>
      <c r="E543" s="417" t="s">
        <v>5309</v>
      </c>
      <c r="F543" s="418" t="s">
        <v>5568</v>
      </c>
      <c r="G543" s="451" t="s">
        <v>5569</v>
      </c>
      <c r="H543" s="255" t="str">
        <f t="shared" si="46"/>
        <v>фото</v>
      </c>
      <c r="I543" s="156" t="s">
        <v>5570</v>
      </c>
      <c r="J543" s="331" t="s">
        <v>201</v>
      </c>
      <c r="K543" s="332">
        <v>1</v>
      </c>
      <c r="L543" s="419">
        <v>221.29999999999998</v>
      </c>
      <c r="M543" s="159">
        <v>1</v>
      </c>
      <c r="N543" s="217"/>
      <c r="O543" s="160">
        <f t="shared" si="47"/>
        <v>0</v>
      </c>
      <c r="P543" s="260">
        <v>4607109933039</v>
      </c>
      <c r="Q543" s="261"/>
      <c r="R543" s="261" t="str">
        <f t="shared" si="49"/>
        <v>фото</v>
      </c>
      <c r="S543" s="216" t="s">
        <v>5316</v>
      </c>
    </row>
    <row r="544" spans="1:19" ht="48.95" customHeight="1">
      <c r="A544" s="213">
        <v>531</v>
      </c>
      <c r="B544" s="215">
        <v>4201</v>
      </c>
      <c r="C544" s="277" t="s">
        <v>5927</v>
      </c>
      <c r="D544" s="277"/>
      <c r="E544" s="417" t="s">
        <v>5309</v>
      </c>
      <c r="F544" s="418" t="s">
        <v>5928</v>
      </c>
      <c r="G544" s="451" t="s">
        <v>5929</v>
      </c>
      <c r="H544" s="255" t="str">
        <f t="shared" si="46"/>
        <v>фото</v>
      </c>
      <c r="I544" s="156" t="s">
        <v>5930</v>
      </c>
      <c r="J544" s="331" t="s">
        <v>201</v>
      </c>
      <c r="K544" s="332">
        <v>1</v>
      </c>
      <c r="L544" s="419">
        <v>491.1</v>
      </c>
      <c r="M544" s="159">
        <v>1</v>
      </c>
      <c r="N544" s="217"/>
      <c r="O544" s="160">
        <f t="shared" si="47"/>
        <v>0</v>
      </c>
      <c r="P544" s="260">
        <v>4607109984192</v>
      </c>
      <c r="Q544" s="261"/>
      <c r="R544" s="261" t="str">
        <f t="shared" si="49"/>
        <v>фото</v>
      </c>
      <c r="S544" s="216" t="s">
        <v>5316</v>
      </c>
    </row>
    <row r="545" spans="1:19" ht="48.95" customHeight="1">
      <c r="A545" s="213">
        <v>532</v>
      </c>
      <c r="B545" s="215">
        <v>6890</v>
      </c>
      <c r="C545" s="277" t="s">
        <v>10319</v>
      </c>
      <c r="D545" s="277"/>
      <c r="E545" s="417" t="s">
        <v>5309</v>
      </c>
      <c r="F545" s="418" t="s">
        <v>10383</v>
      </c>
      <c r="G545" s="451" t="s">
        <v>10439</v>
      </c>
      <c r="H545" s="255" t="str">
        <f t="shared" si="46"/>
        <v>фото</v>
      </c>
      <c r="I545" s="156" t="s">
        <v>10496</v>
      </c>
      <c r="J545" s="331" t="s">
        <v>201</v>
      </c>
      <c r="K545" s="332">
        <v>1</v>
      </c>
      <c r="L545" s="419">
        <v>436.6</v>
      </c>
      <c r="M545" s="159">
        <v>1</v>
      </c>
      <c r="N545" s="217"/>
      <c r="O545" s="160">
        <f t="shared" si="47"/>
        <v>0</v>
      </c>
      <c r="P545" s="260">
        <v>4607109965412</v>
      </c>
      <c r="Q545" s="261">
        <v>2024</v>
      </c>
      <c r="R545" s="261" t="str">
        <f t="shared" si="49"/>
        <v>фото</v>
      </c>
      <c r="S545" s="216" t="s">
        <v>5316</v>
      </c>
    </row>
    <row r="546" spans="1:19" ht="48.95" customHeight="1">
      <c r="A546" s="213">
        <v>533</v>
      </c>
      <c r="B546" s="215">
        <v>5673</v>
      </c>
      <c r="C546" s="277" t="s">
        <v>5571</v>
      </c>
      <c r="D546" s="277"/>
      <c r="E546" s="417" t="s">
        <v>5309</v>
      </c>
      <c r="F546" s="418" t="s">
        <v>5572</v>
      </c>
      <c r="G546" s="451" t="s">
        <v>5573</v>
      </c>
      <c r="H546" s="255" t="str">
        <f t="shared" si="46"/>
        <v>фото</v>
      </c>
      <c r="I546" s="156" t="s">
        <v>5574</v>
      </c>
      <c r="J546" s="331" t="s">
        <v>201</v>
      </c>
      <c r="K546" s="332">
        <v>2</v>
      </c>
      <c r="L546" s="419">
        <v>316.60000000000002</v>
      </c>
      <c r="M546" s="159">
        <v>1</v>
      </c>
      <c r="N546" s="217"/>
      <c r="O546" s="160">
        <f t="shared" si="47"/>
        <v>0</v>
      </c>
      <c r="P546" s="260">
        <v>4607109933015</v>
      </c>
      <c r="Q546" s="261"/>
      <c r="R546" s="261" t="str">
        <f t="shared" si="49"/>
        <v>фото</v>
      </c>
      <c r="S546" s="216" t="s">
        <v>5316</v>
      </c>
    </row>
    <row r="547" spans="1:19" ht="48.95" customHeight="1">
      <c r="A547" s="213">
        <v>534</v>
      </c>
      <c r="B547" s="215">
        <v>5674</v>
      </c>
      <c r="C547" s="277" t="s">
        <v>5575</v>
      </c>
      <c r="D547" s="277"/>
      <c r="E547" s="417" t="s">
        <v>5309</v>
      </c>
      <c r="F547" s="418" t="s">
        <v>5576</v>
      </c>
      <c r="G547" s="451" t="s">
        <v>5577</v>
      </c>
      <c r="H547" s="255" t="str">
        <f t="shared" si="46"/>
        <v>фото</v>
      </c>
      <c r="I547" s="156" t="s">
        <v>5578</v>
      </c>
      <c r="J547" s="331" t="s">
        <v>201</v>
      </c>
      <c r="K547" s="332">
        <v>1</v>
      </c>
      <c r="L547" s="419">
        <v>194.1</v>
      </c>
      <c r="M547" s="159">
        <v>1</v>
      </c>
      <c r="N547" s="217"/>
      <c r="O547" s="160">
        <f t="shared" si="47"/>
        <v>0</v>
      </c>
      <c r="P547" s="260">
        <v>4607109933008</v>
      </c>
      <c r="Q547" s="261"/>
      <c r="R547" s="261" t="str">
        <f t="shared" si="49"/>
        <v>фото</v>
      </c>
      <c r="S547" s="216" t="s">
        <v>5316</v>
      </c>
    </row>
    <row r="548" spans="1:19" ht="48.95" customHeight="1">
      <c r="A548" s="213">
        <v>535</v>
      </c>
      <c r="B548" s="215">
        <v>4502</v>
      </c>
      <c r="C548" s="277" t="s">
        <v>5583</v>
      </c>
      <c r="D548" s="277"/>
      <c r="E548" s="417" t="s">
        <v>5309</v>
      </c>
      <c r="F548" s="418" t="s">
        <v>5584</v>
      </c>
      <c r="G548" s="451" t="s">
        <v>5585</v>
      </c>
      <c r="H548" s="255" t="str">
        <f t="shared" si="46"/>
        <v>фото</v>
      </c>
      <c r="I548" s="156" t="s">
        <v>5586</v>
      </c>
      <c r="J548" s="331" t="s">
        <v>201</v>
      </c>
      <c r="K548" s="332">
        <v>1</v>
      </c>
      <c r="L548" s="419">
        <v>275.8</v>
      </c>
      <c r="M548" s="159">
        <v>1</v>
      </c>
      <c r="N548" s="217"/>
      <c r="O548" s="160">
        <f t="shared" si="47"/>
        <v>0</v>
      </c>
      <c r="P548" s="260">
        <v>4607109989234</v>
      </c>
      <c r="Q548" s="261"/>
      <c r="R548" s="261" t="str">
        <f t="shared" si="49"/>
        <v>фото</v>
      </c>
      <c r="S548" s="216" t="s">
        <v>5316</v>
      </c>
    </row>
    <row r="549" spans="1:19" ht="48.95" customHeight="1">
      <c r="A549" s="213">
        <v>536</v>
      </c>
      <c r="B549" s="215">
        <v>2508</v>
      </c>
      <c r="C549" s="277" t="s">
        <v>5587</v>
      </c>
      <c r="D549" s="277"/>
      <c r="E549" s="417" t="s">
        <v>5309</v>
      </c>
      <c r="F549" s="418" t="s">
        <v>5588</v>
      </c>
      <c r="G549" s="451" t="s">
        <v>5589</v>
      </c>
      <c r="H549" s="255" t="str">
        <f t="shared" ref="H549:H612" si="50">HYPERLINK("https://www.gardenbulbs.ru/images/vesna_CL/thumbnails/"&amp;C549&amp;".jpg","фото")</f>
        <v>фото</v>
      </c>
      <c r="I549" s="156" t="s">
        <v>5590</v>
      </c>
      <c r="J549" s="331" t="s">
        <v>201</v>
      </c>
      <c r="K549" s="332">
        <v>1</v>
      </c>
      <c r="L549" s="419">
        <v>219.5</v>
      </c>
      <c r="M549" s="159">
        <v>1</v>
      </c>
      <c r="N549" s="217"/>
      <c r="O549" s="160">
        <f t="shared" ref="O549:O612" si="51">IF(ISERROR(L549*N549),0,L549*N549)</f>
        <v>0</v>
      </c>
      <c r="P549" s="260">
        <v>4607109975787</v>
      </c>
      <c r="Q549" s="261"/>
      <c r="R549" s="261" t="str">
        <f t="shared" ref="R549:R580" si="52">HYPERLINK("https://www.gardenbulbs.ru/images/vesna_CL/thumbnails/"&amp;C549&amp;".jpg","фото")</f>
        <v>фото</v>
      </c>
      <c r="S549" s="216" t="s">
        <v>5316</v>
      </c>
    </row>
    <row r="550" spans="1:19" ht="48.95" customHeight="1">
      <c r="A550" s="213">
        <v>537</v>
      </c>
      <c r="B550" s="215">
        <v>980</v>
      </c>
      <c r="C550" s="277" t="s">
        <v>5579</v>
      </c>
      <c r="D550" s="277"/>
      <c r="E550" s="417" t="s">
        <v>5309</v>
      </c>
      <c r="F550" s="418" t="s">
        <v>5580</v>
      </c>
      <c r="G550" s="451" t="s">
        <v>5581</v>
      </c>
      <c r="H550" s="255" t="str">
        <f t="shared" si="50"/>
        <v>фото</v>
      </c>
      <c r="I550" s="156" t="s">
        <v>5582</v>
      </c>
      <c r="J550" s="331" t="s">
        <v>201</v>
      </c>
      <c r="K550" s="332">
        <v>1</v>
      </c>
      <c r="L550" s="419">
        <v>289.40000000000003</v>
      </c>
      <c r="M550" s="159">
        <v>1</v>
      </c>
      <c r="N550" s="217"/>
      <c r="O550" s="160">
        <f t="shared" si="51"/>
        <v>0</v>
      </c>
      <c r="P550" s="260">
        <v>4607109975770</v>
      </c>
      <c r="Q550" s="261"/>
      <c r="R550" s="261" t="str">
        <f t="shared" si="52"/>
        <v>фото</v>
      </c>
      <c r="S550" s="216" t="s">
        <v>5316</v>
      </c>
    </row>
    <row r="551" spans="1:19" ht="47.45" customHeight="1">
      <c r="A551" s="213">
        <v>538</v>
      </c>
      <c r="B551" s="215">
        <v>11483</v>
      </c>
      <c r="C551" s="277" t="s">
        <v>10962</v>
      </c>
      <c r="D551" s="277"/>
      <c r="E551" s="449" t="s">
        <v>5309</v>
      </c>
      <c r="F551" s="450" t="s">
        <v>11047</v>
      </c>
      <c r="G551" s="453" t="s">
        <v>11048</v>
      </c>
      <c r="H551" s="255" t="str">
        <f t="shared" si="50"/>
        <v>фото</v>
      </c>
      <c r="I551" s="156" t="s">
        <v>11154</v>
      </c>
      <c r="J551" s="331" t="s">
        <v>201</v>
      </c>
      <c r="K551" s="332">
        <v>1</v>
      </c>
      <c r="L551" s="419">
        <v>221.29999999999998</v>
      </c>
      <c r="M551" s="159">
        <v>1</v>
      </c>
      <c r="N551" s="217"/>
      <c r="O551" s="160">
        <f t="shared" si="51"/>
        <v>0</v>
      </c>
      <c r="P551" s="260">
        <v>4607105103351</v>
      </c>
      <c r="Q551" s="167" t="s">
        <v>222</v>
      </c>
      <c r="R551" s="473" t="str">
        <f t="shared" si="52"/>
        <v>фото</v>
      </c>
      <c r="S551" s="216" t="s">
        <v>5316</v>
      </c>
    </row>
    <row r="552" spans="1:19" ht="48.95" customHeight="1">
      <c r="A552" s="213">
        <v>539</v>
      </c>
      <c r="B552" s="215">
        <v>1669</v>
      </c>
      <c r="C552" s="277" t="s">
        <v>5591</v>
      </c>
      <c r="D552" s="277"/>
      <c r="E552" s="417" t="s">
        <v>5309</v>
      </c>
      <c r="F552" s="418" t="s">
        <v>5592</v>
      </c>
      <c r="G552" s="451" t="s">
        <v>5593</v>
      </c>
      <c r="H552" s="255" t="str">
        <f t="shared" si="50"/>
        <v>фото</v>
      </c>
      <c r="I552" s="156" t="s">
        <v>5594</v>
      </c>
      <c r="J552" s="331" t="s">
        <v>201</v>
      </c>
      <c r="K552" s="332">
        <v>1</v>
      </c>
      <c r="L552" s="419">
        <v>248.4</v>
      </c>
      <c r="M552" s="159">
        <v>1</v>
      </c>
      <c r="N552" s="217"/>
      <c r="O552" s="160">
        <f t="shared" si="51"/>
        <v>0</v>
      </c>
      <c r="P552" s="260">
        <v>4607109965368</v>
      </c>
      <c r="Q552" s="261"/>
      <c r="R552" s="261" t="str">
        <f t="shared" si="52"/>
        <v>фото</v>
      </c>
      <c r="S552" s="216" t="s">
        <v>5316</v>
      </c>
    </row>
    <row r="553" spans="1:19" ht="48.95" customHeight="1">
      <c r="A553" s="213">
        <v>540</v>
      </c>
      <c r="B553" s="215">
        <v>5676</v>
      </c>
      <c r="C553" s="277" t="s">
        <v>5595</v>
      </c>
      <c r="D553" s="277"/>
      <c r="E553" s="417" t="s">
        <v>5309</v>
      </c>
      <c r="F553" s="418" t="s">
        <v>5596</v>
      </c>
      <c r="G553" s="451" t="s">
        <v>5597</v>
      </c>
      <c r="H553" s="255" t="str">
        <f t="shared" si="50"/>
        <v>фото</v>
      </c>
      <c r="I553" s="156" t="s">
        <v>5598</v>
      </c>
      <c r="J553" s="331" t="s">
        <v>201</v>
      </c>
      <c r="K553" s="332">
        <v>1</v>
      </c>
      <c r="L553" s="419">
        <v>166.79999999999998</v>
      </c>
      <c r="M553" s="159">
        <v>1</v>
      </c>
      <c r="N553" s="217"/>
      <c r="O553" s="160">
        <f t="shared" si="51"/>
        <v>0</v>
      </c>
      <c r="P553" s="260">
        <v>4607109932971</v>
      </c>
      <c r="Q553" s="261"/>
      <c r="R553" s="261" t="str">
        <f t="shared" si="52"/>
        <v>фото</v>
      </c>
      <c r="S553" s="216" t="s">
        <v>5316</v>
      </c>
    </row>
    <row r="554" spans="1:19" ht="48.95" customHeight="1">
      <c r="A554" s="213">
        <v>541</v>
      </c>
      <c r="B554" s="215">
        <v>4045</v>
      </c>
      <c r="C554" s="277" t="s">
        <v>5599</v>
      </c>
      <c r="D554" s="277"/>
      <c r="E554" s="417" t="s">
        <v>5309</v>
      </c>
      <c r="F554" s="418" t="s">
        <v>5600</v>
      </c>
      <c r="G554" s="451" t="s">
        <v>5601</v>
      </c>
      <c r="H554" s="255" t="str">
        <f t="shared" si="50"/>
        <v>фото</v>
      </c>
      <c r="I554" s="156" t="s">
        <v>5602</v>
      </c>
      <c r="J554" s="331" t="s">
        <v>201</v>
      </c>
      <c r="K554" s="332">
        <v>1</v>
      </c>
      <c r="L554" s="419">
        <v>330.40000000000003</v>
      </c>
      <c r="M554" s="159">
        <v>1</v>
      </c>
      <c r="N554" s="217"/>
      <c r="O554" s="160">
        <f t="shared" si="51"/>
        <v>0</v>
      </c>
      <c r="P554" s="260">
        <v>4607109982631</v>
      </c>
      <c r="Q554" s="261"/>
      <c r="R554" s="261" t="str">
        <f t="shared" si="52"/>
        <v>фото</v>
      </c>
      <c r="S554" s="216" t="s">
        <v>5316</v>
      </c>
    </row>
    <row r="555" spans="1:19" ht="48.95" customHeight="1">
      <c r="A555" s="213">
        <v>542</v>
      </c>
      <c r="B555" s="215">
        <v>4504</v>
      </c>
      <c r="C555" s="277" t="s">
        <v>5603</v>
      </c>
      <c r="D555" s="277"/>
      <c r="E555" s="417" t="s">
        <v>5309</v>
      </c>
      <c r="F555" s="418" t="s">
        <v>5604</v>
      </c>
      <c r="G555" s="451" t="s">
        <v>5605</v>
      </c>
      <c r="H555" s="255" t="str">
        <f t="shared" si="50"/>
        <v>фото</v>
      </c>
      <c r="I555" s="156" t="s">
        <v>5606</v>
      </c>
      <c r="J555" s="331" t="s">
        <v>201</v>
      </c>
      <c r="K555" s="332">
        <v>1</v>
      </c>
      <c r="L555" s="419">
        <v>384.8</v>
      </c>
      <c r="M555" s="159">
        <v>1</v>
      </c>
      <c r="N555" s="217"/>
      <c r="O555" s="160">
        <f t="shared" si="51"/>
        <v>0</v>
      </c>
      <c r="P555" s="260">
        <v>4607109989258</v>
      </c>
      <c r="Q555" s="261"/>
      <c r="R555" s="261" t="str">
        <f t="shared" si="52"/>
        <v>фото</v>
      </c>
      <c r="S555" s="216" t="s">
        <v>5316</v>
      </c>
    </row>
    <row r="556" spans="1:19" ht="48.95" customHeight="1">
      <c r="A556" s="213">
        <v>543</v>
      </c>
      <c r="B556" s="215">
        <v>1670</v>
      </c>
      <c r="C556" s="277" t="s">
        <v>5611</v>
      </c>
      <c r="D556" s="277"/>
      <c r="E556" s="417" t="s">
        <v>5309</v>
      </c>
      <c r="F556" s="418" t="s">
        <v>5612</v>
      </c>
      <c r="G556" s="451" t="s">
        <v>5613</v>
      </c>
      <c r="H556" s="255" t="str">
        <f t="shared" si="50"/>
        <v>фото</v>
      </c>
      <c r="I556" s="156" t="s">
        <v>5614</v>
      </c>
      <c r="J556" s="331" t="s">
        <v>201</v>
      </c>
      <c r="K556" s="332">
        <v>1</v>
      </c>
      <c r="L556" s="419">
        <v>194.1</v>
      </c>
      <c r="M556" s="159">
        <v>1</v>
      </c>
      <c r="N556" s="217"/>
      <c r="O556" s="160">
        <f t="shared" si="51"/>
        <v>0</v>
      </c>
      <c r="P556" s="260">
        <v>4607109965375</v>
      </c>
      <c r="Q556" s="261"/>
      <c r="R556" s="261" t="str">
        <f t="shared" si="52"/>
        <v>фото</v>
      </c>
      <c r="S556" s="216" t="s">
        <v>5316</v>
      </c>
    </row>
    <row r="557" spans="1:19" ht="48.95" customHeight="1">
      <c r="A557" s="213">
        <v>544</v>
      </c>
      <c r="B557" s="215">
        <v>4047</v>
      </c>
      <c r="C557" s="277" t="s">
        <v>5615</v>
      </c>
      <c r="D557" s="277"/>
      <c r="E557" s="417" t="s">
        <v>5309</v>
      </c>
      <c r="F557" s="418" t="s">
        <v>5616</v>
      </c>
      <c r="G557" s="451" t="s">
        <v>5617</v>
      </c>
      <c r="H557" s="255" t="str">
        <f t="shared" si="50"/>
        <v>фото</v>
      </c>
      <c r="I557" s="156" t="s">
        <v>5618</v>
      </c>
      <c r="J557" s="331" t="s">
        <v>201</v>
      </c>
      <c r="K557" s="332">
        <v>1</v>
      </c>
      <c r="L557" s="419">
        <v>330.40000000000003</v>
      </c>
      <c r="M557" s="159">
        <v>1</v>
      </c>
      <c r="N557" s="217"/>
      <c r="O557" s="160">
        <f t="shared" si="51"/>
        <v>0</v>
      </c>
      <c r="P557" s="260">
        <v>4607109982655</v>
      </c>
      <c r="Q557" s="261"/>
      <c r="R557" s="261" t="str">
        <f t="shared" si="52"/>
        <v>фото</v>
      </c>
      <c r="S557" s="216" t="s">
        <v>5316</v>
      </c>
    </row>
    <row r="558" spans="1:19" ht="48.95" customHeight="1">
      <c r="A558" s="213">
        <v>545</v>
      </c>
      <c r="B558" s="215">
        <v>1870</v>
      </c>
      <c r="C558" s="277" t="s">
        <v>5619</v>
      </c>
      <c r="D558" s="277"/>
      <c r="E558" s="417" t="s">
        <v>5309</v>
      </c>
      <c r="F558" s="418" t="s">
        <v>5620</v>
      </c>
      <c r="G558" s="451" t="s">
        <v>5621</v>
      </c>
      <c r="H558" s="255" t="str">
        <f t="shared" si="50"/>
        <v>фото</v>
      </c>
      <c r="I558" s="156" t="s">
        <v>5622</v>
      </c>
      <c r="J558" s="331" t="s">
        <v>201</v>
      </c>
      <c r="K558" s="332">
        <v>1</v>
      </c>
      <c r="L558" s="419">
        <v>221.29999999999998</v>
      </c>
      <c r="M558" s="159">
        <v>1</v>
      </c>
      <c r="N558" s="217"/>
      <c r="O558" s="160">
        <f t="shared" si="51"/>
        <v>0</v>
      </c>
      <c r="P558" s="260">
        <v>4607109953884</v>
      </c>
      <c r="Q558" s="261"/>
      <c r="R558" s="261" t="str">
        <f t="shared" si="52"/>
        <v>фото</v>
      </c>
      <c r="S558" s="216" t="s">
        <v>5316</v>
      </c>
    </row>
    <row r="559" spans="1:19" ht="48.95" customHeight="1">
      <c r="A559" s="213">
        <v>546</v>
      </c>
      <c r="B559" s="215">
        <v>5678</v>
      </c>
      <c r="C559" s="277" t="s">
        <v>5607</v>
      </c>
      <c r="D559" s="277"/>
      <c r="E559" s="417" t="s">
        <v>5309</v>
      </c>
      <c r="F559" s="418" t="s">
        <v>5608</v>
      </c>
      <c r="G559" s="451" t="s">
        <v>5609</v>
      </c>
      <c r="H559" s="255" t="str">
        <f t="shared" si="50"/>
        <v>фото</v>
      </c>
      <c r="I559" s="156" t="s">
        <v>5610</v>
      </c>
      <c r="J559" s="331" t="s">
        <v>201</v>
      </c>
      <c r="K559" s="332">
        <v>1</v>
      </c>
      <c r="L559" s="419">
        <v>330.40000000000003</v>
      </c>
      <c r="M559" s="159">
        <v>1</v>
      </c>
      <c r="N559" s="217"/>
      <c r="O559" s="160">
        <f t="shared" si="51"/>
        <v>0</v>
      </c>
      <c r="P559" s="260">
        <v>4607109932964</v>
      </c>
      <c r="Q559" s="261"/>
      <c r="R559" s="261" t="str">
        <f t="shared" si="52"/>
        <v>фото</v>
      </c>
      <c r="S559" s="216" t="s">
        <v>5316</v>
      </c>
    </row>
    <row r="560" spans="1:19" ht="48.95" customHeight="1">
      <c r="A560" s="213">
        <v>547</v>
      </c>
      <c r="B560" s="215">
        <v>5426</v>
      </c>
      <c r="C560" s="277" t="s">
        <v>5623</v>
      </c>
      <c r="D560" s="277"/>
      <c r="E560" s="417" t="s">
        <v>5309</v>
      </c>
      <c r="F560" s="418" t="s">
        <v>5624</v>
      </c>
      <c r="G560" s="451" t="s">
        <v>5625</v>
      </c>
      <c r="H560" s="255" t="str">
        <f t="shared" si="50"/>
        <v>фото</v>
      </c>
      <c r="I560" s="156" t="s">
        <v>5626</v>
      </c>
      <c r="J560" s="331" t="s">
        <v>201</v>
      </c>
      <c r="K560" s="332">
        <v>1</v>
      </c>
      <c r="L560" s="419">
        <v>275.8</v>
      </c>
      <c r="M560" s="159">
        <v>1</v>
      </c>
      <c r="N560" s="217"/>
      <c r="O560" s="160">
        <f t="shared" si="51"/>
        <v>0</v>
      </c>
      <c r="P560" s="260">
        <v>4607109936962</v>
      </c>
      <c r="Q560" s="261"/>
      <c r="R560" s="261" t="str">
        <f t="shared" si="52"/>
        <v>фото</v>
      </c>
      <c r="S560" s="216" t="s">
        <v>5316</v>
      </c>
    </row>
    <row r="561" spans="1:19" ht="48.95" customHeight="1">
      <c r="A561" s="213">
        <v>548</v>
      </c>
      <c r="B561" s="215">
        <v>13238</v>
      </c>
      <c r="C561" s="277" t="s">
        <v>5341</v>
      </c>
      <c r="D561" s="277"/>
      <c r="E561" s="417" t="s">
        <v>5309</v>
      </c>
      <c r="F561" s="418" t="s">
        <v>5342</v>
      </c>
      <c r="G561" s="451" t="s">
        <v>5343</v>
      </c>
      <c r="H561" s="255" t="str">
        <f t="shared" si="50"/>
        <v>фото</v>
      </c>
      <c r="I561" s="156" t="s">
        <v>5344</v>
      </c>
      <c r="J561" s="331" t="s">
        <v>201</v>
      </c>
      <c r="K561" s="332">
        <v>1</v>
      </c>
      <c r="L561" s="419">
        <v>221.29999999999998</v>
      </c>
      <c r="M561" s="159">
        <v>1</v>
      </c>
      <c r="N561" s="217"/>
      <c r="O561" s="160">
        <f t="shared" si="51"/>
        <v>0</v>
      </c>
      <c r="P561" s="260">
        <v>4607109921692</v>
      </c>
      <c r="Q561" s="261"/>
      <c r="R561" s="261" t="str">
        <f t="shared" si="52"/>
        <v>фото</v>
      </c>
      <c r="S561" s="216" t="s">
        <v>5316</v>
      </c>
    </row>
    <row r="562" spans="1:19" ht="48.95" customHeight="1">
      <c r="A562" s="213">
        <v>549</v>
      </c>
      <c r="B562" s="215">
        <v>10781</v>
      </c>
      <c r="C562" s="277" t="s">
        <v>5627</v>
      </c>
      <c r="D562" s="277"/>
      <c r="E562" s="417" t="s">
        <v>5309</v>
      </c>
      <c r="F562" s="418" t="s">
        <v>5628</v>
      </c>
      <c r="G562" s="451" t="s">
        <v>5629</v>
      </c>
      <c r="H562" s="255" t="str">
        <f t="shared" si="50"/>
        <v>фото</v>
      </c>
      <c r="I562" s="156" t="s">
        <v>5630</v>
      </c>
      <c r="J562" s="331" t="s">
        <v>201</v>
      </c>
      <c r="K562" s="332">
        <v>1</v>
      </c>
      <c r="L562" s="419">
        <v>235</v>
      </c>
      <c r="M562" s="159">
        <v>1</v>
      </c>
      <c r="N562" s="217"/>
      <c r="O562" s="160">
        <f t="shared" si="51"/>
        <v>0</v>
      </c>
      <c r="P562" s="260">
        <v>4607109925546</v>
      </c>
      <c r="Q562" s="261"/>
      <c r="R562" s="261" t="str">
        <f t="shared" si="52"/>
        <v>фото</v>
      </c>
      <c r="S562" s="216" t="s">
        <v>5316</v>
      </c>
    </row>
    <row r="563" spans="1:19" ht="48.95" customHeight="1">
      <c r="A563" s="213">
        <v>550</v>
      </c>
      <c r="B563" s="215">
        <v>4507</v>
      </c>
      <c r="C563" s="277" t="s">
        <v>5631</v>
      </c>
      <c r="D563" s="277"/>
      <c r="E563" s="417" t="s">
        <v>5309</v>
      </c>
      <c r="F563" s="418" t="s">
        <v>5632</v>
      </c>
      <c r="G563" s="451" t="s">
        <v>5633</v>
      </c>
      <c r="H563" s="255" t="str">
        <f t="shared" si="50"/>
        <v>фото</v>
      </c>
      <c r="I563" s="156" t="s">
        <v>5634</v>
      </c>
      <c r="J563" s="331" t="s">
        <v>201</v>
      </c>
      <c r="K563" s="332">
        <v>1</v>
      </c>
      <c r="L563" s="419">
        <v>221.29999999999998</v>
      </c>
      <c r="M563" s="159">
        <v>1</v>
      </c>
      <c r="N563" s="217"/>
      <c r="O563" s="160">
        <f t="shared" si="51"/>
        <v>0</v>
      </c>
      <c r="P563" s="260">
        <v>4607109989289</v>
      </c>
      <c r="Q563" s="261"/>
      <c r="R563" s="261" t="str">
        <f t="shared" si="52"/>
        <v>фото</v>
      </c>
      <c r="S563" s="216" t="s">
        <v>5316</v>
      </c>
    </row>
    <row r="564" spans="1:19" ht="48.95" customHeight="1">
      <c r="A564" s="213">
        <v>551</v>
      </c>
      <c r="B564" s="215">
        <v>4508</v>
      </c>
      <c r="C564" s="277" t="s">
        <v>5635</v>
      </c>
      <c r="D564" s="277"/>
      <c r="E564" s="417" t="s">
        <v>5309</v>
      </c>
      <c r="F564" s="418" t="s">
        <v>5636</v>
      </c>
      <c r="G564" s="451" t="s">
        <v>5637</v>
      </c>
      <c r="H564" s="255" t="str">
        <f t="shared" si="50"/>
        <v>фото</v>
      </c>
      <c r="I564" s="156" t="s">
        <v>5638</v>
      </c>
      <c r="J564" s="331" t="s">
        <v>201</v>
      </c>
      <c r="K564" s="332">
        <v>1</v>
      </c>
      <c r="L564" s="419">
        <v>330.40000000000003</v>
      </c>
      <c r="M564" s="159">
        <v>1</v>
      </c>
      <c r="N564" s="217"/>
      <c r="O564" s="160">
        <f t="shared" si="51"/>
        <v>0</v>
      </c>
      <c r="P564" s="260">
        <v>4607109989296</v>
      </c>
      <c r="Q564" s="261"/>
      <c r="R564" s="261" t="str">
        <f t="shared" si="52"/>
        <v>фото</v>
      </c>
      <c r="S564" s="216" t="s">
        <v>5316</v>
      </c>
    </row>
    <row r="565" spans="1:19" ht="48.95" customHeight="1">
      <c r="A565" s="213">
        <v>552</v>
      </c>
      <c r="B565" s="215">
        <v>1672</v>
      </c>
      <c r="C565" s="277" t="s">
        <v>5647</v>
      </c>
      <c r="D565" s="277"/>
      <c r="E565" s="417" t="s">
        <v>5309</v>
      </c>
      <c r="F565" s="418" t="s">
        <v>5648</v>
      </c>
      <c r="G565" s="451" t="s">
        <v>5649</v>
      </c>
      <c r="H565" s="255" t="str">
        <f t="shared" si="50"/>
        <v>фото</v>
      </c>
      <c r="I565" s="156" t="s">
        <v>5650</v>
      </c>
      <c r="J565" s="331" t="s">
        <v>201</v>
      </c>
      <c r="K565" s="332">
        <v>1</v>
      </c>
      <c r="L565" s="419">
        <v>248.4</v>
      </c>
      <c r="M565" s="159">
        <v>1</v>
      </c>
      <c r="N565" s="217"/>
      <c r="O565" s="160">
        <f t="shared" si="51"/>
        <v>0</v>
      </c>
      <c r="P565" s="260">
        <v>4607109965382</v>
      </c>
      <c r="Q565" s="261"/>
      <c r="R565" s="261" t="str">
        <f t="shared" si="52"/>
        <v>фото</v>
      </c>
      <c r="S565" s="216" t="s">
        <v>5316</v>
      </c>
    </row>
    <row r="566" spans="1:19" ht="48.95" customHeight="1">
      <c r="A566" s="213">
        <v>553</v>
      </c>
      <c r="B566" s="215">
        <v>5427</v>
      </c>
      <c r="C566" s="277" t="s">
        <v>5659</v>
      </c>
      <c r="D566" s="277"/>
      <c r="E566" s="417" t="s">
        <v>5309</v>
      </c>
      <c r="F566" s="418" t="s">
        <v>5660</v>
      </c>
      <c r="G566" s="451" t="s">
        <v>5661</v>
      </c>
      <c r="H566" s="255" t="str">
        <f t="shared" si="50"/>
        <v>фото</v>
      </c>
      <c r="I566" s="156" t="s">
        <v>5662</v>
      </c>
      <c r="J566" s="331" t="s">
        <v>201</v>
      </c>
      <c r="K566" s="332">
        <v>1</v>
      </c>
      <c r="L566" s="419">
        <v>330.40000000000003</v>
      </c>
      <c r="M566" s="159">
        <v>1</v>
      </c>
      <c r="N566" s="217"/>
      <c r="O566" s="160">
        <f t="shared" si="51"/>
        <v>0</v>
      </c>
      <c r="P566" s="260">
        <v>4607109936955</v>
      </c>
      <c r="Q566" s="261"/>
      <c r="R566" s="261" t="str">
        <f t="shared" si="52"/>
        <v>фото</v>
      </c>
      <c r="S566" s="216" t="s">
        <v>5316</v>
      </c>
    </row>
    <row r="567" spans="1:19" ht="48.95" customHeight="1">
      <c r="A567" s="213">
        <v>554</v>
      </c>
      <c r="B567" s="215">
        <v>4509</v>
      </c>
      <c r="C567" s="277" t="s">
        <v>5651</v>
      </c>
      <c r="D567" s="277"/>
      <c r="E567" s="417" t="s">
        <v>5309</v>
      </c>
      <c r="F567" s="418" t="s">
        <v>5652</v>
      </c>
      <c r="G567" s="451" t="s">
        <v>5653</v>
      </c>
      <c r="H567" s="255" t="str">
        <f t="shared" si="50"/>
        <v>фото</v>
      </c>
      <c r="I567" s="156" t="s">
        <v>5654</v>
      </c>
      <c r="J567" s="331" t="s">
        <v>201</v>
      </c>
      <c r="K567" s="332">
        <v>1</v>
      </c>
      <c r="L567" s="419">
        <v>194.1</v>
      </c>
      <c r="M567" s="159">
        <v>1</v>
      </c>
      <c r="N567" s="217"/>
      <c r="O567" s="160">
        <f t="shared" si="51"/>
        <v>0</v>
      </c>
      <c r="P567" s="260">
        <v>4607109989302</v>
      </c>
      <c r="Q567" s="261"/>
      <c r="R567" s="261" t="str">
        <f t="shared" si="52"/>
        <v>фото</v>
      </c>
      <c r="S567" s="216" t="s">
        <v>5316</v>
      </c>
    </row>
    <row r="568" spans="1:19" ht="48.95" customHeight="1">
      <c r="A568" s="213">
        <v>555</v>
      </c>
      <c r="B568" s="215">
        <v>10782</v>
      </c>
      <c r="C568" s="277" t="s">
        <v>5643</v>
      </c>
      <c r="D568" s="277"/>
      <c r="E568" s="417" t="s">
        <v>5309</v>
      </c>
      <c r="F568" s="418" t="s">
        <v>5644</v>
      </c>
      <c r="G568" s="451" t="s">
        <v>5645</v>
      </c>
      <c r="H568" s="255" t="str">
        <f t="shared" si="50"/>
        <v>фото</v>
      </c>
      <c r="I568" s="156" t="s">
        <v>5646</v>
      </c>
      <c r="J568" s="331" t="s">
        <v>201</v>
      </c>
      <c r="K568" s="332">
        <v>1</v>
      </c>
      <c r="L568" s="419">
        <v>422.90000000000003</v>
      </c>
      <c r="M568" s="159">
        <v>1</v>
      </c>
      <c r="N568" s="217"/>
      <c r="O568" s="160">
        <f t="shared" si="51"/>
        <v>0</v>
      </c>
      <c r="P568" s="260">
        <v>4607109925539</v>
      </c>
      <c r="Q568" s="261"/>
      <c r="R568" s="261" t="str">
        <f t="shared" si="52"/>
        <v>фото</v>
      </c>
      <c r="S568" s="216" t="s">
        <v>5316</v>
      </c>
    </row>
    <row r="569" spans="1:19" ht="48.95" customHeight="1">
      <c r="A569" s="213">
        <v>556</v>
      </c>
      <c r="B569" s="215">
        <v>1873</v>
      </c>
      <c r="C569" s="277" t="s">
        <v>5655</v>
      </c>
      <c r="D569" s="277"/>
      <c r="E569" s="417" t="s">
        <v>5309</v>
      </c>
      <c r="F569" s="418" t="s">
        <v>5656</v>
      </c>
      <c r="G569" s="451" t="s">
        <v>5657</v>
      </c>
      <c r="H569" s="255" t="str">
        <f t="shared" si="50"/>
        <v>фото</v>
      </c>
      <c r="I569" s="156" t="s">
        <v>5658</v>
      </c>
      <c r="J569" s="331" t="s">
        <v>201</v>
      </c>
      <c r="K569" s="332">
        <v>1</v>
      </c>
      <c r="L569" s="419">
        <v>180.6</v>
      </c>
      <c r="M569" s="159">
        <v>1</v>
      </c>
      <c r="N569" s="217"/>
      <c r="O569" s="160">
        <f t="shared" si="51"/>
        <v>0</v>
      </c>
      <c r="P569" s="260">
        <v>4607109953914</v>
      </c>
      <c r="Q569" s="261"/>
      <c r="R569" s="261" t="str">
        <f t="shared" si="52"/>
        <v>фото</v>
      </c>
      <c r="S569" s="216" t="s">
        <v>5316</v>
      </c>
    </row>
    <row r="570" spans="1:19" ht="48.95" customHeight="1">
      <c r="A570" s="213">
        <v>557</v>
      </c>
      <c r="B570" s="215">
        <v>5428</v>
      </c>
      <c r="C570" s="277" t="s">
        <v>8958</v>
      </c>
      <c r="D570" s="277"/>
      <c r="E570" s="417" t="s">
        <v>5309</v>
      </c>
      <c r="F570" s="418" t="s">
        <v>8746</v>
      </c>
      <c r="G570" s="451" t="s">
        <v>8747</v>
      </c>
      <c r="H570" s="255" t="str">
        <f t="shared" si="50"/>
        <v>фото</v>
      </c>
      <c r="I570" s="156" t="s">
        <v>8895</v>
      </c>
      <c r="J570" s="331" t="s">
        <v>201</v>
      </c>
      <c r="K570" s="332">
        <v>1</v>
      </c>
      <c r="L570" s="419">
        <v>422.90000000000003</v>
      </c>
      <c r="M570" s="159">
        <v>1</v>
      </c>
      <c r="N570" s="217"/>
      <c r="O570" s="160">
        <f t="shared" si="51"/>
        <v>0</v>
      </c>
      <c r="P570" s="260">
        <v>4607109936948</v>
      </c>
      <c r="Q570" s="261"/>
      <c r="R570" s="261" t="str">
        <f t="shared" si="52"/>
        <v>фото</v>
      </c>
      <c r="S570" s="216" t="s">
        <v>5316</v>
      </c>
    </row>
    <row r="571" spans="1:19" ht="48">
      <c r="A571" s="213">
        <v>558</v>
      </c>
      <c r="B571" s="215">
        <v>6771</v>
      </c>
      <c r="C571" s="277" t="s">
        <v>10963</v>
      </c>
      <c r="D571" s="277"/>
      <c r="E571" s="449" t="s">
        <v>5309</v>
      </c>
      <c r="F571" s="450" t="s">
        <v>11049</v>
      </c>
      <c r="G571" s="453" t="s">
        <v>11050</v>
      </c>
      <c r="H571" s="255" t="str">
        <f t="shared" si="50"/>
        <v>фото</v>
      </c>
      <c r="I571" s="156" t="s">
        <v>11155</v>
      </c>
      <c r="J571" s="331" t="s">
        <v>201</v>
      </c>
      <c r="K571" s="332">
        <v>1</v>
      </c>
      <c r="L571" s="419">
        <v>436.6</v>
      </c>
      <c r="M571" s="159">
        <v>1</v>
      </c>
      <c r="N571" s="217"/>
      <c r="O571" s="160">
        <f t="shared" si="51"/>
        <v>0</v>
      </c>
      <c r="P571" s="260">
        <v>4607109935545</v>
      </c>
      <c r="Q571" s="167" t="s">
        <v>222</v>
      </c>
      <c r="R571" s="473" t="str">
        <f t="shared" si="52"/>
        <v>фото</v>
      </c>
      <c r="S571" s="216" t="s">
        <v>5316</v>
      </c>
    </row>
    <row r="572" spans="1:19" ht="48.95" customHeight="1">
      <c r="A572" s="213">
        <v>559</v>
      </c>
      <c r="B572" s="215">
        <v>6861</v>
      </c>
      <c r="C572" s="277" t="s">
        <v>5663</v>
      </c>
      <c r="D572" s="277"/>
      <c r="E572" s="417" t="s">
        <v>5309</v>
      </c>
      <c r="F572" s="418" t="s">
        <v>5664</v>
      </c>
      <c r="G572" s="451" t="s">
        <v>5665</v>
      </c>
      <c r="H572" s="255" t="str">
        <f t="shared" si="50"/>
        <v>фото</v>
      </c>
      <c r="I572" s="156" t="s">
        <v>5666</v>
      </c>
      <c r="J572" s="331" t="s">
        <v>201</v>
      </c>
      <c r="K572" s="332">
        <v>1</v>
      </c>
      <c r="L572" s="419">
        <v>275.8</v>
      </c>
      <c r="M572" s="159">
        <v>1</v>
      </c>
      <c r="N572" s="217"/>
      <c r="O572" s="160">
        <f t="shared" si="51"/>
        <v>0</v>
      </c>
      <c r="P572" s="260">
        <v>4607109945056</v>
      </c>
      <c r="Q572" s="261"/>
      <c r="R572" s="261" t="str">
        <f t="shared" si="52"/>
        <v>фото</v>
      </c>
      <c r="S572" s="216" t="s">
        <v>5316</v>
      </c>
    </row>
    <row r="573" spans="1:19" ht="48.95" customHeight="1">
      <c r="A573" s="213">
        <v>560</v>
      </c>
      <c r="B573" s="215">
        <v>1839</v>
      </c>
      <c r="C573" s="277" t="s">
        <v>5939</v>
      </c>
      <c r="D573" s="277"/>
      <c r="E573" s="417" t="s">
        <v>5309</v>
      </c>
      <c r="F573" s="418" t="s">
        <v>5940</v>
      </c>
      <c r="G573" s="451" t="s">
        <v>5941</v>
      </c>
      <c r="H573" s="255" t="str">
        <f t="shared" si="50"/>
        <v>фото</v>
      </c>
      <c r="I573" s="156" t="s">
        <v>5942</v>
      </c>
      <c r="J573" s="331" t="s">
        <v>201</v>
      </c>
      <c r="K573" s="332">
        <v>1</v>
      </c>
      <c r="L573" s="419">
        <v>235</v>
      </c>
      <c r="M573" s="159">
        <v>1</v>
      </c>
      <c r="N573" s="217"/>
      <c r="O573" s="160">
        <f t="shared" si="51"/>
        <v>0</v>
      </c>
      <c r="P573" s="260">
        <v>4607109953600</v>
      </c>
      <c r="Q573" s="261"/>
      <c r="R573" s="261" t="str">
        <f t="shared" si="52"/>
        <v>фото</v>
      </c>
      <c r="S573" s="216" t="s">
        <v>5316</v>
      </c>
    </row>
    <row r="574" spans="1:19" ht="48.95" customHeight="1">
      <c r="A574" s="213">
        <v>561</v>
      </c>
      <c r="B574" s="215">
        <v>13258</v>
      </c>
      <c r="C574" s="277" t="s">
        <v>5667</v>
      </c>
      <c r="D574" s="277"/>
      <c r="E574" s="417" t="s">
        <v>5309</v>
      </c>
      <c r="F574" s="418" t="s">
        <v>5668</v>
      </c>
      <c r="G574" s="451" t="s">
        <v>5669</v>
      </c>
      <c r="H574" s="255" t="str">
        <f t="shared" si="50"/>
        <v>фото</v>
      </c>
      <c r="I574" s="156" t="s">
        <v>5670</v>
      </c>
      <c r="J574" s="331" t="s">
        <v>201</v>
      </c>
      <c r="K574" s="332">
        <v>1</v>
      </c>
      <c r="L574" s="419">
        <v>207.79999999999998</v>
      </c>
      <c r="M574" s="159">
        <v>1</v>
      </c>
      <c r="N574" s="217"/>
      <c r="O574" s="160">
        <f t="shared" si="51"/>
        <v>0</v>
      </c>
      <c r="P574" s="260">
        <v>4607109932919</v>
      </c>
      <c r="Q574" s="261"/>
      <c r="R574" s="261" t="str">
        <f t="shared" si="52"/>
        <v>фото</v>
      </c>
      <c r="S574" s="216" t="s">
        <v>5316</v>
      </c>
    </row>
    <row r="575" spans="1:19" ht="48.95" customHeight="1">
      <c r="A575" s="213">
        <v>562</v>
      </c>
      <c r="B575" s="215">
        <v>496</v>
      </c>
      <c r="C575" s="277" t="s">
        <v>10320</v>
      </c>
      <c r="D575" s="277"/>
      <c r="E575" s="417" t="s">
        <v>5309</v>
      </c>
      <c r="F575" s="418" t="s">
        <v>10384</v>
      </c>
      <c r="G575" s="451" t="s">
        <v>10440</v>
      </c>
      <c r="H575" s="255" t="str">
        <f t="shared" si="50"/>
        <v>фото</v>
      </c>
      <c r="I575" s="156" t="s">
        <v>10497</v>
      </c>
      <c r="J575" s="331" t="s">
        <v>201</v>
      </c>
      <c r="K575" s="332">
        <v>1</v>
      </c>
      <c r="L575" s="419">
        <v>491.1</v>
      </c>
      <c r="M575" s="159">
        <v>1</v>
      </c>
      <c r="N575" s="217"/>
      <c r="O575" s="160">
        <f t="shared" si="51"/>
        <v>0</v>
      </c>
      <c r="P575" s="260">
        <v>4607109975893</v>
      </c>
      <c r="Q575" s="261">
        <v>2024</v>
      </c>
      <c r="R575" s="261" t="str">
        <f t="shared" si="52"/>
        <v>фото</v>
      </c>
      <c r="S575" s="216" t="s">
        <v>5316</v>
      </c>
    </row>
    <row r="576" spans="1:19" ht="48.95" customHeight="1">
      <c r="A576" s="213">
        <v>563</v>
      </c>
      <c r="B576" s="215">
        <v>88</v>
      </c>
      <c r="C576" s="277" t="s">
        <v>10321</v>
      </c>
      <c r="D576" s="277"/>
      <c r="E576" s="417" t="s">
        <v>5309</v>
      </c>
      <c r="F576" s="418" t="s">
        <v>10385</v>
      </c>
      <c r="G576" s="451" t="s">
        <v>10441</v>
      </c>
      <c r="H576" s="255" t="str">
        <f t="shared" si="50"/>
        <v>фото</v>
      </c>
      <c r="I576" s="156" t="s">
        <v>10498</v>
      </c>
      <c r="J576" s="331" t="s">
        <v>201</v>
      </c>
      <c r="K576" s="332">
        <v>1</v>
      </c>
      <c r="L576" s="419">
        <v>436.6</v>
      </c>
      <c r="M576" s="159">
        <v>1</v>
      </c>
      <c r="N576" s="217"/>
      <c r="O576" s="160">
        <f t="shared" si="51"/>
        <v>0</v>
      </c>
      <c r="P576" s="260">
        <v>4607109983058</v>
      </c>
      <c r="Q576" s="261">
        <v>2024</v>
      </c>
      <c r="R576" s="261" t="str">
        <f t="shared" si="52"/>
        <v>фото</v>
      </c>
      <c r="S576" s="216" t="s">
        <v>5316</v>
      </c>
    </row>
    <row r="577" spans="1:19" ht="48.95" customHeight="1">
      <c r="A577" s="213">
        <v>564</v>
      </c>
      <c r="B577" s="215">
        <v>1886</v>
      </c>
      <c r="C577" s="277" t="s">
        <v>5715</v>
      </c>
      <c r="D577" s="277"/>
      <c r="E577" s="417" t="s">
        <v>5309</v>
      </c>
      <c r="F577" s="418" t="s">
        <v>5716</v>
      </c>
      <c r="G577" s="451" t="s">
        <v>5717</v>
      </c>
      <c r="H577" s="255" t="str">
        <f t="shared" si="50"/>
        <v>фото</v>
      </c>
      <c r="I577" s="156" t="s">
        <v>5718</v>
      </c>
      <c r="J577" s="331" t="s">
        <v>201</v>
      </c>
      <c r="K577" s="332">
        <v>2</v>
      </c>
      <c r="L577" s="419">
        <v>425.6</v>
      </c>
      <c r="M577" s="159">
        <v>1</v>
      </c>
      <c r="N577" s="217"/>
      <c r="O577" s="160">
        <f t="shared" si="51"/>
        <v>0</v>
      </c>
      <c r="P577" s="260">
        <v>4607109954034</v>
      </c>
      <c r="Q577" s="261"/>
      <c r="R577" s="261" t="str">
        <f t="shared" si="52"/>
        <v>фото</v>
      </c>
      <c r="S577" s="216" t="s">
        <v>5316</v>
      </c>
    </row>
    <row r="578" spans="1:19" ht="48.95" customHeight="1">
      <c r="A578" s="213">
        <v>565</v>
      </c>
      <c r="B578" s="215">
        <v>2512</v>
      </c>
      <c r="C578" s="277" t="s">
        <v>5695</v>
      </c>
      <c r="D578" s="277"/>
      <c r="E578" s="417" t="s">
        <v>5309</v>
      </c>
      <c r="F578" s="418" t="s">
        <v>5696</v>
      </c>
      <c r="G578" s="451" t="s">
        <v>5697</v>
      </c>
      <c r="H578" s="255" t="str">
        <f t="shared" si="50"/>
        <v>фото</v>
      </c>
      <c r="I578" s="156" t="s">
        <v>5698</v>
      </c>
      <c r="J578" s="331" t="s">
        <v>201</v>
      </c>
      <c r="K578" s="332">
        <v>2</v>
      </c>
      <c r="L578" s="419">
        <v>398.6</v>
      </c>
      <c r="M578" s="159">
        <v>1</v>
      </c>
      <c r="N578" s="217"/>
      <c r="O578" s="160">
        <f t="shared" si="51"/>
        <v>0</v>
      </c>
      <c r="P578" s="260">
        <v>4607109975909</v>
      </c>
      <c r="Q578" s="261"/>
      <c r="R578" s="261" t="str">
        <f t="shared" si="52"/>
        <v>фото</v>
      </c>
      <c r="S578" s="216" t="s">
        <v>5316</v>
      </c>
    </row>
    <row r="579" spans="1:19" ht="48.95" customHeight="1">
      <c r="A579" s="213">
        <v>566</v>
      </c>
      <c r="B579" s="215">
        <v>5652</v>
      </c>
      <c r="C579" s="277" t="s">
        <v>5425</v>
      </c>
      <c r="D579" s="277"/>
      <c r="E579" s="417" t="s">
        <v>5309</v>
      </c>
      <c r="F579" s="418" t="s">
        <v>5426</v>
      </c>
      <c r="G579" s="451" t="s">
        <v>5427</v>
      </c>
      <c r="H579" s="255" t="str">
        <f t="shared" si="50"/>
        <v>фото</v>
      </c>
      <c r="I579" s="156" t="s">
        <v>5428</v>
      </c>
      <c r="J579" s="331" t="s">
        <v>201</v>
      </c>
      <c r="K579" s="332">
        <v>1</v>
      </c>
      <c r="L579" s="419">
        <v>330.40000000000003</v>
      </c>
      <c r="M579" s="159">
        <v>1</v>
      </c>
      <c r="N579" s="217"/>
      <c r="O579" s="160">
        <f t="shared" si="51"/>
        <v>0</v>
      </c>
      <c r="P579" s="260">
        <v>4607109933220</v>
      </c>
      <c r="Q579" s="261"/>
      <c r="R579" s="261" t="str">
        <f t="shared" si="52"/>
        <v>фото</v>
      </c>
      <c r="S579" s="216" t="s">
        <v>5316</v>
      </c>
    </row>
    <row r="580" spans="1:19" ht="48.95" customHeight="1">
      <c r="A580" s="213">
        <v>567</v>
      </c>
      <c r="B580" s="215">
        <v>2281</v>
      </c>
      <c r="C580" s="277" t="s">
        <v>9392</v>
      </c>
      <c r="D580" s="277"/>
      <c r="E580" s="417" t="s">
        <v>5309</v>
      </c>
      <c r="F580" s="418" t="s">
        <v>9658</v>
      </c>
      <c r="G580" s="451" t="s">
        <v>9659</v>
      </c>
      <c r="H580" s="255" t="str">
        <f t="shared" si="50"/>
        <v>фото</v>
      </c>
      <c r="I580" s="156" t="s">
        <v>9527</v>
      </c>
      <c r="J580" s="331" t="s">
        <v>201</v>
      </c>
      <c r="K580" s="332">
        <v>1</v>
      </c>
      <c r="L580" s="419">
        <v>265.60000000000002</v>
      </c>
      <c r="M580" s="159">
        <v>1</v>
      </c>
      <c r="N580" s="217"/>
      <c r="O580" s="160">
        <f t="shared" si="51"/>
        <v>0</v>
      </c>
      <c r="P580" s="260">
        <v>4607109957158</v>
      </c>
      <c r="Q580" s="448">
        <v>2023</v>
      </c>
      <c r="R580" s="448" t="str">
        <f t="shared" si="52"/>
        <v>фото</v>
      </c>
      <c r="S580" s="216" t="s">
        <v>5316</v>
      </c>
    </row>
    <row r="581" spans="1:19" ht="48.95" customHeight="1">
      <c r="A581" s="213">
        <v>568</v>
      </c>
      <c r="B581" s="215">
        <v>5686</v>
      </c>
      <c r="C581" s="277" t="s">
        <v>5671</v>
      </c>
      <c r="D581" s="277"/>
      <c r="E581" s="417" t="s">
        <v>5309</v>
      </c>
      <c r="F581" s="418" t="s">
        <v>5672</v>
      </c>
      <c r="G581" s="451" t="s">
        <v>5673</v>
      </c>
      <c r="H581" s="255" t="str">
        <f t="shared" si="50"/>
        <v>фото</v>
      </c>
      <c r="I581" s="156" t="s">
        <v>5674</v>
      </c>
      <c r="J581" s="331" t="s">
        <v>201</v>
      </c>
      <c r="K581" s="332">
        <v>1</v>
      </c>
      <c r="L581" s="419">
        <v>221.29999999999998</v>
      </c>
      <c r="M581" s="159">
        <v>1</v>
      </c>
      <c r="N581" s="217"/>
      <c r="O581" s="160">
        <f t="shared" si="51"/>
        <v>0</v>
      </c>
      <c r="P581" s="260">
        <v>4607109932889</v>
      </c>
      <c r="Q581" s="261"/>
      <c r="R581" s="261" t="str">
        <f t="shared" ref="R581:R614" si="53">HYPERLINK("https://www.gardenbulbs.ru/images/vesna_CL/thumbnails/"&amp;C581&amp;".jpg","фото")</f>
        <v>фото</v>
      </c>
      <c r="S581" s="216" t="s">
        <v>5316</v>
      </c>
    </row>
    <row r="582" spans="1:19" ht="48.95" customHeight="1">
      <c r="A582" s="213">
        <v>569</v>
      </c>
      <c r="B582" s="215">
        <v>6866</v>
      </c>
      <c r="C582" s="277" t="s">
        <v>5675</v>
      </c>
      <c r="D582" s="277"/>
      <c r="E582" s="417" t="s">
        <v>5309</v>
      </c>
      <c r="F582" s="418" t="s">
        <v>5676</v>
      </c>
      <c r="G582" s="451" t="s">
        <v>5677</v>
      </c>
      <c r="H582" s="255" t="str">
        <f t="shared" si="50"/>
        <v>фото</v>
      </c>
      <c r="I582" s="156" t="s">
        <v>5678</v>
      </c>
      <c r="J582" s="331" t="s">
        <v>201</v>
      </c>
      <c r="K582" s="332">
        <v>1</v>
      </c>
      <c r="L582" s="419">
        <v>221.29999999999998</v>
      </c>
      <c r="M582" s="159">
        <v>1</v>
      </c>
      <c r="N582" s="217"/>
      <c r="O582" s="160">
        <f t="shared" si="51"/>
        <v>0</v>
      </c>
      <c r="P582" s="260">
        <v>4607109945100</v>
      </c>
      <c r="Q582" s="261"/>
      <c r="R582" s="261" t="str">
        <f t="shared" si="53"/>
        <v>фото</v>
      </c>
      <c r="S582" s="216" t="s">
        <v>5316</v>
      </c>
    </row>
    <row r="583" spans="1:19" ht="48.95" customHeight="1">
      <c r="A583" s="213">
        <v>570</v>
      </c>
      <c r="B583" s="215">
        <v>6868</v>
      </c>
      <c r="C583" s="277" t="s">
        <v>5679</v>
      </c>
      <c r="D583" s="277"/>
      <c r="E583" s="417" t="s">
        <v>5309</v>
      </c>
      <c r="F583" s="418" t="s">
        <v>5680</v>
      </c>
      <c r="G583" s="451" t="s">
        <v>5681</v>
      </c>
      <c r="H583" s="255" t="str">
        <f t="shared" si="50"/>
        <v>фото</v>
      </c>
      <c r="I583" s="156" t="s">
        <v>5682</v>
      </c>
      <c r="J583" s="331" t="s">
        <v>201</v>
      </c>
      <c r="K583" s="332">
        <v>1</v>
      </c>
      <c r="L583" s="419">
        <v>221.29999999999998</v>
      </c>
      <c r="M583" s="159">
        <v>1</v>
      </c>
      <c r="N583" s="217"/>
      <c r="O583" s="160">
        <f t="shared" si="51"/>
        <v>0</v>
      </c>
      <c r="P583" s="260">
        <v>4607109945124</v>
      </c>
      <c r="Q583" s="261"/>
      <c r="R583" s="261" t="str">
        <f t="shared" si="53"/>
        <v>фото</v>
      </c>
      <c r="S583" s="216" t="s">
        <v>5316</v>
      </c>
    </row>
    <row r="584" spans="1:19" ht="48.95" customHeight="1">
      <c r="A584" s="213">
        <v>571</v>
      </c>
      <c r="B584" s="215">
        <v>5690</v>
      </c>
      <c r="C584" s="277" t="s">
        <v>5683</v>
      </c>
      <c r="D584" s="277"/>
      <c r="E584" s="417" t="s">
        <v>5309</v>
      </c>
      <c r="F584" s="418" t="s">
        <v>5684</v>
      </c>
      <c r="G584" s="451" t="s">
        <v>5685</v>
      </c>
      <c r="H584" s="255" t="str">
        <f t="shared" si="50"/>
        <v>фото</v>
      </c>
      <c r="I584" s="156" t="s">
        <v>5686</v>
      </c>
      <c r="J584" s="331" t="s">
        <v>201</v>
      </c>
      <c r="K584" s="332">
        <v>1</v>
      </c>
      <c r="L584" s="419">
        <v>221.29999999999998</v>
      </c>
      <c r="M584" s="159">
        <v>1</v>
      </c>
      <c r="N584" s="217"/>
      <c r="O584" s="160">
        <f t="shared" si="51"/>
        <v>0</v>
      </c>
      <c r="P584" s="260">
        <v>4607109932872</v>
      </c>
      <c r="Q584" s="261"/>
      <c r="R584" s="261" t="str">
        <f t="shared" si="53"/>
        <v>фото</v>
      </c>
      <c r="S584" s="216" t="s">
        <v>5316</v>
      </c>
    </row>
    <row r="585" spans="1:19" ht="48.95" customHeight="1">
      <c r="A585" s="213">
        <v>572</v>
      </c>
      <c r="B585" s="215">
        <v>10786</v>
      </c>
      <c r="C585" s="277" t="s">
        <v>5687</v>
      </c>
      <c r="D585" s="277"/>
      <c r="E585" s="417" t="s">
        <v>5309</v>
      </c>
      <c r="F585" s="418" t="s">
        <v>5688</v>
      </c>
      <c r="G585" s="451" t="s">
        <v>5689</v>
      </c>
      <c r="H585" s="255" t="str">
        <f t="shared" si="50"/>
        <v>фото</v>
      </c>
      <c r="I585" s="156" t="s">
        <v>5690</v>
      </c>
      <c r="J585" s="331" t="s">
        <v>201</v>
      </c>
      <c r="K585" s="332">
        <v>1</v>
      </c>
      <c r="L585" s="419">
        <v>221.29999999999998</v>
      </c>
      <c r="M585" s="159">
        <v>1</v>
      </c>
      <c r="N585" s="217"/>
      <c r="O585" s="160">
        <f t="shared" si="51"/>
        <v>0</v>
      </c>
      <c r="P585" s="260">
        <v>4607109925492</v>
      </c>
      <c r="Q585" s="261"/>
      <c r="R585" s="261" t="str">
        <f t="shared" si="53"/>
        <v>фото</v>
      </c>
      <c r="S585" s="216" t="s">
        <v>5316</v>
      </c>
    </row>
    <row r="586" spans="1:19" ht="48.95" customHeight="1">
      <c r="A586" s="213">
        <v>573</v>
      </c>
      <c r="B586" s="215">
        <v>4529</v>
      </c>
      <c r="C586" s="277" t="s">
        <v>5691</v>
      </c>
      <c r="D586" s="277"/>
      <c r="E586" s="417" t="s">
        <v>5309</v>
      </c>
      <c r="F586" s="418" t="s">
        <v>5692</v>
      </c>
      <c r="G586" s="451" t="s">
        <v>5693</v>
      </c>
      <c r="H586" s="255" t="str">
        <f t="shared" si="50"/>
        <v>фото</v>
      </c>
      <c r="I586" s="156" t="s">
        <v>5694</v>
      </c>
      <c r="J586" s="331" t="s">
        <v>201</v>
      </c>
      <c r="K586" s="332">
        <v>1</v>
      </c>
      <c r="L586" s="419">
        <v>422.90000000000003</v>
      </c>
      <c r="M586" s="159">
        <v>1</v>
      </c>
      <c r="N586" s="217"/>
      <c r="O586" s="160">
        <f t="shared" si="51"/>
        <v>0</v>
      </c>
      <c r="P586" s="260">
        <v>4607109927793</v>
      </c>
      <c r="Q586" s="261"/>
      <c r="R586" s="261" t="str">
        <f t="shared" si="53"/>
        <v>фото</v>
      </c>
      <c r="S586" s="216" t="s">
        <v>5316</v>
      </c>
    </row>
    <row r="587" spans="1:19" ht="48.95" customHeight="1">
      <c r="A587" s="213">
        <v>574</v>
      </c>
      <c r="B587" s="215">
        <v>10787</v>
      </c>
      <c r="C587" s="277" t="s">
        <v>5699</v>
      </c>
      <c r="D587" s="277"/>
      <c r="E587" s="417" t="s">
        <v>5309</v>
      </c>
      <c r="F587" s="418" t="s">
        <v>5700</v>
      </c>
      <c r="G587" s="451" t="s">
        <v>5701</v>
      </c>
      <c r="H587" s="255" t="str">
        <f t="shared" si="50"/>
        <v>фото</v>
      </c>
      <c r="I587" s="156" t="s">
        <v>5702</v>
      </c>
      <c r="J587" s="331" t="s">
        <v>201</v>
      </c>
      <c r="K587" s="332">
        <v>1</v>
      </c>
      <c r="L587" s="419">
        <v>491.1</v>
      </c>
      <c r="M587" s="159">
        <v>1</v>
      </c>
      <c r="N587" s="217"/>
      <c r="O587" s="160">
        <f t="shared" si="51"/>
        <v>0</v>
      </c>
      <c r="P587" s="260">
        <v>4607109925485</v>
      </c>
      <c r="Q587" s="261"/>
      <c r="R587" s="261" t="str">
        <f t="shared" si="53"/>
        <v>фото</v>
      </c>
      <c r="S587" s="216" t="s">
        <v>5316</v>
      </c>
    </row>
    <row r="588" spans="1:19" ht="48.95" customHeight="1">
      <c r="A588" s="213">
        <v>575</v>
      </c>
      <c r="B588" s="215">
        <v>959</v>
      </c>
      <c r="C588" s="277" t="s">
        <v>5943</v>
      </c>
      <c r="D588" s="277"/>
      <c r="E588" s="417" t="s">
        <v>5309</v>
      </c>
      <c r="F588" s="418" t="s">
        <v>5944</v>
      </c>
      <c r="G588" s="451" t="s">
        <v>5945</v>
      </c>
      <c r="H588" s="255" t="str">
        <f t="shared" si="50"/>
        <v>фото</v>
      </c>
      <c r="I588" s="156" t="s">
        <v>5946</v>
      </c>
      <c r="J588" s="331" t="s">
        <v>201</v>
      </c>
      <c r="K588" s="332">
        <v>1</v>
      </c>
      <c r="L588" s="419">
        <v>422.90000000000003</v>
      </c>
      <c r="M588" s="159">
        <v>1</v>
      </c>
      <c r="N588" s="217"/>
      <c r="O588" s="160">
        <f t="shared" si="51"/>
        <v>0</v>
      </c>
      <c r="P588" s="260">
        <v>4607109975565</v>
      </c>
      <c r="Q588" s="261"/>
      <c r="R588" s="261" t="str">
        <f t="shared" si="53"/>
        <v>фото</v>
      </c>
      <c r="S588" s="216" t="s">
        <v>5316</v>
      </c>
    </row>
    <row r="589" spans="1:19" ht="48.95" customHeight="1">
      <c r="A589" s="213">
        <v>576</v>
      </c>
      <c r="B589" s="215">
        <v>4051</v>
      </c>
      <c r="C589" s="277" t="s">
        <v>5703</v>
      </c>
      <c r="D589" s="277"/>
      <c r="E589" s="417" t="s">
        <v>5309</v>
      </c>
      <c r="F589" s="418" t="s">
        <v>5704</v>
      </c>
      <c r="G589" s="451" t="s">
        <v>5705</v>
      </c>
      <c r="H589" s="255" t="str">
        <f t="shared" si="50"/>
        <v>фото</v>
      </c>
      <c r="I589" s="156" t="s">
        <v>5706</v>
      </c>
      <c r="J589" s="331" t="s">
        <v>201</v>
      </c>
      <c r="K589" s="332">
        <v>1</v>
      </c>
      <c r="L589" s="419">
        <v>248.4</v>
      </c>
      <c r="M589" s="159">
        <v>1</v>
      </c>
      <c r="N589" s="217"/>
      <c r="O589" s="160">
        <f t="shared" si="51"/>
        <v>0</v>
      </c>
      <c r="P589" s="260">
        <v>4607109982693</v>
      </c>
      <c r="Q589" s="261"/>
      <c r="R589" s="261" t="str">
        <f t="shared" si="53"/>
        <v>фото</v>
      </c>
      <c r="S589" s="216" t="s">
        <v>5316</v>
      </c>
    </row>
    <row r="590" spans="1:19" ht="48.95" customHeight="1">
      <c r="A590" s="213">
        <v>577</v>
      </c>
      <c r="B590" s="215">
        <v>1684</v>
      </c>
      <c r="C590" s="277" t="s">
        <v>5707</v>
      </c>
      <c r="D590" s="277"/>
      <c r="E590" s="417" t="s">
        <v>5309</v>
      </c>
      <c r="F590" s="418" t="s">
        <v>5708</v>
      </c>
      <c r="G590" s="451" t="s">
        <v>5709</v>
      </c>
      <c r="H590" s="255" t="str">
        <f t="shared" si="50"/>
        <v>фото</v>
      </c>
      <c r="I590" s="156" t="s">
        <v>5710</v>
      </c>
      <c r="J590" s="331" t="s">
        <v>201</v>
      </c>
      <c r="K590" s="332">
        <v>2</v>
      </c>
      <c r="L590" s="419">
        <v>262.3</v>
      </c>
      <c r="M590" s="159">
        <v>1</v>
      </c>
      <c r="N590" s="217"/>
      <c r="O590" s="160">
        <f t="shared" si="51"/>
        <v>0</v>
      </c>
      <c r="P590" s="260">
        <v>4607109965504</v>
      </c>
      <c r="Q590" s="261"/>
      <c r="R590" s="261" t="str">
        <f t="shared" si="53"/>
        <v>фото</v>
      </c>
      <c r="S590" s="216" t="s">
        <v>5316</v>
      </c>
    </row>
    <row r="591" spans="1:19" ht="48.95" customHeight="1">
      <c r="A591" s="213">
        <v>578</v>
      </c>
      <c r="B591" s="215">
        <v>2514</v>
      </c>
      <c r="C591" s="277" t="s">
        <v>5719</v>
      </c>
      <c r="D591" s="277"/>
      <c r="E591" s="417" t="s">
        <v>5309</v>
      </c>
      <c r="F591" s="418" t="s">
        <v>5720</v>
      </c>
      <c r="G591" s="451" t="s">
        <v>5721</v>
      </c>
      <c r="H591" s="255" t="str">
        <f t="shared" si="50"/>
        <v>фото</v>
      </c>
      <c r="I591" s="156" t="s">
        <v>5722</v>
      </c>
      <c r="J591" s="331" t="s">
        <v>201</v>
      </c>
      <c r="K591" s="332">
        <v>1</v>
      </c>
      <c r="L591" s="419">
        <v>248.4</v>
      </c>
      <c r="M591" s="159">
        <v>1</v>
      </c>
      <c r="N591" s="217"/>
      <c r="O591" s="160">
        <f t="shared" si="51"/>
        <v>0</v>
      </c>
      <c r="P591" s="260">
        <v>4607109975930</v>
      </c>
      <c r="Q591" s="261"/>
      <c r="R591" s="261" t="str">
        <f t="shared" si="53"/>
        <v>фото</v>
      </c>
      <c r="S591" s="216" t="s">
        <v>5316</v>
      </c>
    </row>
    <row r="592" spans="1:19" ht="48.95" customHeight="1">
      <c r="A592" s="213">
        <v>579</v>
      </c>
      <c r="B592" s="215">
        <v>5429</v>
      </c>
      <c r="C592" s="277" t="s">
        <v>5731</v>
      </c>
      <c r="D592" s="277"/>
      <c r="E592" s="417" t="s">
        <v>5309</v>
      </c>
      <c r="F592" s="418" t="s">
        <v>5732</v>
      </c>
      <c r="G592" s="451" t="s">
        <v>5733</v>
      </c>
      <c r="H592" s="255" t="str">
        <f t="shared" si="50"/>
        <v>фото</v>
      </c>
      <c r="I592" s="156" t="s">
        <v>5734</v>
      </c>
      <c r="J592" s="331" t="s">
        <v>201</v>
      </c>
      <c r="K592" s="332">
        <v>1</v>
      </c>
      <c r="L592" s="419">
        <v>235</v>
      </c>
      <c r="M592" s="159">
        <v>1</v>
      </c>
      <c r="N592" s="217"/>
      <c r="O592" s="160">
        <f t="shared" si="51"/>
        <v>0</v>
      </c>
      <c r="P592" s="260">
        <v>4607109936931</v>
      </c>
      <c r="Q592" s="261"/>
      <c r="R592" s="261" t="str">
        <f t="shared" si="53"/>
        <v>фото</v>
      </c>
      <c r="S592" s="216" t="s">
        <v>5316</v>
      </c>
    </row>
    <row r="593" spans="1:19" ht="42.6" customHeight="1">
      <c r="A593" s="213">
        <v>580</v>
      </c>
      <c r="B593" s="215">
        <v>8171</v>
      </c>
      <c r="C593" s="277" t="s">
        <v>10964</v>
      </c>
      <c r="D593" s="277"/>
      <c r="E593" s="449" t="s">
        <v>5309</v>
      </c>
      <c r="F593" s="450" t="s">
        <v>11051</v>
      </c>
      <c r="G593" s="453" t="s">
        <v>11052</v>
      </c>
      <c r="H593" s="255" t="str">
        <f t="shared" si="50"/>
        <v>фото</v>
      </c>
      <c r="I593" s="156" t="s">
        <v>11156</v>
      </c>
      <c r="J593" s="331" t="s">
        <v>201</v>
      </c>
      <c r="K593" s="332">
        <v>1</v>
      </c>
      <c r="L593" s="419">
        <v>436.6</v>
      </c>
      <c r="M593" s="159">
        <v>1</v>
      </c>
      <c r="N593" s="217"/>
      <c r="O593" s="160">
        <f t="shared" si="51"/>
        <v>0</v>
      </c>
      <c r="P593" s="260">
        <v>4607109961193</v>
      </c>
      <c r="Q593" s="167" t="s">
        <v>222</v>
      </c>
      <c r="R593" s="473" t="str">
        <f t="shared" si="53"/>
        <v>фото</v>
      </c>
      <c r="S593" s="216" t="s">
        <v>5316</v>
      </c>
    </row>
    <row r="594" spans="1:19" ht="48.95" customHeight="1">
      <c r="A594" s="213">
        <v>581</v>
      </c>
      <c r="B594" s="215">
        <v>4052</v>
      </c>
      <c r="C594" s="277" t="s">
        <v>5723</v>
      </c>
      <c r="D594" s="277"/>
      <c r="E594" s="417" t="s">
        <v>5309</v>
      </c>
      <c r="F594" s="418" t="s">
        <v>5724</v>
      </c>
      <c r="G594" s="451" t="s">
        <v>5725</v>
      </c>
      <c r="H594" s="255" t="str">
        <f t="shared" si="50"/>
        <v>фото</v>
      </c>
      <c r="I594" s="156" t="s">
        <v>5726</v>
      </c>
      <c r="J594" s="331" t="s">
        <v>201</v>
      </c>
      <c r="K594" s="332">
        <v>1</v>
      </c>
      <c r="L594" s="419">
        <v>275.8</v>
      </c>
      <c r="M594" s="159">
        <v>1</v>
      </c>
      <c r="N594" s="217"/>
      <c r="O594" s="160">
        <f t="shared" si="51"/>
        <v>0</v>
      </c>
      <c r="P594" s="260">
        <v>4607109982709</v>
      </c>
      <c r="Q594" s="261"/>
      <c r="R594" s="261" t="str">
        <f t="shared" si="53"/>
        <v>фото</v>
      </c>
      <c r="S594" s="216" t="s">
        <v>5316</v>
      </c>
    </row>
    <row r="595" spans="1:19" ht="48.95" customHeight="1">
      <c r="A595" s="213">
        <v>582</v>
      </c>
      <c r="B595" s="215">
        <v>1687</v>
      </c>
      <c r="C595" s="277" t="s">
        <v>5727</v>
      </c>
      <c r="D595" s="277"/>
      <c r="E595" s="417" t="s">
        <v>5309</v>
      </c>
      <c r="F595" s="418" t="s">
        <v>5728</v>
      </c>
      <c r="G595" s="451" t="s">
        <v>5729</v>
      </c>
      <c r="H595" s="255" t="str">
        <f t="shared" si="50"/>
        <v>фото</v>
      </c>
      <c r="I595" s="156" t="s">
        <v>5730</v>
      </c>
      <c r="J595" s="331" t="s">
        <v>201</v>
      </c>
      <c r="K595" s="332">
        <v>1</v>
      </c>
      <c r="L595" s="419">
        <v>194.1</v>
      </c>
      <c r="M595" s="159">
        <v>1</v>
      </c>
      <c r="N595" s="217"/>
      <c r="O595" s="160">
        <f t="shared" si="51"/>
        <v>0</v>
      </c>
      <c r="P595" s="260">
        <v>4607109965542</v>
      </c>
      <c r="Q595" s="261"/>
      <c r="R595" s="261" t="str">
        <f t="shared" si="53"/>
        <v>фото</v>
      </c>
      <c r="S595" s="216" t="s">
        <v>5316</v>
      </c>
    </row>
    <row r="596" spans="1:19" ht="48.95" customHeight="1">
      <c r="A596" s="213">
        <v>583</v>
      </c>
      <c r="B596" s="215">
        <v>3987</v>
      </c>
      <c r="C596" s="277" t="s">
        <v>8959</v>
      </c>
      <c r="D596" s="277"/>
      <c r="E596" s="417" t="s">
        <v>5309</v>
      </c>
      <c r="F596" s="418" t="s">
        <v>8748</v>
      </c>
      <c r="G596" s="451" t="s">
        <v>8749</v>
      </c>
      <c r="H596" s="255" t="str">
        <f t="shared" si="50"/>
        <v>фото</v>
      </c>
      <c r="I596" s="156" t="s">
        <v>8896</v>
      </c>
      <c r="J596" s="331" t="s">
        <v>201</v>
      </c>
      <c r="K596" s="332">
        <v>1</v>
      </c>
      <c r="L596" s="419">
        <v>422.90000000000003</v>
      </c>
      <c r="M596" s="159">
        <v>1</v>
      </c>
      <c r="N596" s="217"/>
      <c r="O596" s="160">
        <f t="shared" si="51"/>
        <v>0</v>
      </c>
      <c r="P596" s="260">
        <v>4607109928189</v>
      </c>
      <c r="Q596" s="261"/>
      <c r="R596" s="261" t="str">
        <f t="shared" si="53"/>
        <v>фото</v>
      </c>
      <c r="S596" s="216" t="s">
        <v>5316</v>
      </c>
    </row>
    <row r="597" spans="1:19" ht="48.95" customHeight="1">
      <c r="A597" s="213">
        <v>584</v>
      </c>
      <c r="B597" s="215">
        <v>1650</v>
      </c>
      <c r="C597" s="277" t="s">
        <v>5951</v>
      </c>
      <c r="D597" s="277"/>
      <c r="E597" s="417" t="s">
        <v>5309</v>
      </c>
      <c r="F597" s="418" t="s">
        <v>5952</v>
      </c>
      <c r="G597" s="451" t="s">
        <v>5953</v>
      </c>
      <c r="H597" s="255" t="str">
        <f t="shared" si="50"/>
        <v>фото</v>
      </c>
      <c r="I597" s="156" t="s">
        <v>5954</v>
      </c>
      <c r="J597" s="331" t="s">
        <v>201</v>
      </c>
      <c r="K597" s="332">
        <v>1</v>
      </c>
      <c r="L597" s="419">
        <v>330.40000000000003</v>
      </c>
      <c r="M597" s="159">
        <v>1</v>
      </c>
      <c r="N597" s="217"/>
      <c r="O597" s="160">
        <f t="shared" si="51"/>
        <v>0</v>
      </c>
      <c r="P597" s="260">
        <v>4607109965184</v>
      </c>
      <c r="Q597" s="261"/>
      <c r="R597" s="261" t="str">
        <f t="shared" si="53"/>
        <v>фото</v>
      </c>
      <c r="S597" s="216" t="s">
        <v>5316</v>
      </c>
    </row>
    <row r="598" spans="1:19" ht="48.95" customHeight="1">
      <c r="A598" s="213">
        <v>585</v>
      </c>
      <c r="B598" s="215">
        <v>532</v>
      </c>
      <c r="C598" s="277" t="s">
        <v>5743</v>
      </c>
      <c r="D598" s="277"/>
      <c r="E598" s="417" t="s">
        <v>5309</v>
      </c>
      <c r="F598" s="418" t="s">
        <v>5744</v>
      </c>
      <c r="G598" s="451" t="s">
        <v>5745</v>
      </c>
      <c r="H598" s="255" t="str">
        <f t="shared" si="50"/>
        <v>фото</v>
      </c>
      <c r="I598" s="156" t="s">
        <v>5746</v>
      </c>
      <c r="J598" s="331" t="s">
        <v>201</v>
      </c>
      <c r="K598" s="332">
        <v>1</v>
      </c>
      <c r="L598" s="419">
        <v>316.60000000000002</v>
      </c>
      <c r="M598" s="159">
        <v>1</v>
      </c>
      <c r="N598" s="217"/>
      <c r="O598" s="160">
        <f t="shared" si="51"/>
        <v>0</v>
      </c>
      <c r="P598" s="260">
        <v>4607109957264</v>
      </c>
      <c r="Q598" s="261"/>
      <c r="R598" s="261" t="str">
        <f t="shared" si="53"/>
        <v>фото</v>
      </c>
      <c r="S598" s="216" t="s">
        <v>5316</v>
      </c>
    </row>
    <row r="599" spans="1:19" ht="48.95" customHeight="1">
      <c r="A599" s="213">
        <v>586</v>
      </c>
      <c r="B599" s="215">
        <v>1855</v>
      </c>
      <c r="C599" s="277" t="s">
        <v>5959</v>
      </c>
      <c r="D599" s="277"/>
      <c r="E599" s="417" t="s">
        <v>5309</v>
      </c>
      <c r="F599" s="418" t="s">
        <v>5960</v>
      </c>
      <c r="G599" s="451" t="s">
        <v>5961</v>
      </c>
      <c r="H599" s="255" t="str">
        <f t="shared" si="50"/>
        <v>фото</v>
      </c>
      <c r="I599" s="156" t="s">
        <v>5962</v>
      </c>
      <c r="J599" s="331" t="s">
        <v>201</v>
      </c>
      <c r="K599" s="332">
        <v>1</v>
      </c>
      <c r="L599" s="419">
        <v>275.8</v>
      </c>
      <c r="M599" s="159">
        <v>1</v>
      </c>
      <c r="N599" s="217"/>
      <c r="O599" s="160">
        <f t="shared" si="51"/>
        <v>0</v>
      </c>
      <c r="P599" s="260">
        <v>4607109953747</v>
      </c>
      <c r="Q599" s="261"/>
      <c r="R599" s="261" t="str">
        <f t="shared" si="53"/>
        <v>фото</v>
      </c>
      <c r="S599" s="216" t="s">
        <v>5316</v>
      </c>
    </row>
    <row r="600" spans="1:19" ht="48.95" customHeight="1">
      <c r="A600" s="213">
        <v>587</v>
      </c>
      <c r="B600" s="215">
        <v>5665</v>
      </c>
      <c r="C600" s="277" t="s">
        <v>5495</v>
      </c>
      <c r="D600" s="277"/>
      <c r="E600" s="417" t="s">
        <v>5309</v>
      </c>
      <c r="F600" s="418" t="s">
        <v>5496</v>
      </c>
      <c r="G600" s="451" t="s">
        <v>5497</v>
      </c>
      <c r="H600" s="255" t="str">
        <f t="shared" si="50"/>
        <v>фото</v>
      </c>
      <c r="I600" s="156" t="s">
        <v>5498</v>
      </c>
      <c r="J600" s="331" t="s">
        <v>201</v>
      </c>
      <c r="K600" s="332">
        <v>1</v>
      </c>
      <c r="L600" s="419">
        <v>221.29999999999998</v>
      </c>
      <c r="M600" s="159">
        <v>1</v>
      </c>
      <c r="N600" s="217"/>
      <c r="O600" s="160">
        <f t="shared" si="51"/>
        <v>0</v>
      </c>
      <c r="P600" s="260">
        <v>4607109933084</v>
      </c>
      <c r="Q600" s="261"/>
      <c r="R600" s="261" t="str">
        <f t="shared" si="53"/>
        <v>фото</v>
      </c>
      <c r="S600" s="216" t="s">
        <v>5316</v>
      </c>
    </row>
    <row r="601" spans="1:19" ht="42.6" customHeight="1">
      <c r="A601" s="213">
        <v>588</v>
      </c>
      <c r="B601" s="215">
        <v>16119</v>
      </c>
      <c r="C601" s="277" t="s">
        <v>10965</v>
      </c>
      <c r="D601" s="277"/>
      <c r="E601" s="449" t="s">
        <v>5309</v>
      </c>
      <c r="F601" s="450" t="s">
        <v>11053</v>
      </c>
      <c r="G601" s="453" t="s">
        <v>11054</v>
      </c>
      <c r="H601" s="255" t="str">
        <f t="shared" si="50"/>
        <v>фото</v>
      </c>
      <c r="I601" s="156" t="s">
        <v>11157</v>
      </c>
      <c r="J601" s="331" t="s">
        <v>201</v>
      </c>
      <c r="K601" s="332">
        <v>1</v>
      </c>
      <c r="L601" s="419">
        <v>436.6</v>
      </c>
      <c r="M601" s="159">
        <v>1</v>
      </c>
      <c r="N601" s="217"/>
      <c r="O601" s="160">
        <f t="shared" si="51"/>
        <v>0</v>
      </c>
      <c r="P601" s="260">
        <v>4607105102279</v>
      </c>
      <c r="Q601" s="167" t="s">
        <v>222</v>
      </c>
      <c r="R601" s="473" t="str">
        <f t="shared" si="53"/>
        <v>фото</v>
      </c>
      <c r="S601" s="216" t="s">
        <v>5316</v>
      </c>
    </row>
    <row r="602" spans="1:19" ht="48.95" customHeight="1">
      <c r="A602" s="213">
        <v>589</v>
      </c>
      <c r="B602" s="215">
        <v>1690</v>
      </c>
      <c r="C602" s="277" t="s">
        <v>5503</v>
      </c>
      <c r="D602" s="277"/>
      <c r="E602" s="417" t="s">
        <v>5309</v>
      </c>
      <c r="F602" s="418" t="s">
        <v>5504</v>
      </c>
      <c r="G602" s="451" t="s">
        <v>5505</v>
      </c>
      <c r="H602" s="255" t="str">
        <f t="shared" si="50"/>
        <v>фото</v>
      </c>
      <c r="I602" s="156" t="s">
        <v>5506</v>
      </c>
      <c r="J602" s="331" t="s">
        <v>201</v>
      </c>
      <c r="K602" s="332">
        <v>2</v>
      </c>
      <c r="L602" s="419">
        <v>289.3</v>
      </c>
      <c r="M602" s="159">
        <v>1</v>
      </c>
      <c r="N602" s="217"/>
      <c r="O602" s="160">
        <f t="shared" si="51"/>
        <v>0</v>
      </c>
      <c r="P602" s="260">
        <v>4607109965276</v>
      </c>
      <c r="Q602" s="261"/>
      <c r="R602" s="261" t="str">
        <f t="shared" si="53"/>
        <v>фото</v>
      </c>
      <c r="S602" s="216" t="s">
        <v>5316</v>
      </c>
    </row>
    <row r="603" spans="1:19" ht="48.95" customHeight="1">
      <c r="A603" s="213">
        <v>590</v>
      </c>
      <c r="B603" s="215">
        <v>13</v>
      </c>
      <c r="C603" s="277" t="s">
        <v>5499</v>
      </c>
      <c r="D603" s="277"/>
      <c r="E603" s="417" t="s">
        <v>5309</v>
      </c>
      <c r="F603" s="418" t="s">
        <v>5500</v>
      </c>
      <c r="G603" s="451" t="s">
        <v>5501</v>
      </c>
      <c r="H603" s="255" t="str">
        <f t="shared" si="50"/>
        <v>фото</v>
      </c>
      <c r="I603" s="156" t="s">
        <v>5502</v>
      </c>
      <c r="J603" s="331" t="s">
        <v>201</v>
      </c>
      <c r="K603" s="332">
        <v>1</v>
      </c>
      <c r="L603" s="419">
        <v>275.8</v>
      </c>
      <c r="M603" s="159">
        <v>1</v>
      </c>
      <c r="N603" s="217"/>
      <c r="O603" s="160">
        <f t="shared" si="51"/>
        <v>0</v>
      </c>
      <c r="P603" s="260">
        <v>4607109957295</v>
      </c>
      <c r="Q603" s="261"/>
      <c r="R603" s="261" t="str">
        <f t="shared" si="53"/>
        <v>фото</v>
      </c>
      <c r="S603" s="216" t="s">
        <v>5316</v>
      </c>
    </row>
    <row r="604" spans="1:19" ht="48.95" customHeight="1">
      <c r="A604" s="213">
        <v>591</v>
      </c>
      <c r="B604" s="215">
        <v>4495</v>
      </c>
      <c r="C604" s="277" t="s">
        <v>5519</v>
      </c>
      <c r="D604" s="277"/>
      <c r="E604" s="417" t="s">
        <v>5309</v>
      </c>
      <c r="F604" s="418" t="s">
        <v>5520</v>
      </c>
      <c r="G604" s="451" t="s">
        <v>5521</v>
      </c>
      <c r="H604" s="255" t="str">
        <f t="shared" si="50"/>
        <v>фото</v>
      </c>
      <c r="I604" s="156" t="s">
        <v>5522</v>
      </c>
      <c r="J604" s="331" t="s">
        <v>201</v>
      </c>
      <c r="K604" s="332">
        <v>1</v>
      </c>
      <c r="L604" s="419">
        <v>384.8</v>
      </c>
      <c r="M604" s="159">
        <v>1</v>
      </c>
      <c r="N604" s="217"/>
      <c r="O604" s="160">
        <f t="shared" si="51"/>
        <v>0</v>
      </c>
      <c r="P604" s="260">
        <v>4607109989166</v>
      </c>
      <c r="Q604" s="261"/>
      <c r="R604" s="261" t="str">
        <f t="shared" si="53"/>
        <v>фото</v>
      </c>
      <c r="S604" s="216" t="s">
        <v>5316</v>
      </c>
    </row>
    <row r="605" spans="1:19" ht="48.95" customHeight="1">
      <c r="A605" s="213">
        <v>592</v>
      </c>
      <c r="B605" s="215">
        <v>5667</v>
      </c>
      <c r="C605" s="277" t="s">
        <v>5527</v>
      </c>
      <c r="D605" s="277"/>
      <c r="E605" s="417" t="s">
        <v>5309</v>
      </c>
      <c r="F605" s="418" t="s">
        <v>5528</v>
      </c>
      <c r="G605" s="451" t="s">
        <v>5529</v>
      </c>
      <c r="H605" s="255" t="str">
        <f t="shared" si="50"/>
        <v>фото</v>
      </c>
      <c r="I605" s="156" t="s">
        <v>5530</v>
      </c>
      <c r="J605" s="331" t="s">
        <v>201</v>
      </c>
      <c r="K605" s="332">
        <v>1</v>
      </c>
      <c r="L605" s="419">
        <v>221.29999999999998</v>
      </c>
      <c r="M605" s="159">
        <v>1</v>
      </c>
      <c r="N605" s="217"/>
      <c r="O605" s="160">
        <f t="shared" si="51"/>
        <v>0</v>
      </c>
      <c r="P605" s="260">
        <v>4607109933077</v>
      </c>
      <c r="Q605" s="261"/>
      <c r="R605" s="261" t="str">
        <f t="shared" si="53"/>
        <v>фото</v>
      </c>
      <c r="S605" s="216" t="s">
        <v>5316</v>
      </c>
    </row>
    <row r="606" spans="1:19" ht="48.95" customHeight="1">
      <c r="A606" s="213">
        <v>593</v>
      </c>
      <c r="B606" s="215">
        <v>10779</v>
      </c>
      <c r="C606" s="277" t="s">
        <v>5523</v>
      </c>
      <c r="D606" s="277"/>
      <c r="E606" s="417" t="s">
        <v>5309</v>
      </c>
      <c r="F606" s="418" t="s">
        <v>5524</v>
      </c>
      <c r="G606" s="451" t="s">
        <v>5525</v>
      </c>
      <c r="H606" s="255" t="str">
        <f t="shared" si="50"/>
        <v>фото</v>
      </c>
      <c r="I606" s="156" t="s">
        <v>5526</v>
      </c>
      <c r="J606" s="331" t="s">
        <v>201</v>
      </c>
      <c r="K606" s="332">
        <v>1</v>
      </c>
      <c r="L606" s="419">
        <v>384.8</v>
      </c>
      <c r="M606" s="159">
        <v>1</v>
      </c>
      <c r="N606" s="217"/>
      <c r="O606" s="160">
        <f t="shared" si="51"/>
        <v>0</v>
      </c>
      <c r="P606" s="260">
        <v>4607109925560</v>
      </c>
      <c r="Q606" s="261"/>
      <c r="R606" s="261" t="str">
        <f t="shared" si="53"/>
        <v>фото</v>
      </c>
      <c r="S606" s="216" t="s">
        <v>5316</v>
      </c>
    </row>
    <row r="607" spans="1:19" ht="48.95" customHeight="1">
      <c r="A607" s="213">
        <v>594</v>
      </c>
      <c r="B607" s="215">
        <v>4483</v>
      </c>
      <c r="C607" s="277" t="s">
        <v>5433</v>
      </c>
      <c r="D607" s="277"/>
      <c r="E607" s="417" t="s">
        <v>5309</v>
      </c>
      <c r="F607" s="418" t="s">
        <v>5434</v>
      </c>
      <c r="G607" s="451" t="s">
        <v>5435</v>
      </c>
      <c r="H607" s="255" t="str">
        <f t="shared" si="50"/>
        <v>фото</v>
      </c>
      <c r="I607" s="156" t="s">
        <v>5436</v>
      </c>
      <c r="J607" s="331" t="s">
        <v>201</v>
      </c>
      <c r="K607" s="332">
        <v>1</v>
      </c>
      <c r="L607" s="419">
        <v>384.8</v>
      </c>
      <c r="M607" s="159">
        <v>1</v>
      </c>
      <c r="N607" s="217"/>
      <c r="O607" s="160">
        <f t="shared" si="51"/>
        <v>0</v>
      </c>
      <c r="P607" s="260">
        <v>4607109989043</v>
      </c>
      <c r="Q607" s="261"/>
      <c r="R607" s="261" t="str">
        <f t="shared" si="53"/>
        <v>фото</v>
      </c>
      <c r="S607" s="216" t="s">
        <v>5316</v>
      </c>
    </row>
    <row r="608" spans="1:19" ht="48.95" customHeight="1">
      <c r="A608" s="213">
        <v>595</v>
      </c>
      <c r="B608" s="215">
        <v>1847</v>
      </c>
      <c r="C608" s="277" t="s">
        <v>5429</v>
      </c>
      <c r="D608" s="277"/>
      <c r="E608" s="417" t="s">
        <v>5309</v>
      </c>
      <c r="F608" s="418" t="s">
        <v>5430</v>
      </c>
      <c r="G608" s="451" t="s">
        <v>5431</v>
      </c>
      <c r="H608" s="255" t="str">
        <f t="shared" si="50"/>
        <v>фото</v>
      </c>
      <c r="I608" s="156" t="s">
        <v>5432</v>
      </c>
      <c r="J608" s="331" t="s">
        <v>201</v>
      </c>
      <c r="K608" s="332">
        <v>1</v>
      </c>
      <c r="L608" s="419">
        <v>384.8</v>
      </c>
      <c r="M608" s="159">
        <v>1</v>
      </c>
      <c r="N608" s="217"/>
      <c r="O608" s="160">
        <f t="shared" si="51"/>
        <v>0</v>
      </c>
      <c r="P608" s="260">
        <v>4607109953686</v>
      </c>
      <c r="Q608" s="261"/>
      <c r="R608" s="261" t="str">
        <f t="shared" si="53"/>
        <v>фото</v>
      </c>
      <c r="S608" s="216" t="s">
        <v>5316</v>
      </c>
    </row>
    <row r="609" spans="1:19" ht="48.95" customHeight="1">
      <c r="A609" s="213">
        <v>596</v>
      </c>
      <c r="B609" s="215">
        <v>1685</v>
      </c>
      <c r="C609" s="277" t="s">
        <v>5711</v>
      </c>
      <c r="D609" s="277"/>
      <c r="E609" s="417" t="s">
        <v>5309</v>
      </c>
      <c r="F609" s="418" t="s">
        <v>5712</v>
      </c>
      <c r="G609" s="451" t="s">
        <v>5713</v>
      </c>
      <c r="H609" s="255" t="str">
        <f t="shared" si="50"/>
        <v>фото</v>
      </c>
      <c r="I609" s="156" t="s">
        <v>5714</v>
      </c>
      <c r="J609" s="331" t="s">
        <v>201</v>
      </c>
      <c r="K609" s="332">
        <v>1</v>
      </c>
      <c r="L609" s="419">
        <v>384.8</v>
      </c>
      <c r="M609" s="159">
        <v>1</v>
      </c>
      <c r="N609" s="217"/>
      <c r="O609" s="160">
        <f t="shared" si="51"/>
        <v>0</v>
      </c>
      <c r="P609" s="260">
        <v>4607109965511</v>
      </c>
      <c r="Q609" s="261"/>
      <c r="R609" s="261" t="str">
        <f t="shared" si="53"/>
        <v>фото</v>
      </c>
      <c r="S609" s="216" t="s">
        <v>5316</v>
      </c>
    </row>
    <row r="610" spans="1:19" ht="48.95" customHeight="1">
      <c r="A610" s="213">
        <v>597</v>
      </c>
      <c r="B610" s="215">
        <v>6860</v>
      </c>
      <c r="C610" s="277" t="s">
        <v>9393</v>
      </c>
      <c r="D610" s="277"/>
      <c r="E610" s="417" t="s">
        <v>5309</v>
      </c>
      <c r="F610" s="418" t="s">
        <v>9660</v>
      </c>
      <c r="G610" s="451" t="s">
        <v>9661</v>
      </c>
      <c r="H610" s="255" t="str">
        <f t="shared" si="50"/>
        <v>фото</v>
      </c>
      <c r="I610" s="156" t="s">
        <v>9528</v>
      </c>
      <c r="J610" s="331" t="s">
        <v>201</v>
      </c>
      <c r="K610" s="332">
        <v>1</v>
      </c>
      <c r="L610" s="419">
        <v>330.40000000000003</v>
      </c>
      <c r="M610" s="159">
        <v>1</v>
      </c>
      <c r="N610" s="217"/>
      <c r="O610" s="160">
        <f t="shared" si="51"/>
        <v>0</v>
      </c>
      <c r="P610" s="260">
        <v>4607109945049</v>
      </c>
      <c r="Q610" s="448">
        <v>2023</v>
      </c>
      <c r="R610" s="448" t="str">
        <f t="shared" si="53"/>
        <v>фото</v>
      </c>
      <c r="S610" s="216" t="s">
        <v>5316</v>
      </c>
    </row>
    <row r="611" spans="1:19" ht="48.95" customHeight="1">
      <c r="A611" s="213">
        <v>598</v>
      </c>
      <c r="B611" s="215">
        <v>5434</v>
      </c>
      <c r="C611" s="277" t="s">
        <v>5487</v>
      </c>
      <c r="D611" s="277"/>
      <c r="E611" s="417" t="s">
        <v>5309</v>
      </c>
      <c r="F611" s="418" t="s">
        <v>5488</v>
      </c>
      <c r="G611" s="451" t="s">
        <v>5489</v>
      </c>
      <c r="H611" s="255" t="str">
        <f t="shared" si="50"/>
        <v>фото</v>
      </c>
      <c r="I611" s="156" t="s">
        <v>5490</v>
      </c>
      <c r="J611" s="331" t="s">
        <v>201</v>
      </c>
      <c r="K611" s="332">
        <v>1</v>
      </c>
      <c r="L611" s="419">
        <v>384.8</v>
      </c>
      <c r="M611" s="159">
        <v>1</v>
      </c>
      <c r="N611" s="217"/>
      <c r="O611" s="160">
        <f t="shared" si="51"/>
        <v>0</v>
      </c>
      <c r="P611" s="260">
        <v>4607109936887</v>
      </c>
      <c r="Q611" s="261"/>
      <c r="R611" s="261" t="str">
        <f t="shared" si="53"/>
        <v>фото</v>
      </c>
      <c r="S611" s="216" t="s">
        <v>5316</v>
      </c>
    </row>
    <row r="612" spans="1:19" ht="48.95" customHeight="1">
      <c r="A612" s="213">
        <v>599</v>
      </c>
      <c r="B612" s="215">
        <v>535</v>
      </c>
      <c r="C612" s="277" t="s">
        <v>5479</v>
      </c>
      <c r="D612" s="277"/>
      <c r="E612" s="417" t="s">
        <v>5309</v>
      </c>
      <c r="F612" s="418" t="s">
        <v>5480</v>
      </c>
      <c r="G612" s="451" t="s">
        <v>5481</v>
      </c>
      <c r="H612" s="255" t="str">
        <f t="shared" si="50"/>
        <v>фото</v>
      </c>
      <c r="I612" s="156" t="s">
        <v>5482</v>
      </c>
      <c r="J612" s="331" t="s">
        <v>201</v>
      </c>
      <c r="K612" s="332">
        <v>1</v>
      </c>
      <c r="L612" s="419">
        <v>262.3</v>
      </c>
      <c r="M612" s="159">
        <v>1</v>
      </c>
      <c r="N612" s="217"/>
      <c r="O612" s="160">
        <f t="shared" si="51"/>
        <v>0</v>
      </c>
      <c r="P612" s="260">
        <v>4607109957332</v>
      </c>
      <c r="Q612" s="261"/>
      <c r="R612" s="261" t="str">
        <f t="shared" si="53"/>
        <v>фото</v>
      </c>
      <c r="S612" s="216" t="s">
        <v>5316</v>
      </c>
    </row>
    <row r="613" spans="1:19" ht="48.95" customHeight="1">
      <c r="A613" s="213">
        <v>600</v>
      </c>
      <c r="B613" s="215">
        <v>2293</v>
      </c>
      <c r="C613" s="277" t="s">
        <v>5475</v>
      </c>
      <c r="D613" s="277"/>
      <c r="E613" s="417" t="s">
        <v>5309</v>
      </c>
      <c r="F613" s="418" t="s">
        <v>5476</v>
      </c>
      <c r="G613" s="451" t="s">
        <v>5477</v>
      </c>
      <c r="H613" s="255" t="str">
        <f>HYPERLINK("https://www.gardenbulbs.ru/images/vesna_CL/thumbnails/"&amp;C613&amp;".jpg","фото")</f>
        <v>фото</v>
      </c>
      <c r="I613" s="156" t="s">
        <v>5478</v>
      </c>
      <c r="J613" s="331" t="s">
        <v>201</v>
      </c>
      <c r="K613" s="332">
        <v>1</v>
      </c>
      <c r="L613" s="419">
        <v>248.4</v>
      </c>
      <c r="M613" s="159">
        <v>1</v>
      </c>
      <c r="N613" s="217"/>
      <c r="O613" s="160">
        <f>IF(ISERROR(L613*N613),0,L613*N613)</f>
        <v>0</v>
      </c>
      <c r="P613" s="260">
        <v>4607109957356</v>
      </c>
      <c r="Q613" s="261"/>
      <c r="R613" s="261" t="str">
        <f t="shared" si="53"/>
        <v>фото</v>
      </c>
      <c r="S613" s="216" t="s">
        <v>5316</v>
      </c>
    </row>
    <row r="614" spans="1:19" ht="48.95" customHeight="1">
      <c r="A614" s="213">
        <v>601</v>
      </c>
      <c r="B614" s="215">
        <v>537</v>
      </c>
      <c r="C614" s="277" t="s">
        <v>5483</v>
      </c>
      <c r="D614" s="277"/>
      <c r="E614" s="417" t="s">
        <v>5309</v>
      </c>
      <c r="F614" s="418" t="s">
        <v>5484</v>
      </c>
      <c r="G614" s="451" t="s">
        <v>5485</v>
      </c>
      <c r="H614" s="255" t="str">
        <f>HYPERLINK("https://www.gardenbulbs.ru/images/vesna_CL/thumbnails/"&amp;C614&amp;".jpg","фото")</f>
        <v>фото</v>
      </c>
      <c r="I614" s="156" t="s">
        <v>5486</v>
      </c>
      <c r="J614" s="331" t="s">
        <v>201</v>
      </c>
      <c r="K614" s="332">
        <v>1</v>
      </c>
      <c r="L614" s="419">
        <v>275.8</v>
      </c>
      <c r="M614" s="159">
        <v>1</v>
      </c>
      <c r="N614" s="217"/>
      <c r="O614" s="160">
        <f>IF(ISERROR(L614*N614),0,L614*N614)</f>
        <v>0</v>
      </c>
      <c r="P614" s="260">
        <v>4607109957363</v>
      </c>
      <c r="Q614" s="261"/>
      <c r="R614" s="261" t="str">
        <f t="shared" si="53"/>
        <v>фото</v>
      </c>
      <c r="S614" s="216" t="s">
        <v>5316</v>
      </c>
    </row>
    <row r="615" spans="1:19" ht="15">
      <c r="A615" s="213">
        <v>602</v>
      </c>
      <c r="B615" s="149"/>
      <c r="C615" s="208"/>
      <c r="D615" s="208"/>
      <c r="E615" s="266"/>
      <c r="F615" s="148" t="s">
        <v>5310</v>
      </c>
      <c r="G615" s="388"/>
      <c r="H615" s="149"/>
      <c r="I615" s="150"/>
      <c r="J615" s="208"/>
      <c r="K615" s="214"/>
      <c r="L615" s="269"/>
      <c r="M615" s="207"/>
      <c r="N615" s="208"/>
      <c r="O615" s="208"/>
      <c r="P615" s="208"/>
      <c r="Q615" s="261"/>
      <c r="R615" s="261"/>
      <c r="S615" s="208"/>
    </row>
    <row r="616" spans="1:19" ht="15">
      <c r="A616" s="213">
        <v>603</v>
      </c>
      <c r="B616" s="149"/>
      <c r="C616" s="208" t="s">
        <v>10322</v>
      </c>
      <c r="D616" s="208"/>
      <c r="E616" s="266"/>
      <c r="F616" s="148" t="s">
        <v>5311</v>
      </c>
      <c r="G616" s="388"/>
      <c r="H616" s="149"/>
      <c r="I616" s="150"/>
      <c r="J616" s="208"/>
      <c r="K616" s="214"/>
      <c r="L616" s="269"/>
      <c r="M616" s="207"/>
      <c r="N616" s="208"/>
      <c r="O616" s="208"/>
      <c r="P616" s="208"/>
      <c r="Q616" s="261"/>
      <c r="R616" s="261"/>
      <c r="S616" s="208"/>
    </row>
    <row r="617" spans="1:19" ht="48.95" customHeight="1">
      <c r="A617" s="213">
        <v>604</v>
      </c>
      <c r="B617" s="215">
        <v>16189</v>
      </c>
      <c r="C617" s="277" t="s">
        <v>5321</v>
      </c>
      <c r="D617" s="277"/>
      <c r="E617" s="417" t="s">
        <v>5309</v>
      </c>
      <c r="F617" s="418" t="s">
        <v>5322</v>
      </c>
      <c r="G617" s="451" t="s">
        <v>5323</v>
      </c>
      <c r="H617" s="255" t="str">
        <f t="shared" ref="H617:H625" si="54">HYPERLINK("https://www.gardenbulbs.ru/images/vesna_CL/thumbnails/"&amp;C617&amp;".jpg","фото")</f>
        <v>фото</v>
      </c>
      <c r="I617" s="156" t="s">
        <v>8893</v>
      </c>
      <c r="J617" s="331" t="s">
        <v>201</v>
      </c>
      <c r="K617" s="332">
        <v>1</v>
      </c>
      <c r="L617" s="419">
        <v>246.6</v>
      </c>
      <c r="M617" s="159">
        <v>1</v>
      </c>
      <c r="N617" s="217"/>
      <c r="O617" s="160">
        <f t="shared" ref="O617:O625" si="55">IF(ISERROR(L617*N617),0,L617*N617)</f>
        <v>0</v>
      </c>
      <c r="P617" s="260">
        <v>4607109914458</v>
      </c>
      <c r="Q617" s="261"/>
      <c r="R617" s="261" t="str">
        <f t="shared" ref="R617:R625" si="56">HYPERLINK("https://www.gardenbulbs.ru/images/vesna_CL/thumbnails/"&amp;C617&amp;".jpg","фото")</f>
        <v>фото</v>
      </c>
      <c r="S617" s="216" t="s">
        <v>5316</v>
      </c>
    </row>
    <row r="618" spans="1:19" ht="48.95" customHeight="1">
      <c r="A618" s="213">
        <v>605</v>
      </c>
      <c r="B618" s="215">
        <v>10767</v>
      </c>
      <c r="C618" s="277" t="s">
        <v>5317</v>
      </c>
      <c r="D618" s="277"/>
      <c r="E618" s="417" t="s">
        <v>5309</v>
      </c>
      <c r="F618" s="418" t="s">
        <v>5318</v>
      </c>
      <c r="G618" s="451" t="s">
        <v>5319</v>
      </c>
      <c r="H618" s="255" t="str">
        <f t="shared" si="54"/>
        <v>фото</v>
      </c>
      <c r="I618" s="156" t="s">
        <v>5320</v>
      </c>
      <c r="J618" s="331" t="s">
        <v>201</v>
      </c>
      <c r="K618" s="332">
        <v>1</v>
      </c>
      <c r="L618" s="419">
        <v>248.4</v>
      </c>
      <c r="M618" s="159">
        <v>1</v>
      </c>
      <c r="N618" s="217"/>
      <c r="O618" s="160">
        <f t="shared" si="55"/>
        <v>0</v>
      </c>
      <c r="P618" s="260">
        <v>4607109925683</v>
      </c>
      <c r="Q618" s="261"/>
      <c r="R618" s="261" t="str">
        <f t="shared" si="56"/>
        <v>фото</v>
      </c>
      <c r="S618" s="216" t="s">
        <v>5316</v>
      </c>
    </row>
    <row r="619" spans="1:19" ht="48.95" customHeight="1">
      <c r="A619" s="213">
        <v>606</v>
      </c>
      <c r="B619" s="215">
        <v>6782</v>
      </c>
      <c r="C619" s="277" t="s">
        <v>5328</v>
      </c>
      <c r="D619" s="277"/>
      <c r="E619" s="417" t="s">
        <v>5309</v>
      </c>
      <c r="F619" s="418" t="s">
        <v>5329</v>
      </c>
      <c r="G619" s="451" t="s">
        <v>5330</v>
      </c>
      <c r="H619" s="255" t="str">
        <f t="shared" si="54"/>
        <v>фото</v>
      </c>
      <c r="I619" s="156" t="s">
        <v>5331</v>
      </c>
      <c r="J619" s="331" t="s">
        <v>201</v>
      </c>
      <c r="K619" s="332">
        <v>1</v>
      </c>
      <c r="L619" s="419">
        <v>248.4</v>
      </c>
      <c r="M619" s="159">
        <v>1</v>
      </c>
      <c r="N619" s="217"/>
      <c r="O619" s="160">
        <f t="shared" si="55"/>
        <v>0</v>
      </c>
      <c r="P619" s="260">
        <v>4607109944264</v>
      </c>
      <c r="Q619" s="261"/>
      <c r="R619" s="261" t="str">
        <f t="shared" si="56"/>
        <v>фото</v>
      </c>
      <c r="S619" s="216" t="s">
        <v>5316</v>
      </c>
    </row>
    <row r="620" spans="1:19" ht="48.95" customHeight="1">
      <c r="A620" s="213">
        <v>607</v>
      </c>
      <c r="B620" s="215">
        <v>5663</v>
      </c>
      <c r="C620" s="277" t="s">
        <v>5324</v>
      </c>
      <c r="D620" s="277"/>
      <c r="E620" s="417" t="s">
        <v>5309</v>
      </c>
      <c r="F620" s="418" t="s">
        <v>5325</v>
      </c>
      <c r="G620" s="451" t="s">
        <v>5326</v>
      </c>
      <c r="H620" s="255" t="str">
        <f t="shared" si="54"/>
        <v>фото</v>
      </c>
      <c r="I620" s="156" t="s">
        <v>5327</v>
      </c>
      <c r="J620" s="331" t="s">
        <v>201</v>
      </c>
      <c r="K620" s="332">
        <v>1</v>
      </c>
      <c r="L620" s="419">
        <v>248.4</v>
      </c>
      <c r="M620" s="159">
        <v>1</v>
      </c>
      <c r="N620" s="217"/>
      <c r="O620" s="160">
        <f t="shared" si="55"/>
        <v>0</v>
      </c>
      <c r="P620" s="260">
        <v>4607109933107</v>
      </c>
      <c r="Q620" s="261"/>
      <c r="R620" s="261" t="str">
        <f t="shared" si="56"/>
        <v>фото</v>
      </c>
      <c r="S620" s="216" t="s">
        <v>5316</v>
      </c>
    </row>
    <row r="621" spans="1:19" ht="48">
      <c r="A621" s="213">
        <v>608</v>
      </c>
      <c r="B621" s="215">
        <v>4459</v>
      </c>
      <c r="C621" s="277" t="s">
        <v>5899</v>
      </c>
      <c r="D621" s="277"/>
      <c r="E621" s="417" t="s">
        <v>5309</v>
      </c>
      <c r="F621" s="418" t="s">
        <v>5900</v>
      </c>
      <c r="G621" s="451" t="s">
        <v>5901</v>
      </c>
      <c r="H621" s="255" t="str">
        <f t="shared" si="54"/>
        <v>фото</v>
      </c>
      <c r="I621" s="156" t="s">
        <v>5902</v>
      </c>
      <c r="J621" s="331" t="s">
        <v>201</v>
      </c>
      <c r="K621" s="332">
        <v>1</v>
      </c>
      <c r="L621" s="419">
        <v>248.4</v>
      </c>
      <c r="M621" s="159">
        <v>1</v>
      </c>
      <c r="N621" s="217"/>
      <c r="O621" s="160">
        <f t="shared" si="55"/>
        <v>0</v>
      </c>
      <c r="P621" s="260">
        <v>4607109988800</v>
      </c>
      <c r="Q621" s="261"/>
      <c r="R621" s="261" t="str">
        <f t="shared" si="56"/>
        <v>фото</v>
      </c>
      <c r="S621" s="216" t="s">
        <v>5316</v>
      </c>
    </row>
    <row r="622" spans="1:19" ht="48.95" customHeight="1">
      <c r="A622" s="213">
        <v>609</v>
      </c>
      <c r="B622" s="215">
        <v>3098</v>
      </c>
      <c r="C622" s="277" t="s">
        <v>8957</v>
      </c>
      <c r="D622" s="277"/>
      <c r="E622" s="417" t="s">
        <v>5309</v>
      </c>
      <c r="F622" s="418" t="s">
        <v>8744</v>
      </c>
      <c r="G622" s="451" t="s">
        <v>8745</v>
      </c>
      <c r="H622" s="255" t="str">
        <f t="shared" si="54"/>
        <v>фото</v>
      </c>
      <c r="I622" s="156" t="s">
        <v>8894</v>
      </c>
      <c r="J622" s="331" t="s">
        <v>201</v>
      </c>
      <c r="K622" s="332">
        <v>1</v>
      </c>
      <c r="L622" s="419">
        <v>248.4</v>
      </c>
      <c r="M622" s="159">
        <v>1</v>
      </c>
      <c r="N622" s="217"/>
      <c r="O622" s="160">
        <f t="shared" si="55"/>
        <v>0</v>
      </c>
      <c r="P622" s="260">
        <v>4607109982051</v>
      </c>
      <c r="Q622" s="261"/>
      <c r="R622" s="261" t="str">
        <f t="shared" si="56"/>
        <v>фото</v>
      </c>
      <c r="S622" s="216" t="s">
        <v>5316</v>
      </c>
    </row>
    <row r="623" spans="1:19" ht="48.95" customHeight="1">
      <c r="A623" s="213">
        <v>610</v>
      </c>
      <c r="B623" s="215">
        <v>10768</v>
      </c>
      <c r="C623" s="277" t="s">
        <v>5332</v>
      </c>
      <c r="D623" s="277"/>
      <c r="E623" s="417" t="s">
        <v>5309</v>
      </c>
      <c r="F623" s="418" t="s">
        <v>5333</v>
      </c>
      <c r="G623" s="451" t="s">
        <v>5334</v>
      </c>
      <c r="H623" s="255" t="str">
        <f t="shared" si="54"/>
        <v>фото</v>
      </c>
      <c r="I623" s="156" t="s">
        <v>5335</v>
      </c>
      <c r="J623" s="331" t="s">
        <v>201</v>
      </c>
      <c r="K623" s="332">
        <v>1</v>
      </c>
      <c r="L623" s="419">
        <v>248.4</v>
      </c>
      <c r="M623" s="159">
        <v>1</v>
      </c>
      <c r="N623" s="217"/>
      <c r="O623" s="160">
        <f t="shared" si="55"/>
        <v>0</v>
      </c>
      <c r="P623" s="260">
        <v>4607109925676</v>
      </c>
      <c r="Q623" s="261"/>
      <c r="R623" s="261" t="str">
        <f t="shared" si="56"/>
        <v>фото</v>
      </c>
      <c r="S623" s="216" t="s">
        <v>5316</v>
      </c>
    </row>
    <row r="624" spans="1:19" ht="48.95" customHeight="1">
      <c r="A624" s="213">
        <v>611</v>
      </c>
      <c r="B624" s="215">
        <v>10769</v>
      </c>
      <c r="C624" s="277" t="s">
        <v>5336</v>
      </c>
      <c r="D624" s="277"/>
      <c r="E624" s="417" t="s">
        <v>5309</v>
      </c>
      <c r="F624" s="418" t="s">
        <v>5337</v>
      </c>
      <c r="G624" s="451" t="s">
        <v>5338</v>
      </c>
      <c r="H624" s="255" t="str">
        <f t="shared" si="54"/>
        <v>фото</v>
      </c>
      <c r="I624" s="156" t="s">
        <v>5339</v>
      </c>
      <c r="J624" s="331" t="s">
        <v>201</v>
      </c>
      <c r="K624" s="332">
        <v>1</v>
      </c>
      <c r="L624" s="419">
        <v>248.4</v>
      </c>
      <c r="M624" s="159">
        <v>1</v>
      </c>
      <c r="N624" s="217"/>
      <c r="O624" s="160">
        <f t="shared" si="55"/>
        <v>0</v>
      </c>
      <c r="P624" s="260">
        <v>4607109925669</v>
      </c>
      <c r="Q624" s="261"/>
      <c r="R624" s="261" t="str">
        <f t="shared" si="56"/>
        <v>фото</v>
      </c>
      <c r="S624" s="216" t="s">
        <v>5316</v>
      </c>
    </row>
    <row r="625" spans="1:19" ht="48.95" customHeight="1">
      <c r="A625" s="213">
        <v>612</v>
      </c>
      <c r="B625" s="215">
        <v>10766</v>
      </c>
      <c r="C625" s="277" t="s">
        <v>5312</v>
      </c>
      <c r="D625" s="277"/>
      <c r="E625" s="417" t="s">
        <v>5309</v>
      </c>
      <c r="F625" s="418" t="s">
        <v>5313</v>
      </c>
      <c r="G625" s="451" t="s">
        <v>5314</v>
      </c>
      <c r="H625" s="255" t="str">
        <f t="shared" si="54"/>
        <v>фото</v>
      </c>
      <c r="I625" s="156" t="s">
        <v>5315</v>
      </c>
      <c r="J625" s="331" t="s">
        <v>201</v>
      </c>
      <c r="K625" s="332">
        <v>1</v>
      </c>
      <c r="L625" s="419">
        <v>248.4</v>
      </c>
      <c r="M625" s="159">
        <v>1</v>
      </c>
      <c r="N625" s="217"/>
      <c r="O625" s="160">
        <f t="shared" si="55"/>
        <v>0</v>
      </c>
      <c r="P625" s="260">
        <v>4607109925690</v>
      </c>
      <c r="Q625" s="261"/>
      <c r="R625" s="261" t="str">
        <f t="shared" si="56"/>
        <v>фото</v>
      </c>
      <c r="S625" s="216" t="s">
        <v>5316</v>
      </c>
    </row>
    <row r="626" spans="1:19" ht="15">
      <c r="A626" s="213">
        <v>613</v>
      </c>
      <c r="B626" s="149"/>
      <c r="C626" s="208"/>
      <c r="D626" s="208"/>
      <c r="E626" s="266"/>
      <c r="F626" s="148" t="s">
        <v>5747</v>
      </c>
      <c r="G626" s="388"/>
      <c r="H626" s="149"/>
      <c r="I626" s="150"/>
      <c r="J626" s="208"/>
      <c r="K626" s="214"/>
      <c r="L626" s="269"/>
      <c r="M626" s="207"/>
      <c r="N626" s="208"/>
      <c r="O626" s="208"/>
      <c r="P626" s="208"/>
      <c r="Q626" s="261"/>
      <c r="R626" s="261"/>
      <c r="S626" s="208"/>
    </row>
    <row r="627" spans="1:19" ht="48.95" customHeight="1">
      <c r="A627" s="213">
        <v>614</v>
      </c>
      <c r="B627" s="215">
        <v>13267</v>
      </c>
      <c r="C627" s="277" t="s">
        <v>5748</v>
      </c>
      <c r="D627" s="277"/>
      <c r="E627" s="417" t="s">
        <v>5309</v>
      </c>
      <c r="F627" s="418" t="s">
        <v>5749</v>
      </c>
      <c r="G627" s="451" t="s">
        <v>5750</v>
      </c>
      <c r="H627" s="255" t="str">
        <f t="shared" ref="H627:H658" si="57">HYPERLINK("https://www.gardenbulbs.ru/images/vesna_CL/thumbnails/"&amp;C627&amp;".jpg","фото")</f>
        <v>фото</v>
      </c>
      <c r="I627" s="156" t="s">
        <v>5751</v>
      </c>
      <c r="J627" s="331" t="s">
        <v>201</v>
      </c>
      <c r="K627" s="332">
        <v>1</v>
      </c>
      <c r="L627" s="419">
        <v>325.70000000000005</v>
      </c>
      <c r="M627" s="159">
        <v>1</v>
      </c>
      <c r="N627" s="217"/>
      <c r="O627" s="160">
        <f t="shared" ref="O627:O658" si="58">IF(ISERROR(L627*N627),0,L627*N627)</f>
        <v>0</v>
      </c>
      <c r="P627" s="260">
        <v>4607109921432</v>
      </c>
      <c r="Q627" s="261"/>
      <c r="R627" s="261" t="str">
        <f t="shared" ref="R627:R658" si="59">HYPERLINK("https://www.gardenbulbs.ru/images/vesna_CL/thumbnails/"&amp;C627&amp;".jpg","фото")</f>
        <v>фото</v>
      </c>
      <c r="S627" s="216" t="s">
        <v>5316</v>
      </c>
    </row>
    <row r="628" spans="1:19" ht="48.95" customHeight="1">
      <c r="A628" s="213">
        <v>615</v>
      </c>
      <c r="B628" s="215">
        <v>4513</v>
      </c>
      <c r="C628" s="277" t="s">
        <v>5846</v>
      </c>
      <c r="D628" s="277"/>
      <c r="E628" s="417" t="s">
        <v>5309</v>
      </c>
      <c r="F628" s="418" t="s">
        <v>5847</v>
      </c>
      <c r="G628" s="451" t="s">
        <v>5848</v>
      </c>
      <c r="H628" s="255" t="str">
        <f t="shared" si="57"/>
        <v>фото</v>
      </c>
      <c r="I628" s="156" t="s">
        <v>5849</v>
      </c>
      <c r="J628" s="331" t="s">
        <v>201</v>
      </c>
      <c r="K628" s="332">
        <v>1</v>
      </c>
      <c r="L628" s="419">
        <v>384.8</v>
      </c>
      <c r="M628" s="159">
        <v>1</v>
      </c>
      <c r="N628" s="217"/>
      <c r="O628" s="160">
        <f t="shared" si="58"/>
        <v>0</v>
      </c>
      <c r="P628" s="260">
        <v>4607109989340</v>
      </c>
      <c r="Q628" s="261"/>
      <c r="R628" s="261" t="str">
        <f t="shared" si="59"/>
        <v>фото</v>
      </c>
      <c r="S628" s="216" t="s">
        <v>5316</v>
      </c>
    </row>
    <row r="629" spans="1:19" ht="48.95" customHeight="1">
      <c r="A629" s="213">
        <v>616</v>
      </c>
      <c r="B629" s="215">
        <v>10789</v>
      </c>
      <c r="C629" s="277" t="s">
        <v>5752</v>
      </c>
      <c r="D629" s="277"/>
      <c r="E629" s="417" t="s">
        <v>5309</v>
      </c>
      <c r="F629" s="418" t="s">
        <v>5753</v>
      </c>
      <c r="G629" s="451" t="s">
        <v>5754</v>
      </c>
      <c r="H629" s="255" t="str">
        <f t="shared" si="57"/>
        <v>фото</v>
      </c>
      <c r="I629" s="156" t="s">
        <v>5755</v>
      </c>
      <c r="J629" s="331" t="s">
        <v>201</v>
      </c>
      <c r="K629" s="332">
        <v>1</v>
      </c>
      <c r="L629" s="419">
        <v>330.40000000000003</v>
      </c>
      <c r="M629" s="159">
        <v>1</v>
      </c>
      <c r="N629" s="217"/>
      <c r="O629" s="160">
        <f t="shared" si="58"/>
        <v>0</v>
      </c>
      <c r="P629" s="260">
        <v>4607109925461</v>
      </c>
      <c r="Q629" s="261"/>
      <c r="R629" s="261" t="str">
        <f t="shared" si="59"/>
        <v>фото</v>
      </c>
      <c r="S629" s="216" t="s">
        <v>5316</v>
      </c>
    </row>
    <row r="630" spans="1:19" ht="48.95" customHeight="1">
      <c r="A630" s="213">
        <v>617</v>
      </c>
      <c r="B630" s="215">
        <v>6838</v>
      </c>
      <c r="C630" s="277" t="s">
        <v>5760</v>
      </c>
      <c r="D630" s="277"/>
      <c r="E630" s="417" t="s">
        <v>5309</v>
      </c>
      <c r="F630" s="418" t="s">
        <v>1194</v>
      </c>
      <c r="G630" s="451" t="s">
        <v>1195</v>
      </c>
      <c r="H630" s="255" t="str">
        <f t="shared" si="57"/>
        <v>фото</v>
      </c>
      <c r="I630" s="156" t="s">
        <v>5761</v>
      </c>
      <c r="J630" s="331" t="s">
        <v>201</v>
      </c>
      <c r="K630" s="332">
        <v>1</v>
      </c>
      <c r="L630" s="419">
        <v>384.8</v>
      </c>
      <c r="M630" s="159">
        <v>1</v>
      </c>
      <c r="N630" s="217"/>
      <c r="O630" s="160">
        <f t="shared" si="58"/>
        <v>0</v>
      </c>
      <c r="P630" s="260">
        <v>4607109944820</v>
      </c>
      <c r="Q630" s="261"/>
      <c r="R630" s="261" t="str">
        <f t="shared" si="59"/>
        <v>фото</v>
      </c>
      <c r="S630" s="216" t="s">
        <v>5316</v>
      </c>
    </row>
    <row r="631" spans="1:19" ht="48.95" customHeight="1">
      <c r="A631" s="213">
        <v>618</v>
      </c>
      <c r="B631" s="215">
        <v>10790</v>
      </c>
      <c r="C631" s="277" t="s">
        <v>5756</v>
      </c>
      <c r="D631" s="277"/>
      <c r="E631" s="417" t="s">
        <v>5309</v>
      </c>
      <c r="F631" s="418" t="s">
        <v>5757</v>
      </c>
      <c r="G631" s="451" t="s">
        <v>5758</v>
      </c>
      <c r="H631" s="255" t="str">
        <f t="shared" si="57"/>
        <v>фото</v>
      </c>
      <c r="I631" s="156" t="s">
        <v>5759</v>
      </c>
      <c r="J631" s="331" t="s">
        <v>201</v>
      </c>
      <c r="K631" s="332">
        <v>1</v>
      </c>
      <c r="L631" s="419">
        <v>477.3</v>
      </c>
      <c r="M631" s="159">
        <v>1</v>
      </c>
      <c r="N631" s="217"/>
      <c r="O631" s="160">
        <f t="shared" si="58"/>
        <v>0</v>
      </c>
      <c r="P631" s="260">
        <v>4607109925454</v>
      </c>
      <c r="Q631" s="261"/>
      <c r="R631" s="261" t="str">
        <f t="shared" si="59"/>
        <v>фото</v>
      </c>
      <c r="S631" s="216" t="s">
        <v>5316</v>
      </c>
    </row>
    <row r="632" spans="1:19" ht="48.95" customHeight="1">
      <c r="A632" s="213">
        <v>619</v>
      </c>
      <c r="B632" s="215">
        <v>4059</v>
      </c>
      <c r="C632" s="277" t="s">
        <v>5762</v>
      </c>
      <c r="D632" s="277"/>
      <c r="E632" s="417" t="s">
        <v>5309</v>
      </c>
      <c r="F632" s="418" t="s">
        <v>5763</v>
      </c>
      <c r="G632" s="451" t="s">
        <v>5764</v>
      </c>
      <c r="H632" s="255" t="str">
        <f t="shared" si="57"/>
        <v>фото</v>
      </c>
      <c r="I632" s="156" t="s">
        <v>5765</v>
      </c>
      <c r="J632" s="331" t="s">
        <v>201</v>
      </c>
      <c r="K632" s="332">
        <v>1</v>
      </c>
      <c r="L632" s="419">
        <v>343.90000000000003</v>
      </c>
      <c r="M632" s="159">
        <v>1</v>
      </c>
      <c r="N632" s="217"/>
      <c r="O632" s="160">
        <f t="shared" si="58"/>
        <v>0</v>
      </c>
      <c r="P632" s="260">
        <v>4607109982778</v>
      </c>
      <c r="Q632" s="261"/>
      <c r="R632" s="261" t="str">
        <f t="shared" si="59"/>
        <v>фото</v>
      </c>
      <c r="S632" s="216" t="s">
        <v>5316</v>
      </c>
    </row>
    <row r="633" spans="1:19" ht="48.95" customHeight="1">
      <c r="A633" s="213">
        <v>620</v>
      </c>
      <c r="B633" s="215">
        <v>2515</v>
      </c>
      <c r="C633" s="277" t="s">
        <v>5850</v>
      </c>
      <c r="D633" s="277"/>
      <c r="E633" s="417" t="s">
        <v>5309</v>
      </c>
      <c r="F633" s="418" t="s">
        <v>5851</v>
      </c>
      <c r="G633" s="451" t="s">
        <v>5852</v>
      </c>
      <c r="H633" s="255" t="str">
        <f t="shared" si="57"/>
        <v>фото</v>
      </c>
      <c r="I633" s="156" t="s">
        <v>5853</v>
      </c>
      <c r="J633" s="331" t="s">
        <v>201</v>
      </c>
      <c r="K633" s="332">
        <v>1</v>
      </c>
      <c r="L633" s="419">
        <v>422.90000000000003</v>
      </c>
      <c r="M633" s="159">
        <v>1</v>
      </c>
      <c r="N633" s="217"/>
      <c r="O633" s="160">
        <f t="shared" si="58"/>
        <v>0</v>
      </c>
      <c r="P633" s="260">
        <v>4607109975954</v>
      </c>
      <c r="Q633" s="261"/>
      <c r="R633" s="261" t="str">
        <f t="shared" si="59"/>
        <v>фото</v>
      </c>
      <c r="S633" s="216" t="s">
        <v>5316</v>
      </c>
    </row>
    <row r="634" spans="1:19" ht="48.95" customHeight="1">
      <c r="A634" s="213">
        <v>621</v>
      </c>
      <c r="B634" s="215">
        <v>10791</v>
      </c>
      <c r="C634" s="277" t="s">
        <v>5782</v>
      </c>
      <c r="D634" s="277"/>
      <c r="E634" s="417" t="s">
        <v>5309</v>
      </c>
      <c r="F634" s="418" t="s">
        <v>4058</v>
      </c>
      <c r="G634" s="451" t="s">
        <v>4059</v>
      </c>
      <c r="H634" s="255" t="str">
        <f t="shared" si="57"/>
        <v>фото</v>
      </c>
      <c r="I634" s="156" t="s">
        <v>5783</v>
      </c>
      <c r="J634" s="331" t="s">
        <v>201</v>
      </c>
      <c r="K634" s="332">
        <v>1</v>
      </c>
      <c r="L634" s="419">
        <v>289.40000000000003</v>
      </c>
      <c r="M634" s="159">
        <v>1</v>
      </c>
      <c r="N634" s="217"/>
      <c r="O634" s="160">
        <f t="shared" si="58"/>
        <v>0</v>
      </c>
      <c r="P634" s="260">
        <v>4607109925447</v>
      </c>
      <c r="Q634" s="261"/>
      <c r="R634" s="261" t="str">
        <f t="shared" si="59"/>
        <v>фото</v>
      </c>
      <c r="S634" s="216" t="s">
        <v>5316</v>
      </c>
    </row>
    <row r="635" spans="1:19" ht="40.35" customHeight="1">
      <c r="A635" s="213">
        <v>622</v>
      </c>
      <c r="B635" s="215">
        <v>9513</v>
      </c>
      <c r="C635" s="277" t="s">
        <v>11709</v>
      </c>
      <c r="D635" s="277"/>
      <c r="E635" s="449" t="s">
        <v>5309</v>
      </c>
      <c r="F635" s="450" t="s">
        <v>11055</v>
      </c>
      <c r="G635" s="453" t="s">
        <v>11056</v>
      </c>
      <c r="H635" s="255" t="str">
        <f t="shared" si="57"/>
        <v>фото</v>
      </c>
      <c r="I635" s="156" t="s">
        <v>11158</v>
      </c>
      <c r="J635" s="331" t="s">
        <v>201</v>
      </c>
      <c r="K635" s="332">
        <v>1</v>
      </c>
      <c r="L635" s="419">
        <v>436.6</v>
      </c>
      <c r="M635" s="159">
        <v>1</v>
      </c>
      <c r="N635" s="217"/>
      <c r="O635" s="160">
        <f t="shared" si="58"/>
        <v>0</v>
      </c>
      <c r="P635" s="260">
        <v>4607105102217</v>
      </c>
      <c r="Q635" s="167" t="s">
        <v>222</v>
      </c>
      <c r="R635" s="473" t="str">
        <f t="shared" si="59"/>
        <v>фото</v>
      </c>
      <c r="S635" s="216" t="s">
        <v>5316</v>
      </c>
    </row>
    <row r="636" spans="1:19" ht="40.35" customHeight="1">
      <c r="A636" s="213">
        <v>623</v>
      </c>
      <c r="B636" s="215">
        <v>12794</v>
      </c>
      <c r="C636" s="277" t="s">
        <v>11710</v>
      </c>
      <c r="D636" s="277"/>
      <c r="E636" s="449" t="s">
        <v>5309</v>
      </c>
      <c r="F636" s="450" t="s">
        <v>11057</v>
      </c>
      <c r="G636" s="453" t="s">
        <v>11058</v>
      </c>
      <c r="H636" s="255" t="str">
        <f t="shared" si="57"/>
        <v>фото</v>
      </c>
      <c r="I636" s="156" t="s">
        <v>11159</v>
      </c>
      <c r="J636" s="331" t="s">
        <v>201</v>
      </c>
      <c r="K636" s="332">
        <v>1</v>
      </c>
      <c r="L636" s="419">
        <v>436.6</v>
      </c>
      <c r="M636" s="159">
        <v>1</v>
      </c>
      <c r="N636" s="217"/>
      <c r="O636" s="160">
        <f t="shared" si="58"/>
        <v>0</v>
      </c>
      <c r="P636" s="260">
        <v>4607105102231</v>
      </c>
      <c r="Q636" s="167" t="s">
        <v>222</v>
      </c>
      <c r="R636" s="473" t="str">
        <f t="shared" si="59"/>
        <v>фото</v>
      </c>
      <c r="S636" s="216" t="s">
        <v>5316</v>
      </c>
    </row>
    <row r="637" spans="1:19" ht="48.95" customHeight="1">
      <c r="A637" s="213">
        <v>624</v>
      </c>
      <c r="B637" s="215">
        <v>1651</v>
      </c>
      <c r="C637" s="277" t="s">
        <v>5792</v>
      </c>
      <c r="D637" s="277"/>
      <c r="E637" s="417" t="s">
        <v>5309</v>
      </c>
      <c r="F637" s="418" t="s">
        <v>5793</v>
      </c>
      <c r="G637" s="451" t="s">
        <v>5794</v>
      </c>
      <c r="H637" s="255" t="str">
        <f t="shared" si="57"/>
        <v>фото</v>
      </c>
      <c r="I637" s="156" t="s">
        <v>5795</v>
      </c>
      <c r="J637" s="331" t="s">
        <v>201</v>
      </c>
      <c r="K637" s="332">
        <v>1</v>
      </c>
      <c r="L637" s="419">
        <v>207.79999999999998</v>
      </c>
      <c r="M637" s="159">
        <v>1</v>
      </c>
      <c r="N637" s="217"/>
      <c r="O637" s="160">
        <f t="shared" si="58"/>
        <v>0</v>
      </c>
      <c r="P637" s="260">
        <v>4607109965207</v>
      </c>
      <c r="Q637" s="261"/>
      <c r="R637" s="261" t="str">
        <f t="shared" si="59"/>
        <v>фото</v>
      </c>
      <c r="S637" s="216" t="s">
        <v>5316</v>
      </c>
    </row>
    <row r="638" spans="1:19" ht="48.95" customHeight="1">
      <c r="A638" s="213">
        <v>625</v>
      </c>
      <c r="B638" s="215">
        <v>6843</v>
      </c>
      <c r="C638" s="277" t="s">
        <v>5788</v>
      </c>
      <c r="D638" s="277"/>
      <c r="E638" s="417" t="s">
        <v>5309</v>
      </c>
      <c r="F638" s="418" t="s">
        <v>5789</v>
      </c>
      <c r="G638" s="451" t="s">
        <v>5790</v>
      </c>
      <c r="H638" s="255" t="str">
        <f t="shared" si="57"/>
        <v>фото</v>
      </c>
      <c r="I638" s="156" t="s">
        <v>5791</v>
      </c>
      <c r="J638" s="331" t="s">
        <v>201</v>
      </c>
      <c r="K638" s="332">
        <v>1</v>
      </c>
      <c r="L638" s="419">
        <v>384.8</v>
      </c>
      <c r="M638" s="159">
        <v>1</v>
      </c>
      <c r="N638" s="217"/>
      <c r="O638" s="160">
        <f t="shared" si="58"/>
        <v>0</v>
      </c>
      <c r="P638" s="260">
        <v>4607109944875</v>
      </c>
      <c r="Q638" s="261"/>
      <c r="R638" s="261" t="str">
        <f t="shared" si="59"/>
        <v>фото</v>
      </c>
      <c r="S638" s="216" t="s">
        <v>5316</v>
      </c>
    </row>
    <row r="639" spans="1:19" ht="48.95" customHeight="1">
      <c r="A639" s="213">
        <v>626</v>
      </c>
      <c r="B639" s="215">
        <v>1652</v>
      </c>
      <c r="C639" s="277" t="s">
        <v>5784</v>
      </c>
      <c r="D639" s="277"/>
      <c r="E639" s="417" t="s">
        <v>5309</v>
      </c>
      <c r="F639" s="418" t="s">
        <v>5785</v>
      </c>
      <c r="G639" s="451" t="s">
        <v>5786</v>
      </c>
      <c r="H639" s="255" t="str">
        <f t="shared" si="57"/>
        <v>фото</v>
      </c>
      <c r="I639" s="156" t="s">
        <v>5787</v>
      </c>
      <c r="J639" s="331" t="s">
        <v>201</v>
      </c>
      <c r="K639" s="332">
        <v>1</v>
      </c>
      <c r="L639" s="419">
        <v>330.40000000000003</v>
      </c>
      <c r="M639" s="159">
        <v>1</v>
      </c>
      <c r="N639" s="217"/>
      <c r="O639" s="160">
        <f t="shared" si="58"/>
        <v>0</v>
      </c>
      <c r="P639" s="260">
        <v>4607109965191</v>
      </c>
      <c r="Q639" s="261"/>
      <c r="R639" s="261" t="str">
        <f t="shared" si="59"/>
        <v>фото</v>
      </c>
      <c r="S639" s="216" t="s">
        <v>5316</v>
      </c>
    </row>
    <row r="640" spans="1:19" ht="48.95" customHeight="1">
      <c r="A640" s="213">
        <v>627</v>
      </c>
      <c r="B640" s="215">
        <v>2280</v>
      </c>
      <c r="C640" s="277" t="s">
        <v>5806</v>
      </c>
      <c r="D640" s="277"/>
      <c r="E640" s="417" t="s">
        <v>5309</v>
      </c>
      <c r="F640" s="418" t="s">
        <v>5807</v>
      </c>
      <c r="G640" s="451" t="s">
        <v>5808</v>
      </c>
      <c r="H640" s="255" t="str">
        <f t="shared" si="57"/>
        <v>фото</v>
      </c>
      <c r="I640" s="156" t="s">
        <v>5809</v>
      </c>
      <c r="J640" s="331" t="s">
        <v>201</v>
      </c>
      <c r="K640" s="332">
        <v>1</v>
      </c>
      <c r="L640" s="419">
        <v>330.40000000000003</v>
      </c>
      <c r="M640" s="159">
        <v>1</v>
      </c>
      <c r="N640" s="217"/>
      <c r="O640" s="160">
        <f t="shared" si="58"/>
        <v>0</v>
      </c>
      <c r="P640" s="260">
        <v>4607109957103</v>
      </c>
      <c r="Q640" s="261"/>
      <c r="R640" s="261" t="str">
        <f t="shared" si="59"/>
        <v>фото</v>
      </c>
      <c r="S640" s="216" t="s">
        <v>5316</v>
      </c>
    </row>
    <row r="641" spans="1:19" ht="48.95" customHeight="1">
      <c r="A641" s="213">
        <v>628</v>
      </c>
      <c r="B641" s="215">
        <v>4060</v>
      </c>
      <c r="C641" s="277" t="s">
        <v>5796</v>
      </c>
      <c r="D641" s="277"/>
      <c r="E641" s="417" t="s">
        <v>5309</v>
      </c>
      <c r="F641" s="418" t="s">
        <v>5797</v>
      </c>
      <c r="G641" s="451" t="s">
        <v>5798</v>
      </c>
      <c r="H641" s="255" t="str">
        <f t="shared" si="57"/>
        <v>фото</v>
      </c>
      <c r="I641" s="156" t="s">
        <v>5799</v>
      </c>
      <c r="J641" s="331" t="s">
        <v>201</v>
      </c>
      <c r="K641" s="332">
        <v>1</v>
      </c>
      <c r="L641" s="419">
        <v>422.90000000000003</v>
      </c>
      <c r="M641" s="159">
        <v>1</v>
      </c>
      <c r="N641" s="217"/>
      <c r="O641" s="160">
        <f t="shared" si="58"/>
        <v>0</v>
      </c>
      <c r="P641" s="260">
        <v>4607109982785</v>
      </c>
      <c r="Q641" s="261"/>
      <c r="R641" s="261" t="str">
        <f t="shared" si="59"/>
        <v>фото</v>
      </c>
      <c r="S641" s="216" t="s">
        <v>5316</v>
      </c>
    </row>
    <row r="642" spans="1:19" ht="48.95" customHeight="1">
      <c r="A642" s="213">
        <v>629</v>
      </c>
      <c r="B642" s="215">
        <v>4497</v>
      </c>
      <c r="C642" s="277" t="s">
        <v>5802</v>
      </c>
      <c r="D642" s="277"/>
      <c r="E642" s="417" t="s">
        <v>5309</v>
      </c>
      <c r="F642" s="418" t="s">
        <v>5803</v>
      </c>
      <c r="G642" s="451" t="s">
        <v>5804</v>
      </c>
      <c r="H642" s="255" t="str">
        <f t="shared" si="57"/>
        <v>фото</v>
      </c>
      <c r="I642" s="156" t="s">
        <v>5805</v>
      </c>
      <c r="J642" s="331" t="s">
        <v>201</v>
      </c>
      <c r="K642" s="332">
        <v>1</v>
      </c>
      <c r="L642" s="419">
        <v>384.8</v>
      </c>
      <c r="M642" s="159">
        <v>1</v>
      </c>
      <c r="N642" s="217"/>
      <c r="O642" s="160">
        <f t="shared" si="58"/>
        <v>0</v>
      </c>
      <c r="P642" s="260">
        <v>4607109989180</v>
      </c>
      <c r="Q642" s="261"/>
      <c r="R642" s="261" t="str">
        <f t="shared" si="59"/>
        <v>фото</v>
      </c>
      <c r="S642" s="216" t="s">
        <v>5316</v>
      </c>
    </row>
    <row r="643" spans="1:19" ht="48.95" customHeight="1">
      <c r="A643" s="213">
        <v>630</v>
      </c>
      <c r="B643" s="215">
        <v>1890</v>
      </c>
      <c r="C643" s="277" t="s">
        <v>5854</v>
      </c>
      <c r="D643" s="277"/>
      <c r="E643" s="417" t="s">
        <v>5309</v>
      </c>
      <c r="F643" s="418" t="s">
        <v>5855</v>
      </c>
      <c r="G643" s="451" t="s">
        <v>5856</v>
      </c>
      <c r="H643" s="255" t="str">
        <f t="shared" si="57"/>
        <v>фото</v>
      </c>
      <c r="I643" s="156" t="s">
        <v>5857</v>
      </c>
      <c r="J643" s="331" t="s">
        <v>201</v>
      </c>
      <c r="K643" s="332">
        <v>1</v>
      </c>
      <c r="L643" s="419">
        <v>384.8</v>
      </c>
      <c r="M643" s="159">
        <v>1</v>
      </c>
      <c r="N643" s="217"/>
      <c r="O643" s="160">
        <f t="shared" si="58"/>
        <v>0</v>
      </c>
      <c r="P643" s="260">
        <v>4607109954072</v>
      </c>
      <c r="Q643" s="261"/>
      <c r="R643" s="261" t="str">
        <f t="shared" si="59"/>
        <v>фото</v>
      </c>
      <c r="S643" s="216" t="s">
        <v>5316</v>
      </c>
    </row>
    <row r="644" spans="1:19" ht="48.95" customHeight="1">
      <c r="A644" s="213">
        <v>631</v>
      </c>
      <c r="B644" s="215">
        <v>2282</v>
      </c>
      <c r="C644" s="277" t="s">
        <v>5774</v>
      </c>
      <c r="D644" s="277"/>
      <c r="E644" s="417" t="s">
        <v>5309</v>
      </c>
      <c r="F644" s="418" t="s">
        <v>5775</v>
      </c>
      <c r="G644" s="451" t="s">
        <v>5776</v>
      </c>
      <c r="H644" s="255" t="str">
        <f t="shared" si="57"/>
        <v>фото</v>
      </c>
      <c r="I644" s="156" t="s">
        <v>5777</v>
      </c>
      <c r="J644" s="331" t="s">
        <v>201</v>
      </c>
      <c r="K644" s="332">
        <v>1</v>
      </c>
      <c r="L644" s="419">
        <v>398.40000000000003</v>
      </c>
      <c r="M644" s="159">
        <v>1</v>
      </c>
      <c r="N644" s="217"/>
      <c r="O644" s="160">
        <f t="shared" si="58"/>
        <v>0</v>
      </c>
      <c r="P644" s="260">
        <v>4607109957141</v>
      </c>
      <c r="Q644" s="261"/>
      <c r="R644" s="261" t="str">
        <f t="shared" si="59"/>
        <v>фото</v>
      </c>
      <c r="S644" s="216" t="s">
        <v>5316</v>
      </c>
    </row>
    <row r="645" spans="1:19" ht="48.95" customHeight="1">
      <c r="A645" s="213">
        <v>632</v>
      </c>
      <c r="B645" s="215">
        <v>1849</v>
      </c>
      <c r="C645" s="277" t="s">
        <v>5770</v>
      </c>
      <c r="D645" s="277"/>
      <c r="E645" s="417" t="s">
        <v>5309</v>
      </c>
      <c r="F645" s="418" t="s">
        <v>5771</v>
      </c>
      <c r="G645" s="451" t="s">
        <v>5772</v>
      </c>
      <c r="H645" s="255" t="str">
        <f t="shared" si="57"/>
        <v>фото</v>
      </c>
      <c r="I645" s="156" t="s">
        <v>5773</v>
      </c>
      <c r="J645" s="331" t="s">
        <v>201</v>
      </c>
      <c r="K645" s="332">
        <v>1</v>
      </c>
      <c r="L645" s="419">
        <v>275.8</v>
      </c>
      <c r="M645" s="159">
        <v>1</v>
      </c>
      <c r="N645" s="217"/>
      <c r="O645" s="160">
        <f t="shared" si="58"/>
        <v>0</v>
      </c>
      <c r="P645" s="260">
        <v>4607109953709</v>
      </c>
      <c r="Q645" s="261"/>
      <c r="R645" s="261" t="str">
        <f t="shared" si="59"/>
        <v>фото</v>
      </c>
      <c r="S645" s="216" t="s">
        <v>5316</v>
      </c>
    </row>
    <row r="646" spans="1:19" ht="48.95" customHeight="1">
      <c r="A646" s="213">
        <v>633</v>
      </c>
      <c r="B646" s="215">
        <v>2283</v>
      </c>
      <c r="C646" s="277" t="s">
        <v>5778</v>
      </c>
      <c r="D646" s="277"/>
      <c r="E646" s="417" t="s">
        <v>5309</v>
      </c>
      <c r="F646" s="418" t="s">
        <v>5779</v>
      </c>
      <c r="G646" s="451" t="s">
        <v>5780</v>
      </c>
      <c r="H646" s="255" t="str">
        <f t="shared" si="57"/>
        <v>фото</v>
      </c>
      <c r="I646" s="156" t="s">
        <v>5781</v>
      </c>
      <c r="J646" s="331" t="s">
        <v>201</v>
      </c>
      <c r="K646" s="332">
        <v>1</v>
      </c>
      <c r="L646" s="419">
        <v>330.40000000000003</v>
      </c>
      <c r="M646" s="159">
        <v>1</v>
      </c>
      <c r="N646" s="217"/>
      <c r="O646" s="160">
        <f t="shared" si="58"/>
        <v>0</v>
      </c>
      <c r="P646" s="260">
        <v>4607109958506</v>
      </c>
      <c r="Q646" s="261"/>
      <c r="R646" s="261" t="str">
        <f t="shared" si="59"/>
        <v>фото</v>
      </c>
      <c r="S646" s="216" t="s">
        <v>5316</v>
      </c>
    </row>
    <row r="647" spans="1:19" ht="48.95" customHeight="1">
      <c r="A647" s="213">
        <v>634</v>
      </c>
      <c r="B647" s="215">
        <v>6851</v>
      </c>
      <c r="C647" s="277" t="s">
        <v>5766</v>
      </c>
      <c r="D647" s="277"/>
      <c r="E647" s="417" t="s">
        <v>5309</v>
      </c>
      <c r="F647" s="418" t="s">
        <v>5767</v>
      </c>
      <c r="G647" s="451" t="s">
        <v>5768</v>
      </c>
      <c r="H647" s="255" t="str">
        <f t="shared" si="57"/>
        <v>фото</v>
      </c>
      <c r="I647" s="156" t="s">
        <v>5769</v>
      </c>
      <c r="J647" s="331" t="s">
        <v>201</v>
      </c>
      <c r="K647" s="332">
        <v>1</v>
      </c>
      <c r="L647" s="419">
        <v>384.8</v>
      </c>
      <c r="M647" s="159">
        <v>1</v>
      </c>
      <c r="N647" s="217"/>
      <c r="O647" s="160">
        <f t="shared" si="58"/>
        <v>0</v>
      </c>
      <c r="P647" s="260">
        <v>4607109944950</v>
      </c>
      <c r="Q647" s="261"/>
      <c r="R647" s="261" t="str">
        <f t="shared" si="59"/>
        <v>фото</v>
      </c>
      <c r="S647" s="216" t="s">
        <v>5316</v>
      </c>
    </row>
    <row r="648" spans="1:19" ht="48.95" customHeight="1">
      <c r="A648" s="213">
        <v>635</v>
      </c>
      <c r="B648" s="215">
        <v>1662</v>
      </c>
      <c r="C648" s="277" t="s">
        <v>5810</v>
      </c>
      <c r="D648" s="277"/>
      <c r="E648" s="417" t="s">
        <v>5309</v>
      </c>
      <c r="F648" s="418" t="s">
        <v>5811</v>
      </c>
      <c r="G648" s="451" t="s">
        <v>5812</v>
      </c>
      <c r="H648" s="255" t="str">
        <f t="shared" si="57"/>
        <v>фото</v>
      </c>
      <c r="I648" s="156" t="s">
        <v>5813</v>
      </c>
      <c r="J648" s="331" t="s">
        <v>201</v>
      </c>
      <c r="K648" s="332">
        <v>1</v>
      </c>
      <c r="L648" s="419">
        <v>302.90000000000003</v>
      </c>
      <c r="M648" s="159">
        <v>1</v>
      </c>
      <c r="N648" s="217"/>
      <c r="O648" s="160">
        <f t="shared" si="58"/>
        <v>0</v>
      </c>
      <c r="P648" s="260">
        <v>4607109965290</v>
      </c>
      <c r="Q648" s="261"/>
      <c r="R648" s="261" t="str">
        <f t="shared" si="59"/>
        <v>фото</v>
      </c>
      <c r="S648" s="216" t="s">
        <v>5316</v>
      </c>
    </row>
    <row r="649" spans="1:19" ht="48.95" customHeight="1">
      <c r="A649" s="213">
        <v>636</v>
      </c>
      <c r="B649" s="215">
        <v>522</v>
      </c>
      <c r="C649" s="277" t="s">
        <v>5814</v>
      </c>
      <c r="D649" s="277"/>
      <c r="E649" s="417" t="s">
        <v>5309</v>
      </c>
      <c r="F649" s="418" t="s">
        <v>5815</v>
      </c>
      <c r="G649" s="451" t="s">
        <v>5816</v>
      </c>
      <c r="H649" s="255" t="str">
        <f t="shared" si="57"/>
        <v>фото</v>
      </c>
      <c r="I649" s="156" t="s">
        <v>5817</v>
      </c>
      <c r="J649" s="331" t="s">
        <v>201</v>
      </c>
      <c r="K649" s="332">
        <v>1</v>
      </c>
      <c r="L649" s="419">
        <v>330.40000000000003</v>
      </c>
      <c r="M649" s="159">
        <v>1</v>
      </c>
      <c r="N649" s="217"/>
      <c r="O649" s="160">
        <f t="shared" si="58"/>
        <v>0</v>
      </c>
      <c r="P649" s="260">
        <v>4607109957189</v>
      </c>
      <c r="Q649" s="261"/>
      <c r="R649" s="261" t="str">
        <f t="shared" si="59"/>
        <v>фото</v>
      </c>
      <c r="S649" s="216" t="s">
        <v>5316</v>
      </c>
    </row>
    <row r="650" spans="1:19" ht="48.95" customHeight="1">
      <c r="A650" s="213">
        <v>637</v>
      </c>
      <c r="B650" s="215">
        <v>6</v>
      </c>
      <c r="C650" s="277" t="s">
        <v>5818</v>
      </c>
      <c r="D650" s="277"/>
      <c r="E650" s="417" t="s">
        <v>5309</v>
      </c>
      <c r="F650" s="418" t="s">
        <v>5819</v>
      </c>
      <c r="G650" s="451" t="s">
        <v>5820</v>
      </c>
      <c r="H650" s="255" t="str">
        <f t="shared" si="57"/>
        <v>фото</v>
      </c>
      <c r="I650" s="156" t="s">
        <v>5821</v>
      </c>
      <c r="J650" s="331" t="s">
        <v>201</v>
      </c>
      <c r="K650" s="332">
        <v>1</v>
      </c>
      <c r="L650" s="419">
        <v>398.40000000000003</v>
      </c>
      <c r="M650" s="159">
        <v>1</v>
      </c>
      <c r="N650" s="217"/>
      <c r="O650" s="160">
        <f t="shared" si="58"/>
        <v>0</v>
      </c>
      <c r="P650" s="260">
        <v>4607109957202</v>
      </c>
      <c r="Q650" s="261"/>
      <c r="R650" s="261" t="str">
        <f t="shared" si="59"/>
        <v>фото</v>
      </c>
      <c r="S650" s="216" t="s">
        <v>5316</v>
      </c>
    </row>
    <row r="651" spans="1:19" ht="48.95" customHeight="1">
      <c r="A651" s="213">
        <v>638</v>
      </c>
      <c r="B651" s="215">
        <v>4062</v>
      </c>
      <c r="C651" s="277" t="s">
        <v>5822</v>
      </c>
      <c r="D651" s="277"/>
      <c r="E651" s="417" t="s">
        <v>5309</v>
      </c>
      <c r="F651" s="418" t="s">
        <v>5823</v>
      </c>
      <c r="G651" s="451" t="s">
        <v>5824</v>
      </c>
      <c r="H651" s="255" t="str">
        <f t="shared" si="57"/>
        <v>фото</v>
      </c>
      <c r="I651" s="156" t="s">
        <v>5825</v>
      </c>
      <c r="J651" s="331" t="s">
        <v>201</v>
      </c>
      <c r="K651" s="332">
        <v>1</v>
      </c>
      <c r="L651" s="419">
        <v>384.8</v>
      </c>
      <c r="M651" s="159">
        <v>1</v>
      </c>
      <c r="N651" s="217"/>
      <c r="O651" s="160">
        <f t="shared" si="58"/>
        <v>0</v>
      </c>
      <c r="P651" s="260">
        <v>4607109982808</v>
      </c>
      <c r="Q651" s="261"/>
      <c r="R651" s="261" t="str">
        <f t="shared" si="59"/>
        <v>фото</v>
      </c>
      <c r="S651" s="216" t="s">
        <v>5316</v>
      </c>
    </row>
    <row r="652" spans="1:19" ht="48.95" customHeight="1">
      <c r="A652" s="213">
        <v>639</v>
      </c>
      <c r="B652" s="215">
        <v>1673</v>
      </c>
      <c r="C652" s="277" t="s">
        <v>5826</v>
      </c>
      <c r="D652" s="277"/>
      <c r="E652" s="417" t="s">
        <v>5309</v>
      </c>
      <c r="F652" s="418" t="s">
        <v>5827</v>
      </c>
      <c r="G652" s="451" t="s">
        <v>5828</v>
      </c>
      <c r="H652" s="255" t="str">
        <f t="shared" si="57"/>
        <v>фото</v>
      </c>
      <c r="I652" s="156" t="s">
        <v>5829</v>
      </c>
      <c r="J652" s="331" t="s">
        <v>201</v>
      </c>
      <c r="K652" s="332">
        <v>1</v>
      </c>
      <c r="L652" s="419">
        <v>330.40000000000003</v>
      </c>
      <c r="M652" s="159">
        <v>1</v>
      </c>
      <c r="N652" s="217"/>
      <c r="O652" s="160">
        <f t="shared" si="58"/>
        <v>0</v>
      </c>
      <c r="P652" s="260">
        <v>4607109965399</v>
      </c>
      <c r="Q652" s="261"/>
      <c r="R652" s="261" t="str">
        <f t="shared" si="59"/>
        <v>фото</v>
      </c>
      <c r="S652" s="216" t="s">
        <v>5316</v>
      </c>
    </row>
    <row r="653" spans="1:19" ht="48.95" customHeight="1">
      <c r="A653" s="213">
        <v>640</v>
      </c>
      <c r="B653" s="215">
        <v>5431</v>
      </c>
      <c r="C653" s="277" t="s">
        <v>5935</v>
      </c>
      <c r="D653" s="277"/>
      <c r="E653" s="417" t="s">
        <v>5309</v>
      </c>
      <c r="F653" s="418" t="s">
        <v>5936</v>
      </c>
      <c r="G653" s="451" t="s">
        <v>5937</v>
      </c>
      <c r="H653" s="255" t="str">
        <f t="shared" si="57"/>
        <v>фото</v>
      </c>
      <c r="I653" s="156" t="s">
        <v>5938</v>
      </c>
      <c r="J653" s="331" t="s">
        <v>201</v>
      </c>
      <c r="K653" s="332">
        <v>1</v>
      </c>
      <c r="L653" s="419">
        <v>422.90000000000003</v>
      </c>
      <c r="M653" s="159">
        <v>1</v>
      </c>
      <c r="N653" s="217"/>
      <c r="O653" s="160">
        <f t="shared" si="58"/>
        <v>0</v>
      </c>
      <c r="P653" s="260">
        <v>4607109936917</v>
      </c>
      <c r="Q653" s="261"/>
      <c r="R653" s="261" t="str">
        <f t="shared" si="59"/>
        <v>фото</v>
      </c>
      <c r="S653" s="216" t="s">
        <v>5316</v>
      </c>
    </row>
    <row r="654" spans="1:19" ht="48.95" customHeight="1">
      <c r="A654" s="213">
        <v>641</v>
      </c>
      <c r="B654" s="215">
        <v>1676</v>
      </c>
      <c r="C654" s="277" t="s">
        <v>5830</v>
      </c>
      <c r="D654" s="277"/>
      <c r="E654" s="417" t="s">
        <v>5309</v>
      </c>
      <c r="F654" s="418" t="s">
        <v>5831</v>
      </c>
      <c r="G654" s="451" t="s">
        <v>5832</v>
      </c>
      <c r="H654" s="255" t="str">
        <f t="shared" si="57"/>
        <v>фото</v>
      </c>
      <c r="I654" s="156" t="s">
        <v>5833</v>
      </c>
      <c r="J654" s="331" t="s">
        <v>201</v>
      </c>
      <c r="K654" s="332">
        <v>1</v>
      </c>
      <c r="L654" s="419">
        <v>316.60000000000002</v>
      </c>
      <c r="M654" s="159">
        <v>1</v>
      </c>
      <c r="N654" s="217"/>
      <c r="O654" s="160">
        <f t="shared" si="58"/>
        <v>0</v>
      </c>
      <c r="P654" s="260">
        <v>4607109965429</v>
      </c>
      <c r="Q654" s="261"/>
      <c r="R654" s="261" t="str">
        <f t="shared" si="59"/>
        <v>фото</v>
      </c>
      <c r="S654" s="216" t="s">
        <v>5316</v>
      </c>
    </row>
    <row r="655" spans="1:19" ht="48.95" customHeight="1">
      <c r="A655" s="213">
        <v>642</v>
      </c>
      <c r="B655" s="215">
        <v>1680</v>
      </c>
      <c r="C655" s="277" t="s">
        <v>5838</v>
      </c>
      <c r="D655" s="277"/>
      <c r="E655" s="417" t="s">
        <v>5309</v>
      </c>
      <c r="F655" s="418" t="s">
        <v>5839</v>
      </c>
      <c r="G655" s="451" t="s">
        <v>5840</v>
      </c>
      <c r="H655" s="255" t="str">
        <f t="shared" si="57"/>
        <v>фото</v>
      </c>
      <c r="I655" s="156" t="s">
        <v>5841</v>
      </c>
      <c r="J655" s="331" t="s">
        <v>201</v>
      </c>
      <c r="K655" s="332">
        <v>1</v>
      </c>
      <c r="L655" s="419">
        <v>421</v>
      </c>
      <c r="M655" s="159">
        <v>1</v>
      </c>
      <c r="N655" s="217"/>
      <c r="O655" s="160">
        <f t="shared" si="58"/>
        <v>0</v>
      </c>
      <c r="P655" s="260">
        <v>4607109965467</v>
      </c>
      <c r="Q655" s="261"/>
      <c r="R655" s="261" t="str">
        <f t="shared" si="59"/>
        <v>фото</v>
      </c>
      <c r="S655" s="216" t="s">
        <v>5316</v>
      </c>
    </row>
    <row r="656" spans="1:19" ht="48.95" customHeight="1">
      <c r="A656" s="213">
        <v>643</v>
      </c>
      <c r="B656" s="215">
        <v>4063</v>
      </c>
      <c r="C656" s="277" t="s">
        <v>5842</v>
      </c>
      <c r="D656" s="277"/>
      <c r="E656" s="417" t="s">
        <v>5309</v>
      </c>
      <c r="F656" s="418" t="s">
        <v>5843</v>
      </c>
      <c r="G656" s="451" t="s">
        <v>5844</v>
      </c>
      <c r="H656" s="255" t="str">
        <f t="shared" si="57"/>
        <v>фото</v>
      </c>
      <c r="I656" s="156" t="s">
        <v>5845</v>
      </c>
      <c r="J656" s="331" t="s">
        <v>201</v>
      </c>
      <c r="K656" s="332">
        <v>1</v>
      </c>
      <c r="L656" s="419">
        <v>398.40000000000003</v>
      </c>
      <c r="M656" s="159">
        <v>1</v>
      </c>
      <c r="N656" s="217"/>
      <c r="O656" s="160">
        <f t="shared" si="58"/>
        <v>0</v>
      </c>
      <c r="P656" s="260">
        <v>4607109982815</v>
      </c>
      <c r="Q656" s="261"/>
      <c r="R656" s="261" t="str">
        <f t="shared" si="59"/>
        <v>фото</v>
      </c>
      <c r="S656" s="216" t="s">
        <v>5316</v>
      </c>
    </row>
    <row r="657" spans="1:19" ht="48.95" customHeight="1">
      <c r="A657" s="213">
        <v>644</v>
      </c>
      <c r="B657" s="215">
        <v>2524</v>
      </c>
      <c r="C657" s="277" t="s">
        <v>8960</v>
      </c>
      <c r="D657" s="277"/>
      <c r="E657" s="417" t="s">
        <v>5309</v>
      </c>
      <c r="F657" s="418" t="s">
        <v>5800</v>
      </c>
      <c r="G657" s="451" t="s">
        <v>8750</v>
      </c>
      <c r="H657" s="255" t="str">
        <f t="shared" si="57"/>
        <v>фото</v>
      </c>
      <c r="I657" s="156" t="s">
        <v>5801</v>
      </c>
      <c r="J657" s="331" t="s">
        <v>201</v>
      </c>
      <c r="K657" s="332">
        <v>1</v>
      </c>
      <c r="L657" s="419">
        <v>330.40000000000003</v>
      </c>
      <c r="M657" s="159">
        <v>1</v>
      </c>
      <c r="N657" s="217"/>
      <c r="O657" s="160">
        <f t="shared" si="58"/>
        <v>0</v>
      </c>
      <c r="P657" s="260">
        <v>4607109975664</v>
      </c>
      <c r="Q657" s="261"/>
      <c r="R657" s="261" t="str">
        <f t="shared" si="59"/>
        <v>фото</v>
      </c>
      <c r="S657" s="216" t="s">
        <v>5316</v>
      </c>
    </row>
    <row r="658" spans="1:19" ht="48.95" customHeight="1">
      <c r="A658" s="213">
        <v>645</v>
      </c>
      <c r="B658" s="215">
        <v>1694</v>
      </c>
      <c r="C658" s="277" t="s">
        <v>5834</v>
      </c>
      <c r="D658" s="277"/>
      <c r="E658" s="417" t="s">
        <v>5309</v>
      </c>
      <c r="F658" s="418" t="s">
        <v>5835</v>
      </c>
      <c r="G658" s="451" t="s">
        <v>5836</v>
      </c>
      <c r="H658" s="255" t="str">
        <f t="shared" si="57"/>
        <v>фото</v>
      </c>
      <c r="I658" s="156" t="s">
        <v>5837</v>
      </c>
      <c r="J658" s="331" t="s">
        <v>201</v>
      </c>
      <c r="K658" s="332">
        <v>1</v>
      </c>
      <c r="L658" s="419">
        <v>330.40000000000003</v>
      </c>
      <c r="M658" s="159">
        <v>1</v>
      </c>
      <c r="N658" s="217"/>
      <c r="O658" s="160">
        <f t="shared" si="58"/>
        <v>0</v>
      </c>
      <c r="P658" s="260">
        <v>4607109965443</v>
      </c>
      <c r="Q658" s="261"/>
      <c r="R658" s="261" t="str">
        <f t="shared" si="59"/>
        <v>фото</v>
      </c>
      <c r="S658" s="216" t="s">
        <v>5316</v>
      </c>
    </row>
    <row r="659" spans="1:19" ht="15">
      <c r="A659" s="213">
        <v>646</v>
      </c>
      <c r="B659" s="149"/>
      <c r="C659" s="208"/>
      <c r="D659" s="208"/>
      <c r="E659" s="266"/>
      <c r="F659" s="148" t="s">
        <v>5858</v>
      </c>
      <c r="G659" s="388"/>
      <c r="H659" s="149"/>
      <c r="I659" s="150"/>
      <c r="J659" s="208"/>
      <c r="K659" s="214"/>
      <c r="L659" s="269"/>
      <c r="M659" s="207"/>
      <c r="N659" s="208"/>
      <c r="O659" s="208"/>
      <c r="P659" s="208"/>
      <c r="Q659" s="261"/>
      <c r="R659" s="261"/>
      <c r="S659" s="208"/>
    </row>
    <row r="660" spans="1:19" ht="48.95" customHeight="1">
      <c r="A660" s="213">
        <v>647</v>
      </c>
      <c r="B660" s="215">
        <v>4064</v>
      </c>
      <c r="C660" s="277" t="s">
        <v>5859</v>
      </c>
      <c r="D660" s="277"/>
      <c r="E660" s="417" t="s">
        <v>5309</v>
      </c>
      <c r="F660" s="418" t="s">
        <v>5860</v>
      </c>
      <c r="G660" s="451" t="s">
        <v>5861</v>
      </c>
      <c r="H660" s="255" t="str">
        <f t="shared" ref="H660:H671" si="60">HYPERLINK("https://www.gardenbulbs.ru/images/vesna_CL/thumbnails/"&amp;C660&amp;".jpg","фото")</f>
        <v>фото</v>
      </c>
      <c r="I660" s="156" t="s">
        <v>5862</v>
      </c>
      <c r="J660" s="331" t="s">
        <v>201</v>
      </c>
      <c r="K660" s="332">
        <v>1</v>
      </c>
      <c r="L660" s="419">
        <v>422.90000000000003</v>
      </c>
      <c r="M660" s="159">
        <v>1</v>
      </c>
      <c r="N660" s="217"/>
      <c r="O660" s="160">
        <f t="shared" ref="O660:O671" si="61">IF(ISERROR(L660*N660),0,L660*N660)</f>
        <v>0</v>
      </c>
      <c r="P660" s="260">
        <v>4607109982822</v>
      </c>
      <c r="Q660" s="261"/>
      <c r="R660" s="261" t="str">
        <f t="shared" ref="R660:R671" si="62">HYPERLINK("https://www.gardenbulbs.ru/images/vesna_CL/thumbnails/"&amp;C660&amp;".jpg","фото")</f>
        <v>фото</v>
      </c>
      <c r="S660" s="216" t="s">
        <v>5316</v>
      </c>
    </row>
    <row r="661" spans="1:19" ht="48.95" customHeight="1">
      <c r="A661" s="213">
        <v>648</v>
      </c>
      <c r="B661" s="215">
        <v>6837</v>
      </c>
      <c r="C661" s="277" t="s">
        <v>5867</v>
      </c>
      <c r="D661" s="277"/>
      <c r="E661" s="417" t="s">
        <v>5309</v>
      </c>
      <c r="F661" s="418" t="s">
        <v>5868</v>
      </c>
      <c r="G661" s="451" t="s">
        <v>5869</v>
      </c>
      <c r="H661" s="255" t="str">
        <f t="shared" si="60"/>
        <v>фото</v>
      </c>
      <c r="I661" s="156" t="s">
        <v>5870</v>
      </c>
      <c r="J661" s="331" t="s">
        <v>201</v>
      </c>
      <c r="K661" s="332">
        <v>1</v>
      </c>
      <c r="L661" s="419">
        <v>177.7</v>
      </c>
      <c r="M661" s="159">
        <v>1</v>
      </c>
      <c r="N661" s="217"/>
      <c r="O661" s="160">
        <f t="shared" si="61"/>
        <v>0</v>
      </c>
      <c r="P661" s="260">
        <v>4607109944813</v>
      </c>
      <c r="Q661" s="261"/>
      <c r="R661" s="261" t="str">
        <f t="shared" si="62"/>
        <v>фото</v>
      </c>
      <c r="S661" s="216" t="s">
        <v>5316</v>
      </c>
    </row>
    <row r="662" spans="1:19" ht="48.95" customHeight="1">
      <c r="A662" s="213">
        <v>649</v>
      </c>
      <c r="B662" s="215">
        <v>6845</v>
      </c>
      <c r="C662" s="277" t="s">
        <v>5883</v>
      </c>
      <c r="D662" s="277"/>
      <c r="E662" s="417" t="s">
        <v>5309</v>
      </c>
      <c r="F662" s="418" t="s">
        <v>5884</v>
      </c>
      <c r="G662" s="451" t="s">
        <v>5885</v>
      </c>
      <c r="H662" s="255" t="str">
        <f t="shared" si="60"/>
        <v>фото</v>
      </c>
      <c r="I662" s="156" t="s">
        <v>5886</v>
      </c>
      <c r="J662" s="331" t="s">
        <v>201</v>
      </c>
      <c r="K662" s="332">
        <v>1</v>
      </c>
      <c r="L662" s="419">
        <v>384.8</v>
      </c>
      <c r="M662" s="159">
        <v>1</v>
      </c>
      <c r="N662" s="217"/>
      <c r="O662" s="160">
        <f t="shared" si="61"/>
        <v>0</v>
      </c>
      <c r="P662" s="260">
        <v>4607109944899</v>
      </c>
      <c r="Q662" s="261"/>
      <c r="R662" s="261" t="str">
        <f t="shared" si="62"/>
        <v>фото</v>
      </c>
      <c r="S662" s="216" t="s">
        <v>5316</v>
      </c>
    </row>
    <row r="663" spans="1:19" ht="48.95" customHeight="1">
      <c r="A663" s="213">
        <v>650</v>
      </c>
      <c r="B663" s="215">
        <v>16188</v>
      </c>
      <c r="C663" s="277" t="s">
        <v>5871</v>
      </c>
      <c r="D663" s="277"/>
      <c r="E663" s="417" t="s">
        <v>5309</v>
      </c>
      <c r="F663" s="418" t="s">
        <v>5872</v>
      </c>
      <c r="G663" s="451" t="s">
        <v>5873</v>
      </c>
      <c r="H663" s="255" t="str">
        <f t="shared" si="60"/>
        <v>фото</v>
      </c>
      <c r="I663" s="156" t="s">
        <v>5874</v>
      </c>
      <c r="J663" s="331" t="s">
        <v>201</v>
      </c>
      <c r="K663" s="332">
        <v>1</v>
      </c>
      <c r="L663" s="419">
        <v>422.90000000000003</v>
      </c>
      <c r="M663" s="159">
        <v>1</v>
      </c>
      <c r="N663" s="217"/>
      <c r="O663" s="160">
        <f t="shared" si="61"/>
        <v>0</v>
      </c>
      <c r="P663" s="260">
        <v>4607109914465</v>
      </c>
      <c r="Q663" s="261"/>
      <c r="R663" s="261" t="str">
        <f t="shared" si="62"/>
        <v>фото</v>
      </c>
      <c r="S663" s="216" t="s">
        <v>5316</v>
      </c>
    </row>
    <row r="664" spans="1:19" ht="48.95" customHeight="1">
      <c r="A664" s="213">
        <v>651</v>
      </c>
      <c r="B664" s="215">
        <v>6859</v>
      </c>
      <c r="C664" s="277" t="s">
        <v>5931</v>
      </c>
      <c r="D664" s="277"/>
      <c r="E664" s="417" t="s">
        <v>5309</v>
      </c>
      <c r="F664" s="418" t="s">
        <v>5932</v>
      </c>
      <c r="G664" s="451" t="s">
        <v>5933</v>
      </c>
      <c r="H664" s="255" t="str">
        <f t="shared" si="60"/>
        <v>фото</v>
      </c>
      <c r="I664" s="156" t="s">
        <v>5934</v>
      </c>
      <c r="J664" s="331" t="s">
        <v>201</v>
      </c>
      <c r="K664" s="332">
        <v>1</v>
      </c>
      <c r="L664" s="419">
        <v>330.40000000000003</v>
      </c>
      <c r="M664" s="159">
        <v>1</v>
      </c>
      <c r="N664" s="217"/>
      <c r="O664" s="160">
        <f t="shared" si="61"/>
        <v>0</v>
      </c>
      <c r="P664" s="260">
        <v>4607109945032</v>
      </c>
      <c r="Q664" s="261"/>
      <c r="R664" s="261" t="str">
        <f t="shared" si="62"/>
        <v>фото</v>
      </c>
      <c r="S664" s="216" t="s">
        <v>5316</v>
      </c>
    </row>
    <row r="665" spans="1:19" ht="48.95" customHeight="1">
      <c r="A665" s="213">
        <v>652</v>
      </c>
      <c r="B665" s="215">
        <v>1857</v>
      </c>
      <c r="C665" s="277" t="s">
        <v>5907</v>
      </c>
      <c r="D665" s="277"/>
      <c r="E665" s="417" t="s">
        <v>5309</v>
      </c>
      <c r="F665" s="418" t="s">
        <v>5908</v>
      </c>
      <c r="G665" s="451" t="s">
        <v>5909</v>
      </c>
      <c r="H665" s="255" t="str">
        <f t="shared" si="60"/>
        <v>фото</v>
      </c>
      <c r="I665" s="156" t="s">
        <v>5910</v>
      </c>
      <c r="J665" s="331" t="s">
        <v>201</v>
      </c>
      <c r="K665" s="332">
        <v>1</v>
      </c>
      <c r="L665" s="419">
        <v>330.40000000000003</v>
      </c>
      <c r="M665" s="159">
        <v>1</v>
      </c>
      <c r="N665" s="217"/>
      <c r="O665" s="160">
        <f t="shared" si="61"/>
        <v>0</v>
      </c>
      <c r="P665" s="260">
        <v>4607109953761</v>
      </c>
      <c r="Q665" s="261"/>
      <c r="R665" s="261" t="str">
        <f t="shared" si="62"/>
        <v>фото</v>
      </c>
      <c r="S665" s="216" t="s">
        <v>5316</v>
      </c>
    </row>
    <row r="666" spans="1:19" ht="48.95" customHeight="1">
      <c r="A666" s="213">
        <v>653</v>
      </c>
      <c r="B666" s="215">
        <v>10794</v>
      </c>
      <c r="C666" s="277" t="s">
        <v>5911</v>
      </c>
      <c r="D666" s="277"/>
      <c r="E666" s="417" t="s">
        <v>5309</v>
      </c>
      <c r="F666" s="418" t="s">
        <v>5912</v>
      </c>
      <c r="G666" s="451" t="s">
        <v>5913</v>
      </c>
      <c r="H666" s="255" t="str">
        <f t="shared" si="60"/>
        <v>фото</v>
      </c>
      <c r="I666" s="156" t="s">
        <v>5914</v>
      </c>
      <c r="J666" s="331" t="s">
        <v>201</v>
      </c>
      <c r="K666" s="332">
        <v>1</v>
      </c>
      <c r="L666" s="419">
        <v>330.40000000000003</v>
      </c>
      <c r="M666" s="159">
        <v>1</v>
      </c>
      <c r="N666" s="217"/>
      <c r="O666" s="160">
        <f t="shared" si="61"/>
        <v>0</v>
      </c>
      <c r="P666" s="260">
        <v>4607109925416</v>
      </c>
      <c r="Q666" s="261"/>
      <c r="R666" s="261" t="str">
        <f t="shared" si="62"/>
        <v>фото</v>
      </c>
      <c r="S666" s="216" t="s">
        <v>5316</v>
      </c>
    </row>
    <row r="667" spans="1:19" ht="48.95" customHeight="1">
      <c r="A667" s="213">
        <v>654</v>
      </c>
      <c r="B667" s="215">
        <v>10795</v>
      </c>
      <c r="C667" s="277" t="s">
        <v>5915</v>
      </c>
      <c r="D667" s="277"/>
      <c r="E667" s="417" t="s">
        <v>5309</v>
      </c>
      <c r="F667" s="418" t="s">
        <v>5916</v>
      </c>
      <c r="G667" s="451" t="s">
        <v>5917</v>
      </c>
      <c r="H667" s="255" t="str">
        <f t="shared" si="60"/>
        <v>фото</v>
      </c>
      <c r="I667" s="156" t="s">
        <v>5918</v>
      </c>
      <c r="J667" s="331" t="s">
        <v>201</v>
      </c>
      <c r="K667" s="332">
        <v>1</v>
      </c>
      <c r="L667" s="419">
        <v>235</v>
      </c>
      <c r="M667" s="159">
        <v>1</v>
      </c>
      <c r="N667" s="217"/>
      <c r="O667" s="160">
        <f t="shared" si="61"/>
        <v>0</v>
      </c>
      <c r="P667" s="260">
        <v>4607109925409</v>
      </c>
      <c r="Q667" s="261"/>
      <c r="R667" s="261" t="str">
        <f t="shared" si="62"/>
        <v>фото</v>
      </c>
      <c r="S667" s="216" t="s">
        <v>5316</v>
      </c>
    </row>
    <row r="668" spans="1:19" ht="48.95" customHeight="1">
      <c r="A668" s="213">
        <v>655</v>
      </c>
      <c r="B668" s="215">
        <v>4494</v>
      </c>
      <c r="C668" s="277" t="s">
        <v>5919</v>
      </c>
      <c r="D668" s="277"/>
      <c r="E668" s="417" t="s">
        <v>5309</v>
      </c>
      <c r="F668" s="418" t="s">
        <v>5920</v>
      </c>
      <c r="G668" s="451" t="s">
        <v>5921</v>
      </c>
      <c r="H668" s="255" t="str">
        <f t="shared" si="60"/>
        <v>фото</v>
      </c>
      <c r="I668" s="156" t="s">
        <v>5922</v>
      </c>
      <c r="J668" s="331" t="s">
        <v>201</v>
      </c>
      <c r="K668" s="332">
        <v>1</v>
      </c>
      <c r="L668" s="419">
        <v>221.29999999999998</v>
      </c>
      <c r="M668" s="159">
        <v>1</v>
      </c>
      <c r="N668" s="217"/>
      <c r="O668" s="160">
        <f t="shared" si="61"/>
        <v>0</v>
      </c>
      <c r="P668" s="260">
        <v>4607109989159</v>
      </c>
      <c r="Q668" s="261"/>
      <c r="R668" s="261" t="str">
        <f t="shared" si="62"/>
        <v>фото</v>
      </c>
      <c r="S668" s="216" t="s">
        <v>5316</v>
      </c>
    </row>
    <row r="669" spans="1:19" ht="48.95" customHeight="1">
      <c r="A669" s="213">
        <v>656</v>
      </c>
      <c r="B669" s="215">
        <v>4484</v>
      </c>
      <c r="C669" s="277" t="s">
        <v>5875</v>
      </c>
      <c r="D669" s="277"/>
      <c r="E669" s="417" t="s">
        <v>5309</v>
      </c>
      <c r="F669" s="418" t="s">
        <v>5876</v>
      </c>
      <c r="G669" s="451" t="s">
        <v>5877</v>
      </c>
      <c r="H669" s="255" t="str">
        <f t="shared" si="60"/>
        <v>фото</v>
      </c>
      <c r="I669" s="156" t="s">
        <v>5878</v>
      </c>
      <c r="J669" s="331" t="s">
        <v>201</v>
      </c>
      <c r="K669" s="332">
        <v>1</v>
      </c>
      <c r="L669" s="419">
        <v>384.8</v>
      </c>
      <c r="M669" s="159">
        <v>1</v>
      </c>
      <c r="N669" s="217"/>
      <c r="O669" s="160">
        <f t="shared" si="61"/>
        <v>0</v>
      </c>
      <c r="P669" s="260">
        <v>4607109989050</v>
      </c>
      <c r="Q669" s="261"/>
      <c r="R669" s="261" t="str">
        <f t="shared" si="62"/>
        <v>фото</v>
      </c>
      <c r="S669" s="216" t="s">
        <v>5316</v>
      </c>
    </row>
    <row r="670" spans="1:19" ht="48.95" customHeight="1">
      <c r="A670" s="213">
        <v>657</v>
      </c>
      <c r="B670" s="215">
        <v>4532</v>
      </c>
      <c r="C670" s="277" t="s">
        <v>5947</v>
      </c>
      <c r="D670" s="277"/>
      <c r="E670" s="417" t="s">
        <v>5309</v>
      </c>
      <c r="F670" s="418" t="s">
        <v>5948</v>
      </c>
      <c r="G670" s="451" t="s">
        <v>5949</v>
      </c>
      <c r="H670" s="255" t="str">
        <f t="shared" si="60"/>
        <v>фото</v>
      </c>
      <c r="I670" s="156" t="s">
        <v>5950</v>
      </c>
      <c r="J670" s="331" t="s">
        <v>201</v>
      </c>
      <c r="K670" s="332">
        <v>1</v>
      </c>
      <c r="L670" s="419">
        <v>422.90000000000003</v>
      </c>
      <c r="M670" s="159">
        <v>1</v>
      </c>
      <c r="N670" s="217"/>
      <c r="O670" s="160">
        <f t="shared" si="61"/>
        <v>0</v>
      </c>
      <c r="P670" s="260">
        <v>4607109927779</v>
      </c>
      <c r="Q670" s="261"/>
      <c r="R670" s="261" t="str">
        <f t="shared" si="62"/>
        <v>фото</v>
      </c>
      <c r="S670" s="216" t="s">
        <v>5316</v>
      </c>
    </row>
    <row r="671" spans="1:19" ht="48.95" customHeight="1">
      <c r="A671" s="213">
        <v>658</v>
      </c>
      <c r="B671" s="215">
        <v>6321</v>
      </c>
      <c r="C671" s="277" t="s">
        <v>5903</v>
      </c>
      <c r="D671" s="277"/>
      <c r="E671" s="417" t="s">
        <v>5309</v>
      </c>
      <c r="F671" s="418" t="s">
        <v>5904</v>
      </c>
      <c r="G671" s="451" t="s">
        <v>5905</v>
      </c>
      <c r="H671" s="255" t="str">
        <f t="shared" si="60"/>
        <v>фото</v>
      </c>
      <c r="I671" s="156" t="s">
        <v>5906</v>
      </c>
      <c r="J671" s="331" t="s">
        <v>201</v>
      </c>
      <c r="K671" s="332">
        <v>1</v>
      </c>
      <c r="L671" s="419">
        <v>330.40000000000003</v>
      </c>
      <c r="M671" s="159">
        <v>1</v>
      </c>
      <c r="N671" s="217"/>
      <c r="O671" s="160">
        <f t="shared" si="61"/>
        <v>0</v>
      </c>
      <c r="P671" s="260">
        <v>4607109932773</v>
      </c>
      <c r="Q671" s="261"/>
      <c r="R671" s="261" t="str">
        <f t="shared" si="62"/>
        <v>фото</v>
      </c>
      <c r="S671" s="216" t="s">
        <v>5316</v>
      </c>
    </row>
    <row r="672" spans="1:19" ht="23.25">
      <c r="A672" s="213">
        <v>659</v>
      </c>
      <c r="B672" s="137"/>
      <c r="C672" s="137"/>
      <c r="D672" s="138"/>
      <c r="E672" s="254"/>
      <c r="F672" s="339" t="s">
        <v>5967</v>
      </c>
      <c r="G672" s="141"/>
      <c r="H672" s="142"/>
      <c r="I672" s="143"/>
      <c r="J672" s="144"/>
      <c r="K672" s="144"/>
      <c r="L672" s="268"/>
      <c r="M672" s="142"/>
      <c r="N672" s="142"/>
      <c r="O672" s="142"/>
      <c r="P672" s="142"/>
      <c r="Q672" s="261"/>
      <c r="R672" s="261"/>
      <c r="S672" s="259"/>
    </row>
    <row r="673" spans="1:19" ht="15">
      <c r="A673" s="213">
        <v>660</v>
      </c>
      <c r="B673" s="149"/>
      <c r="C673" s="208"/>
      <c r="D673" s="208"/>
      <c r="E673" s="266"/>
      <c r="F673" s="148" t="s">
        <v>5968</v>
      </c>
      <c r="G673" s="388"/>
      <c r="H673" s="149"/>
      <c r="I673" s="150"/>
      <c r="J673" s="208"/>
      <c r="K673" s="214"/>
      <c r="L673" s="269"/>
      <c r="M673" s="207"/>
      <c r="N673" s="208"/>
      <c r="O673" s="208"/>
      <c r="P673" s="208"/>
      <c r="Q673" s="261"/>
      <c r="R673" s="261"/>
      <c r="S673" s="208"/>
    </row>
    <row r="674" spans="1:19" ht="48.95" customHeight="1">
      <c r="A674" s="213">
        <v>661</v>
      </c>
      <c r="B674" s="215">
        <v>4065</v>
      </c>
      <c r="C674" s="277" t="s">
        <v>5975</v>
      </c>
      <c r="D674" s="277"/>
      <c r="E674" s="417" t="s">
        <v>5967</v>
      </c>
      <c r="F674" s="418" t="s">
        <v>5976</v>
      </c>
      <c r="G674" s="451" t="s">
        <v>5977</v>
      </c>
      <c r="H674" s="255" t="str">
        <f t="shared" ref="H674:H737" si="63">HYPERLINK("https://www.gardenbulbs.ru/images/vesna_CL/thumbnails/"&amp;C674&amp;".jpg","фото")</f>
        <v>фото</v>
      </c>
      <c r="I674" s="156" t="s">
        <v>5978</v>
      </c>
      <c r="J674" s="331" t="s">
        <v>5973</v>
      </c>
      <c r="K674" s="332">
        <v>2</v>
      </c>
      <c r="L674" s="419">
        <v>339.70000000000005</v>
      </c>
      <c r="M674" s="159">
        <v>1</v>
      </c>
      <c r="N674" s="217"/>
      <c r="O674" s="160">
        <f t="shared" ref="O674:O737" si="64">IF(ISERROR(L674*N674),0,L674*N674)</f>
        <v>0</v>
      </c>
      <c r="P674" s="260">
        <v>4607109982839</v>
      </c>
      <c r="Q674" s="261"/>
      <c r="R674" s="261" t="str">
        <f t="shared" ref="R674:R737" si="65">HYPERLINK("https://www.gardenbulbs.ru/images/vesna_CL/thumbnails/"&amp;C674&amp;".jpg","фото")</f>
        <v>фото</v>
      </c>
      <c r="S674" s="216" t="s">
        <v>5974</v>
      </c>
    </row>
    <row r="675" spans="1:19" ht="48.95" customHeight="1">
      <c r="A675" s="213">
        <v>662</v>
      </c>
      <c r="B675" s="215">
        <v>1705</v>
      </c>
      <c r="C675" s="277" t="s">
        <v>5969</v>
      </c>
      <c r="D675" s="277"/>
      <c r="E675" s="417" t="s">
        <v>5967</v>
      </c>
      <c r="F675" s="418" t="s">
        <v>5970</v>
      </c>
      <c r="G675" s="451" t="s">
        <v>5971</v>
      </c>
      <c r="H675" s="255" t="str">
        <f t="shared" si="63"/>
        <v>фото</v>
      </c>
      <c r="I675" s="156" t="s">
        <v>5972</v>
      </c>
      <c r="J675" s="331" t="s">
        <v>5973</v>
      </c>
      <c r="K675" s="332">
        <v>2</v>
      </c>
      <c r="L675" s="419">
        <v>328.8</v>
      </c>
      <c r="M675" s="159">
        <v>1</v>
      </c>
      <c r="N675" s="217"/>
      <c r="O675" s="160">
        <f t="shared" si="64"/>
        <v>0</v>
      </c>
      <c r="P675" s="260">
        <v>4607109965573</v>
      </c>
      <c r="Q675" s="261"/>
      <c r="R675" s="261" t="str">
        <f t="shared" si="65"/>
        <v>фото</v>
      </c>
      <c r="S675" s="216" t="s">
        <v>5974</v>
      </c>
    </row>
    <row r="676" spans="1:19" ht="48.95" customHeight="1">
      <c r="A676" s="213">
        <v>663</v>
      </c>
      <c r="B676" s="215">
        <v>3699</v>
      </c>
      <c r="C676" s="277" t="s">
        <v>6016</v>
      </c>
      <c r="D676" s="277"/>
      <c r="E676" s="417" t="s">
        <v>5967</v>
      </c>
      <c r="F676" s="418" t="s">
        <v>6017</v>
      </c>
      <c r="G676" s="451" t="s">
        <v>6018</v>
      </c>
      <c r="H676" s="255" t="str">
        <f t="shared" si="63"/>
        <v>фото</v>
      </c>
      <c r="I676" s="156" t="s">
        <v>6019</v>
      </c>
      <c r="J676" s="331" t="s">
        <v>5973</v>
      </c>
      <c r="K676" s="332">
        <v>1</v>
      </c>
      <c r="L676" s="419">
        <v>211.1</v>
      </c>
      <c r="M676" s="159">
        <v>1</v>
      </c>
      <c r="N676" s="217"/>
      <c r="O676" s="160">
        <f t="shared" si="64"/>
        <v>0</v>
      </c>
      <c r="P676" s="260">
        <v>4607109976197</v>
      </c>
      <c r="Q676" s="261"/>
      <c r="R676" s="261" t="str">
        <f t="shared" si="65"/>
        <v>фото</v>
      </c>
      <c r="S676" s="216" t="s">
        <v>5974</v>
      </c>
    </row>
    <row r="677" spans="1:19" ht="48.95" customHeight="1">
      <c r="A677" s="213">
        <v>664</v>
      </c>
      <c r="B677" s="215">
        <v>3095</v>
      </c>
      <c r="C677" s="277" t="s">
        <v>8962</v>
      </c>
      <c r="D677" s="277"/>
      <c r="E677" s="417" t="s">
        <v>5967</v>
      </c>
      <c r="F677" s="418" t="s">
        <v>8752</v>
      </c>
      <c r="G677" s="451" t="s">
        <v>8753</v>
      </c>
      <c r="H677" s="255" t="str">
        <f t="shared" si="63"/>
        <v>фото</v>
      </c>
      <c r="I677" s="156" t="s">
        <v>8897</v>
      </c>
      <c r="J677" s="331" t="s">
        <v>5973</v>
      </c>
      <c r="K677" s="332">
        <v>1</v>
      </c>
      <c r="L677" s="419">
        <v>461.6</v>
      </c>
      <c r="M677" s="159">
        <v>1</v>
      </c>
      <c r="N677" s="217"/>
      <c r="O677" s="160">
        <f t="shared" si="64"/>
        <v>0</v>
      </c>
      <c r="P677" s="260">
        <v>4607109922309</v>
      </c>
      <c r="Q677" s="261"/>
      <c r="R677" s="261" t="str">
        <f t="shared" si="65"/>
        <v>фото</v>
      </c>
      <c r="S677" s="216" t="s">
        <v>5974</v>
      </c>
    </row>
    <row r="678" spans="1:19" ht="48.95" customHeight="1">
      <c r="A678" s="213">
        <v>665</v>
      </c>
      <c r="B678" s="215">
        <v>3701</v>
      </c>
      <c r="C678" s="277" t="s">
        <v>5983</v>
      </c>
      <c r="D678" s="277"/>
      <c r="E678" s="417" t="s">
        <v>5967</v>
      </c>
      <c r="F678" s="418" t="s">
        <v>5984</v>
      </c>
      <c r="G678" s="451" t="s">
        <v>5985</v>
      </c>
      <c r="H678" s="255" t="str">
        <f t="shared" si="63"/>
        <v>фото</v>
      </c>
      <c r="I678" s="156" t="s">
        <v>5986</v>
      </c>
      <c r="J678" s="331" t="s">
        <v>5973</v>
      </c>
      <c r="K678" s="332">
        <v>2</v>
      </c>
      <c r="L678" s="419">
        <v>307.10000000000002</v>
      </c>
      <c r="M678" s="159">
        <v>1</v>
      </c>
      <c r="N678" s="217"/>
      <c r="O678" s="160">
        <f t="shared" si="64"/>
        <v>0</v>
      </c>
      <c r="P678" s="260">
        <v>4607109976159</v>
      </c>
      <c r="Q678" s="261"/>
      <c r="R678" s="261" t="str">
        <f t="shared" si="65"/>
        <v>фото</v>
      </c>
      <c r="S678" s="216" t="s">
        <v>5974</v>
      </c>
    </row>
    <row r="679" spans="1:19" ht="48.95" customHeight="1">
      <c r="A679" s="213">
        <v>666</v>
      </c>
      <c r="B679" s="215">
        <v>2521</v>
      </c>
      <c r="C679" s="277" t="s">
        <v>5979</v>
      </c>
      <c r="D679" s="277"/>
      <c r="E679" s="417" t="s">
        <v>5967</v>
      </c>
      <c r="F679" s="418" t="s">
        <v>5980</v>
      </c>
      <c r="G679" s="451" t="s">
        <v>5981</v>
      </c>
      <c r="H679" s="255" t="str">
        <f t="shared" si="63"/>
        <v>фото</v>
      </c>
      <c r="I679" s="156" t="s">
        <v>5982</v>
      </c>
      <c r="J679" s="331" t="s">
        <v>5973</v>
      </c>
      <c r="K679" s="332">
        <v>1</v>
      </c>
      <c r="L679" s="419">
        <v>399.1</v>
      </c>
      <c r="M679" s="159">
        <v>1</v>
      </c>
      <c r="N679" s="217"/>
      <c r="O679" s="160">
        <f t="shared" si="64"/>
        <v>0</v>
      </c>
      <c r="P679" s="260">
        <v>4607109975824</v>
      </c>
      <c r="Q679" s="261"/>
      <c r="R679" s="261" t="str">
        <f t="shared" si="65"/>
        <v>фото</v>
      </c>
      <c r="S679" s="216" t="s">
        <v>5974</v>
      </c>
    </row>
    <row r="680" spans="1:19" ht="48.95" customHeight="1">
      <c r="A680" s="213">
        <v>667</v>
      </c>
      <c r="B680" s="215">
        <v>1706</v>
      </c>
      <c r="C680" s="277" t="s">
        <v>6555</v>
      </c>
      <c r="D680" s="277"/>
      <c r="E680" s="417" t="s">
        <v>5967</v>
      </c>
      <c r="F680" s="418" t="s">
        <v>6556</v>
      </c>
      <c r="G680" s="451" t="s">
        <v>6557</v>
      </c>
      <c r="H680" s="255" t="str">
        <f t="shared" si="63"/>
        <v>фото</v>
      </c>
      <c r="I680" s="156" t="s">
        <v>6558</v>
      </c>
      <c r="J680" s="331" t="s">
        <v>5973</v>
      </c>
      <c r="K680" s="332">
        <v>2</v>
      </c>
      <c r="L680" s="419">
        <v>268.90000000000003</v>
      </c>
      <c r="M680" s="159">
        <v>1</v>
      </c>
      <c r="N680" s="217"/>
      <c r="O680" s="160">
        <f t="shared" si="64"/>
        <v>0</v>
      </c>
      <c r="P680" s="260">
        <v>4607109965580</v>
      </c>
      <c r="Q680" s="261"/>
      <c r="R680" s="261" t="str">
        <f t="shared" si="65"/>
        <v>фото</v>
      </c>
      <c r="S680" s="216" t="s">
        <v>6559</v>
      </c>
    </row>
    <row r="681" spans="1:19" ht="48.95" customHeight="1">
      <c r="A681" s="213">
        <v>668</v>
      </c>
      <c r="B681" s="215">
        <v>1707</v>
      </c>
      <c r="C681" s="277" t="s">
        <v>9394</v>
      </c>
      <c r="D681" s="277"/>
      <c r="E681" s="417" t="s">
        <v>5967</v>
      </c>
      <c r="F681" s="418" t="s">
        <v>9662</v>
      </c>
      <c r="G681" s="451" t="s">
        <v>9663</v>
      </c>
      <c r="H681" s="255" t="str">
        <f t="shared" si="63"/>
        <v>фото</v>
      </c>
      <c r="I681" s="156" t="s">
        <v>9529</v>
      </c>
      <c r="J681" s="331" t="s">
        <v>5973</v>
      </c>
      <c r="K681" s="332">
        <v>1</v>
      </c>
      <c r="L681" s="419">
        <v>179.5</v>
      </c>
      <c r="M681" s="159">
        <v>1</v>
      </c>
      <c r="N681" s="217"/>
      <c r="O681" s="160">
        <f t="shared" si="64"/>
        <v>0</v>
      </c>
      <c r="P681" s="260">
        <v>4607109965597</v>
      </c>
      <c r="Q681" s="261"/>
      <c r="R681" s="261" t="str">
        <f t="shared" si="65"/>
        <v>фото</v>
      </c>
      <c r="S681" s="216" t="s">
        <v>5999</v>
      </c>
    </row>
    <row r="682" spans="1:19" ht="48.95" customHeight="1">
      <c r="A682" s="213">
        <v>669</v>
      </c>
      <c r="B682" s="215">
        <v>5457</v>
      </c>
      <c r="C682" s="277" t="s">
        <v>8961</v>
      </c>
      <c r="D682" s="277"/>
      <c r="E682" s="417" t="s">
        <v>5967</v>
      </c>
      <c r="F682" s="418" t="s">
        <v>1157</v>
      </c>
      <c r="G682" s="451" t="s">
        <v>8751</v>
      </c>
      <c r="H682" s="255" t="str">
        <f t="shared" si="63"/>
        <v>фото</v>
      </c>
      <c r="I682" s="156" t="s">
        <v>9530</v>
      </c>
      <c r="J682" s="331" t="s">
        <v>5973</v>
      </c>
      <c r="K682" s="332">
        <v>1</v>
      </c>
      <c r="L682" s="419">
        <v>343.3</v>
      </c>
      <c r="M682" s="159">
        <v>1</v>
      </c>
      <c r="N682" s="217"/>
      <c r="O682" s="160">
        <f t="shared" si="64"/>
        <v>0</v>
      </c>
      <c r="P682" s="260">
        <v>4607109989982</v>
      </c>
      <c r="Q682" s="261"/>
      <c r="R682" s="261" t="str">
        <f t="shared" si="65"/>
        <v>фото</v>
      </c>
      <c r="S682" s="216" t="s">
        <v>5974</v>
      </c>
    </row>
    <row r="683" spans="1:19" ht="60">
      <c r="A683" s="213">
        <v>670</v>
      </c>
      <c r="B683" s="215">
        <v>3740</v>
      </c>
      <c r="C683" s="277" t="s">
        <v>10323</v>
      </c>
      <c r="D683" s="277"/>
      <c r="E683" s="417" t="s">
        <v>5967</v>
      </c>
      <c r="F683" s="418" t="s">
        <v>10386</v>
      </c>
      <c r="G683" s="451" t="s">
        <v>10442</v>
      </c>
      <c r="H683" s="255" t="str">
        <f t="shared" si="63"/>
        <v>фото</v>
      </c>
      <c r="I683" s="156" t="s">
        <v>10499</v>
      </c>
      <c r="J683" s="331" t="s">
        <v>5973</v>
      </c>
      <c r="K683" s="332">
        <v>1</v>
      </c>
      <c r="L683" s="419">
        <v>461.6</v>
      </c>
      <c r="M683" s="159">
        <v>1</v>
      </c>
      <c r="N683" s="217"/>
      <c r="O683" s="160">
        <f t="shared" si="64"/>
        <v>0</v>
      </c>
      <c r="P683" s="260">
        <v>4607109958421</v>
      </c>
      <c r="Q683" s="261">
        <v>2024</v>
      </c>
      <c r="R683" s="261" t="str">
        <f t="shared" si="65"/>
        <v>фото</v>
      </c>
      <c r="S683" s="216" t="s">
        <v>5974</v>
      </c>
    </row>
    <row r="684" spans="1:19" ht="48.95" customHeight="1">
      <c r="A684" s="213">
        <v>671</v>
      </c>
      <c r="B684" s="215">
        <v>6881</v>
      </c>
      <c r="C684" s="277" t="s">
        <v>5987</v>
      </c>
      <c r="D684" s="277"/>
      <c r="E684" s="417" t="s">
        <v>5967</v>
      </c>
      <c r="F684" s="418" t="s">
        <v>5988</v>
      </c>
      <c r="G684" s="451" t="s">
        <v>5989</v>
      </c>
      <c r="H684" s="255" t="str">
        <f t="shared" si="63"/>
        <v>фото</v>
      </c>
      <c r="I684" s="156" t="s">
        <v>5990</v>
      </c>
      <c r="J684" s="331" t="s">
        <v>5973</v>
      </c>
      <c r="K684" s="332">
        <v>1</v>
      </c>
      <c r="L684" s="419">
        <v>207.1</v>
      </c>
      <c r="M684" s="159">
        <v>1</v>
      </c>
      <c r="N684" s="217"/>
      <c r="O684" s="160">
        <f t="shared" si="64"/>
        <v>0</v>
      </c>
      <c r="P684" s="260">
        <v>4607109957417</v>
      </c>
      <c r="Q684" s="261"/>
      <c r="R684" s="261" t="str">
        <f t="shared" si="65"/>
        <v>фото</v>
      </c>
      <c r="S684" s="216" t="s">
        <v>5974</v>
      </c>
    </row>
    <row r="685" spans="1:19" ht="48.95" customHeight="1">
      <c r="A685" s="213">
        <v>672</v>
      </c>
      <c r="B685" s="215">
        <v>1708</v>
      </c>
      <c r="C685" s="277" t="s">
        <v>5991</v>
      </c>
      <c r="D685" s="277"/>
      <c r="E685" s="417" t="s">
        <v>5967</v>
      </c>
      <c r="F685" s="418" t="s">
        <v>5992</v>
      </c>
      <c r="G685" s="451" t="s">
        <v>5993</v>
      </c>
      <c r="H685" s="255" t="str">
        <f t="shared" si="63"/>
        <v>фото</v>
      </c>
      <c r="I685" s="156" t="s">
        <v>5994</v>
      </c>
      <c r="J685" s="331" t="s">
        <v>5973</v>
      </c>
      <c r="K685" s="332">
        <v>1</v>
      </c>
      <c r="L685" s="419">
        <v>221.9</v>
      </c>
      <c r="M685" s="159">
        <v>1</v>
      </c>
      <c r="N685" s="217"/>
      <c r="O685" s="160">
        <f t="shared" si="64"/>
        <v>0</v>
      </c>
      <c r="P685" s="260">
        <v>4607109965603</v>
      </c>
      <c r="Q685" s="261"/>
      <c r="R685" s="261" t="str">
        <f t="shared" si="65"/>
        <v>фото</v>
      </c>
      <c r="S685" s="216" t="s">
        <v>5974</v>
      </c>
    </row>
    <row r="686" spans="1:19" ht="48.95" customHeight="1">
      <c r="A686" s="213">
        <v>673</v>
      </c>
      <c r="B686" s="215">
        <v>1709</v>
      </c>
      <c r="C686" s="277" t="s">
        <v>5995</v>
      </c>
      <c r="D686" s="277"/>
      <c r="E686" s="417" t="s">
        <v>5967</v>
      </c>
      <c r="F686" s="418" t="s">
        <v>5996</v>
      </c>
      <c r="G686" s="451" t="s">
        <v>5997</v>
      </c>
      <c r="H686" s="255" t="str">
        <f t="shared" si="63"/>
        <v>фото</v>
      </c>
      <c r="I686" s="156" t="s">
        <v>5998</v>
      </c>
      <c r="J686" s="331" t="s">
        <v>5973</v>
      </c>
      <c r="K686" s="332">
        <v>2</v>
      </c>
      <c r="L686" s="419">
        <v>290.60000000000002</v>
      </c>
      <c r="M686" s="159">
        <v>1</v>
      </c>
      <c r="N686" s="217"/>
      <c r="O686" s="160">
        <f t="shared" si="64"/>
        <v>0</v>
      </c>
      <c r="P686" s="260">
        <v>4607109965610</v>
      </c>
      <c r="Q686" s="261"/>
      <c r="R686" s="261" t="str">
        <f t="shared" si="65"/>
        <v>фото</v>
      </c>
      <c r="S686" s="216" t="s">
        <v>5999</v>
      </c>
    </row>
    <row r="687" spans="1:19" ht="48.95" customHeight="1">
      <c r="A687" s="213">
        <v>674</v>
      </c>
      <c r="B687" s="215">
        <v>1710</v>
      </c>
      <c r="C687" s="277" t="s">
        <v>6564</v>
      </c>
      <c r="D687" s="277"/>
      <c r="E687" s="417" t="s">
        <v>5967</v>
      </c>
      <c r="F687" s="418" t="s">
        <v>6565</v>
      </c>
      <c r="G687" s="451" t="s">
        <v>6566</v>
      </c>
      <c r="H687" s="255" t="str">
        <f t="shared" si="63"/>
        <v>фото</v>
      </c>
      <c r="I687" s="156" t="s">
        <v>6567</v>
      </c>
      <c r="J687" s="331" t="s">
        <v>5973</v>
      </c>
      <c r="K687" s="332">
        <v>1</v>
      </c>
      <c r="L687" s="419">
        <v>193.1</v>
      </c>
      <c r="M687" s="159">
        <v>1</v>
      </c>
      <c r="N687" s="217"/>
      <c r="O687" s="160">
        <f t="shared" si="64"/>
        <v>0</v>
      </c>
      <c r="P687" s="260">
        <v>4607109965832</v>
      </c>
      <c r="Q687" s="261"/>
      <c r="R687" s="261" t="str">
        <f t="shared" si="65"/>
        <v>фото</v>
      </c>
      <c r="S687" s="216" t="s">
        <v>5974</v>
      </c>
    </row>
    <row r="688" spans="1:19" ht="48.95" customHeight="1">
      <c r="A688" s="213">
        <v>675</v>
      </c>
      <c r="B688" s="215">
        <v>6324</v>
      </c>
      <c r="C688" s="277" t="s">
        <v>6000</v>
      </c>
      <c r="D688" s="277"/>
      <c r="E688" s="417" t="s">
        <v>5967</v>
      </c>
      <c r="F688" s="418" t="s">
        <v>6001</v>
      </c>
      <c r="G688" s="451" t="s">
        <v>6002</v>
      </c>
      <c r="H688" s="255" t="str">
        <f t="shared" si="63"/>
        <v>фото</v>
      </c>
      <c r="I688" s="156" t="s">
        <v>6003</v>
      </c>
      <c r="J688" s="331" t="s">
        <v>5973</v>
      </c>
      <c r="K688" s="332">
        <v>1</v>
      </c>
      <c r="L688" s="419">
        <v>208.29999999999998</v>
      </c>
      <c r="M688" s="159">
        <v>1</v>
      </c>
      <c r="N688" s="217"/>
      <c r="O688" s="160">
        <f t="shared" si="64"/>
        <v>0</v>
      </c>
      <c r="P688" s="260">
        <v>4607109932742</v>
      </c>
      <c r="Q688" s="261"/>
      <c r="R688" s="261" t="str">
        <f t="shared" si="65"/>
        <v>фото</v>
      </c>
      <c r="S688" s="216" t="s">
        <v>5974</v>
      </c>
    </row>
    <row r="689" spans="1:19" ht="48.95" customHeight="1">
      <c r="A689" s="213">
        <v>676</v>
      </c>
      <c r="B689" s="215">
        <v>3704</v>
      </c>
      <c r="C689" s="277" t="s">
        <v>6004</v>
      </c>
      <c r="D689" s="277"/>
      <c r="E689" s="417" t="s">
        <v>5967</v>
      </c>
      <c r="F689" s="418" t="s">
        <v>6005</v>
      </c>
      <c r="G689" s="451" t="s">
        <v>6006</v>
      </c>
      <c r="H689" s="255" t="str">
        <f t="shared" si="63"/>
        <v>фото</v>
      </c>
      <c r="I689" s="156" t="s">
        <v>6007</v>
      </c>
      <c r="J689" s="331" t="s">
        <v>5973</v>
      </c>
      <c r="K689" s="332">
        <v>1</v>
      </c>
      <c r="L689" s="419">
        <v>153.79999999999998</v>
      </c>
      <c r="M689" s="159">
        <v>1</v>
      </c>
      <c r="N689" s="217"/>
      <c r="O689" s="160">
        <f t="shared" si="64"/>
        <v>0</v>
      </c>
      <c r="P689" s="260">
        <v>4607109976180</v>
      </c>
      <c r="Q689" s="261"/>
      <c r="R689" s="261" t="str">
        <f t="shared" si="65"/>
        <v>фото</v>
      </c>
      <c r="S689" s="216" t="s">
        <v>5974</v>
      </c>
    </row>
    <row r="690" spans="1:19" ht="48.95" customHeight="1">
      <c r="A690" s="213">
        <v>677</v>
      </c>
      <c r="B690" s="215">
        <v>1711</v>
      </c>
      <c r="C690" s="277" t="s">
        <v>6199</v>
      </c>
      <c r="D690" s="277"/>
      <c r="E690" s="417" t="s">
        <v>5967</v>
      </c>
      <c r="F690" s="418" t="s">
        <v>6200</v>
      </c>
      <c r="G690" s="451" t="s">
        <v>6201</v>
      </c>
      <c r="H690" s="255" t="str">
        <f t="shared" si="63"/>
        <v>фото</v>
      </c>
      <c r="I690" s="156" t="s">
        <v>6202</v>
      </c>
      <c r="J690" s="331" t="s">
        <v>5973</v>
      </c>
      <c r="K690" s="332">
        <v>1</v>
      </c>
      <c r="L690" s="419">
        <v>160.4</v>
      </c>
      <c r="M690" s="159">
        <v>1</v>
      </c>
      <c r="N690" s="217"/>
      <c r="O690" s="160">
        <f t="shared" si="64"/>
        <v>0</v>
      </c>
      <c r="P690" s="260">
        <v>4607109965627</v>
      </c>
      <c r="Q690" s="261"/>
      <c r="R690" s="261" t="str">
        <f t="shared" si="65"/>
        <v>фото</v>
      </c>
      <c r="S690" s="216" t="s">
        <v>5999</v>
      </c>
    </row>
    <row r="691" spans="1:19" ht="48.95" customHeight="1">
      <c r="A691" s="213">
        <v>678</v>
      </c>
      <c r="B691" s="215">
        <v>2520</v>
      </c>
      <c r="C691" s="277" t="s">
        <v>9395</v>
      </c>
      <c r="D691" s="277"/>
      <c r="E691" s="417" t="s">
        <v>5967</v>
      </c>
      <c r="F691" s="418" t="s">
        <v>9664</v>
      </c>
      <c r="G691" s="451" t="s">
        <v>9665</v>
      </c>
      <c r="H691" s="255" t="str">
        <f t="shared" si="63"/>
        <v>фото</v>
      </c>
      <c r="I691" s="156" t="s">
        <v>9531</v>
      </c>
      <c r="J691" s="331" t="s">
        <v>5973</v>
      </c>
      <c r="K691" s="332">
        <v>1</v>
      </c>
      <c r="L691" s="419">
        <v>192.2</v>
      </c>
      <c r="M691" s="159">
        <v>1</v>
      </c>
      <c r="N691" s="217"/>
      <c r="O691" s="160">
        <f t="shared" si="64"/>
        <v>0</v>
      </c>
      <c r="P691" s="260">
        <v>4607109975756</v>
      </c>
      <c r="Q691" s="448">
        <v>2023</v>
      </c>
      <c r="R691" s="448" t="str">
        <f t="shared" si="65"/>
        <v>фото</v>
      </c>
      <c r="S691" s="216" t="s">
        <v>5974</v>
      </c>
    </row>
    <row r="692" spans="1:19" ht="48.95" customHeight="1">
      <c r="A692" s="213">
        <v>679</v>
      </c>
      <c r="B692" s="215">
        <v>10804</v>
      </c>
      <c r="C692" s="277" t="s">
        <v>6094</v>
      </c>
      <c r="D692" s="277"/>
      <c r="E692" s="417" t="s">
        <v>5967</v>
      </c>
      <c r="F692" s="418" t="s">
        <v>6095</v>
      </c>
      <c r="G692" s="451" t="s">
        <v>6096</v>
      </c>
      <c r="H692" s="255" t="str">
        <f t="shared" si="63"/>
        <v>фото</v>
      </c>
      <c r="I692" s="156" t="s">
        <v>6097</v>
      </c>
      <c r="J692" s="331" t="s">
        <v>5973</v>
      </c>
      <c r="K692" s="332">
        <v>1</v>
      </c>
      <c r="L692" s="419">
        <v>399.1</v>
      </c>
      <c r="M692" s="159">
        <v>1</v>
      </c>
      <c r="N692" s="217"/>
      <c r="O692" s="160">
        <f t="shared" si="64"/>
        <v>0</v>
      </c>
      <c r="P692" s="260">
        <v>4607109925317</v>
      </c>
      <c r="Q692" s="261"/>
      <c r="R692" s="261" t="str">
        <f t="shared" si="65"/>
        <v>фото</v>
      </c>
      <c r="S692" s="216" t="s">
        <v>5974</v>
      </c>
    </row>
    <row r="693" spans="1:19" ht="48.95" customHeight="1">
      <c r="A693" s="213">
        <v>680</v>
      </c>
      <c r="B693" s="215">
        <v>529</v>
      </c>
      <c r="C693" s="277" t="s">
        <v>6020</v>
      </c>
      <c r="D693" s="277"/>
      <c r="E693" s="417" t="s">
        <v>5967</v>
      </c>
      <c r="F693" s="418" t="s">
        <v>6021</v>
      </c>
      <c r="G693" s="451" t="s">
        <v>6022</v>
      </c>
      <c r="H693" s="255" t="str">
        <f t="shared" si="63"/>
        <v>фото</v>
      </c>
      <c r="I693" s="156" t="s">
        <v>6023</v>
      </c>
      <c r="J693" s="331" t="s">
        <v>5973</v>
      </c>
      <c r="K693" s="332">
        <v>1</v>
      </c>
      <c r="L693" s="419">
        <v>208.29999999999998</v>
      </c>
      <c r="M693" s="159">
        <v>1</v>
      </c>
      <c r="N693" s="217"/>
      <c r="O693" s="160">
        <f t="shared" si="64"/>
        <v>0</v>
      </c>
      <c r="P693" s="260">
        <v>4607109957219</v>
      </c>
      <c r="Q693" s="261"/>
      <c r="R693" s="261" t="str">
        <f t="shared" si="65"/>
        <v>фото</v>
      </c>
      <c r="S693" s="216" t="s">
        <v>5974</v>
      </c>
    </row>
    <row r="694" spans="1:19" ht="48.95" customHeight="1">
      <c r="A694" s="213">
        <v>681</v>
      </c>
      <c r="B694" s="215">
        <v>13274</v>
      </c>
      <c r="C694" s="277" t="s">
        <v>6028</v>
      </c>
      <c r="D694" s="277"/>
      <c r="E694" s="417" t="s">
        <v>5967</v>
      </c>
      <c r="F694" s="418" t="s">
        <v>6029</v>
      </c>
      <c r="G694" s="451" t="s">
        <v>6030</v>
      </c>
      <c r="H694" s="255" t="str">
        <f t="shared" si="63"/>
        <v>фото</v>
      </c>
      <c r="I694" s="156" t="s">
        <v>6031</v>
      </c>
      <c r="J694" s="331" t="s">
        <v>5973</v>
      </c>
      <c r="K694" s="332">
        <v>1</v>
      </c>
      <c r="L694" s="419">
        <v>234.29999999999998</v>
      </c>
      <c r="M694" s="159">
        <v>1</v>
      </c>
      <c r="N694" s="217"/>
      <c r="O694" s="160">
        <f t="shared" si="64"/>
        <v>0</v>
      </c>
      <c r="P694" s="260">
        <v>4607109921371</v>
      </c>
      <c r="Q694" s="261"/>
      <c r="R694" s="261" t="str">
        <f t="shared" si="65"/>
        <v>фото</v>
      </c>
      <c r="S694" s="216" t="s">
        <v>5974</v>
      </c>
    </row>
    <row r="695" spans="1:19" ht="48.95" customHeight="1">
      <c r="A695" s="213">
        <v>682</v>
      </c>
      <c r="B695" s="215">
        <v>1872</v>
      </c>
      <c r="C695" s="277" t="s">
        <v>6036</v>
      </c>
      <c r="D695" s="277"/>
      <c r="E695" s="417" t="s">
        <v>5967</v>
      </c>
      <c r="F695" s="418" t="s">
        <v>6037</v>
      </c>
      <c r="G695" s="451" t="s">
        <v>6038</v>
      </c>
      <c r="H695" s="255" t="str">
        <f t="shared" si="63"/>
        <v>фото</v>
      </c>
      <c r="I695" s="156" t="s">
        <v>6039</v>
      </c>
      <c r="J695" s="331" t="s">
        <v>5973</v>
      </c>
      <c r="K695" s="332">
        <v>1</v>
      </c>
      <c r="L695" s="419">
        <v>343.3</v>
      </c>
      <c r="M695" s="159">
        <v>1</v>
      </c>
      <c r="N695" s="217"/>
      <c r="O695" s="160">
        <f t="shared" si="64"/>
        <v>0</v>
      </c>
      <c r="P695" s="260">
        <v>4607109953907</v>
      </c>
      <c r="Q695" s="261"/>
      <c r="R695" s="261" t="str">
        <f t="shared" si="65"/>
        <v>фото</v>
      </c>
      <c r="S695" s="216" t="s">
        <v>5974</v>
      </c>
    </row>
    <row r="696" spans="1:19" ht="48.95" customHeight="1">
      <c r="A696" s="213">
        <v>683</v>
      </c>
      <c r="B696" s="215">
        <v>1712</v>
      </c>
      <c r="C696" s="277" t="s">
        <v>6040</v>
      </c>
      <c r="D696" s="277"/>
      <c r="E696" s="417" t="s">
        <v>5967</v>
      </c>
      <c r="F696" s="418" t="s">
        <v>6041</v>
      </c>
      <c r="G696" s="451" t="s">
        <v>6042</v>
      </c>
      <c r="H696" s="255" t="str">
        <f t="shared" si="63"/>
        <v>фото</v>
      </c>
      <c r="I696" s="156" t="s">
        <v>6043</v>
      </c>
      <c r="J696" s="331" t="s">
        <v>5973</v>
      </c>
      <c r="K696" s="332">
        <v>1</v>
      </c>
      <c r="L696" s="419">
        <v>194.79999999999998</v>
      </c>
      <c r="M696" s="159">
        <v>1</v>
      </c>
      <c r="N696" s="217"/>
      <c r="O696" s="160">
        <f t="shared" si="64"/>
        <v>0</v>
      </c>
      <c r="P696" s="260">
        <v>4607109965634</v>
      </c>
      <c r="Q696" s="261"/>
      <c r="R696" s="261" t="str">
        <f t="shared" si="65"/>
        <v>фото</v>
      </c>
      <c r="S696" s="216" t="s">
        <v>5974</v>
      </c>
    </row>
    <row r="697" spans="1:19" ht="48.95" customHeight="1">
      <c r="A697" s="213">
        <v>684</v>
      </c>
      <c r="B697" s="215">
        <v>3705</v>
      </c>
      <c r="C697" s="277" t="s">
        <v>6044</v>
      </c>
      <c r="D697" s="277"/>
      <c r="E697" s="417" t="s">
        <v>5967</v>
      </c>
      <c r="F697" s="418" t="s">
        <v>6045</v>
      </c>
      <c r="G697" s="451" t="s">
        <v>6046</v>
      </c>
      <c r="H697" s="255" t="str">
        <f t="shared" si="63"/>
        <v>фото</v>
      </c>
      <c r="I697" s="156" t="s">
        <v>6047</v>
      </c>
      <c r="J697" s="331" t="s">
        <v>5973</v>
      </c>
      <c r="K697" s="332">
        <v>1</v>
      </c>
      <c r="L697" s="419">
        <v>322.70000000000005</v>
      </c>
      <c r="M697" s="159">
        <v>1</v>
      </c>
      <c r="N697" s="217"/>
      <c r="O697" s="160">
        <f t="shared" si="64"/>
        <v>0</v>
      </c>
      <c r="P697" s="260">
        <v>4607109976203</v>
      </c>
      <c r="Q697" s="261"/>
      <c r="R697" s="261" t="str">
        <f t="shared" si="65"/>
        <v>фото</v>
      </c>
      <c r="S697" s="216" t="s">
        <v>5974</v>
      </c>
    </row>
    <row r="698" spans="1:19" ht="48.95" customHeight="1">
      <c r="A698" s="213">
        <v>685</v>
      </c>
      <c r="B698" s="215">
        <v>6932</v>
      </c>
      <c r="C698" s="277" t="s">
        <v>6032</v>
      </c>
      <c r="D698" s="277"/>
      <c r="E698" s="417" t="s">
        <v>5967</v>
      </c>
      <c r="F698" s="418" t="s">
        <v>6033</v>
      </c>
      <c r="G698" s="451" t="s">
        <v>6034</v>
      </c>
      <c r="H698" s="255" t="str">
        <f t="shared" si="63"/>
        <v>фото</v>
      </c>
      <c r="I698" s="156" t="s">
        <v>6035</v>
      </c>
      <c r="J698" s="331" t="s">
        <v>5973</v>
      </c>
      <c r="K698" s="332">
        <v>1</v>
      </c>
      <c r="L698" s="419">
        <v>322.70000000000005</v>
      </c>
      <c r="M698" s="159">
        <v>1</v>
      </c>
      <c r="N698" s="217"/>
      <c r="O698" s="160">
        <f t="shared" si="64"/>
        <v>0</v>
      </c>
      <c r="P698" s="260">
        <v>4607109945766</v>
      </c>
      <c r="Q698" s="261"/>
      <c r="R698" s="261" t="str">
        <f t="shared" si="65"/>
        <v>фото</v>
      </c>
      <c r="S698" s="216" t="s">
        <v>5974</v>
      </c>
    </row>
    <row r="699" spans="1:19" ht="48.95" customHeight="1">
      <c r="A699" s="213">
        <v>686</v>
      </c>
      <c r="B699" s="215">
        <v>2337</v>
      </c>
      <c r="C699" s="277" t="s">
        <v>6056</v>
      </c>
      <c r="D699" s="277"/>
      <c r="E699" s="417" t="s">
        <v>5967</v>
      </c>
      <c r="F699" s="418" t="s">
        <v>6057</v>
      </c>
      <c r="G699" s="451" t="s">
        <v>6058</v>
      </c>
      <c r="H699" s="255" t="str">
        <f t="shared" si="63"/>
        <v>фото</v>
      </c>
      <c r="I699" s="156" t="s">
        <v>6059</v>
      </c>
      <c r="J699" s="331" t="s">
        <v>5973</v>
      </c>
      <c r="K699" s="332">
        <v>1</v>
      </c>
      <c r="L699" s="419">
        <v>399.1</v>
      </c>
      <c r="M699" s="159">
        <v>1</v>
      </c>
      <c r="N699" s="217"/>
      <c r="O699" s="160">
        <f t="shared" si="64"/>
        <v>0</v>
      </c>
      <c r="P699" s="260">
        <v>4607109954348</v>
      </c>
      <c r="Q699" s="261"/>
      <c r="R699" s="261" t="str">
        <f t="shared" si="65"/>
        <v>фото</v>
      </c>
      <c r="S699" s="216" t="s">
        <v>5974</v>
      </c>
    </row>
    <row r="700" spans="1:19" ht="48.95" customHeight="1">
      <c r="A700" s="213">
        <v>687</v>
      </c>
      <c r="B700" s="215">
        <v>6858</v>
      </c>
      <c r="C700" s="277" t="s">
        <v>6069</v>
      </c>
      <c r="D700" s="277"/>
      <c r="E700" s="417" t="s">
        <v>5967</v>
      </c>
      <c r="F700" s="418" t="s">
        <v>6070</v>
      </c>
      <c r="G700" s="451" t="s">
        <v>6071</v>
      </c>
      <c r="H700" s="255" t="str">
        <f t="shared" si="63"/>
        <v>фото</v>
      </c>
      <c r="I700" s="156" t="s">
        <v>6072</v>
      </c>
      <c r="J700" s="331" t="s">
        <v>5973</v>
      </c>
      <c r="K700" s="332">
        <v>1</v>
      </c>
      <c r="L700" s="419">
        <v>279.10000000000002</v>
      </c>
      <c r="M700" s="159">
        <v>1</v>
      </c>
      <c r="N700" s="217"/>
      <c r="O700" s="160">
        <f t="shared" si="64"/>
        <v>0</v>
      </c>
      <c r="P700" s="260">
        <v>4607109945025</v>
      </c>
      <c r="Q700" s="261"/>
      <c r="R700" s="261" t="str">
        <f t="shared" si="65"/>
        <v>фото</v>
      </c>
      <c r="S700" s="216" t="s">
        <v>5974</v>
      </c>
    </row>
    <row r="701" spans="1:19" ht="48.95" customHeight="1">
      <c r="A701" s="213">
        <v>688</v>
      </c>
      <c r="B701" s="215">
        <v>3707</v>
      </c>
      <c r="C701" s="277" t="s">
        <v>6073</v>
      </c>
      <c r="D701" s="277"/>
      <c r="E701" s="417" t="s">
        <v>5967</v>
      </c>
      <c r="F701" s="418" t="s">
        <v>6074</v>
      </c>
      <c r="G701" s="451" t="s">
        <v>6075</v>
      </c>
      <c r="H701" s="255" t="str">
        <f t="shared" si="63"/>
        <v>фото</v>
      </c>
      <c r="I701" s="156" t="s">
        <v>6076</v>
      </c>
      <c r="J701" s="331" t="s">
        <v>5973</v>
      </c>
      <c r="K701" s="332">
        <v>1</v>
      </c>
      <c r="L701" s="419">
        <v>254.7</v>
      </c>
      <c r="M701" s="159">
        <v>1</v>
      </c>
      <c r="N701" s="217"/>
      <c r="O701" s="160">
        <f t="shared" si="64"/>
        <v>0</v>
      </c>
      <c r="P701" s="260">
        <v>4607109976227</v>
      </c>
      <c r="Q701" s="261"/>
      <c r="R701" s="261" t="str">
        <f t="shared" si="65"/>
        <v>фото</v>
      </c>
      <c r="S701" s="216" t="s">
        <v>5974</v>
      </c>
    </row>
    <row r="702" spans="1:19" ht="48.95" customHeight="1">
      <c r="A702" s="213">
        <v>689</v>
      </c>
      <c r="B702" s="215">
        <v>4613</v>
      </c>
      <c r="C702" s="277" t="s">
        <v>8970</v>
      </c>
      <c r="D702" s="277"/>
      <c r="E702" s="417" t="s">
        <v>5967</v>
      </c>
      <c r="F702" s="418" t="s">
        <v>8768</v>
      </c>
      <c r="G702" s="451" t="s">
        <v>8769</v>
      </c>
      <c r="H702" s="255" t="str">
        <f t="shared" si="63"/>
        <v>фото</v>
      </c>
      <c r="I702" s="156" t="s">
        <v>8905</v>
      </c>
      <c r="J702" s="331" t="s">
        <v>5973</v>
      </c>
      <c r="K702" s="332">
        <v>1</v>
      </c>
      <c r="L702" s="419">
        <v>226.1</v>
      </c>
      <c r="M702" s="159">
        <v>1</v>
      </c>
      <c r="N702" s="217"/>
      <c r="O702" s="160">
        <f t="shared" si="64"/>
        <v>0</v>
      </c>
      <c r="P702" s="260">
        <v>4607109922279</v>
      </c>
      <c r="Q702" s="261"/>
      <c r="R702" s="261" t="str">
        <f t="shared" si="65"/>
        <v>фото</v>
      </c>
      <c r="S702" s="216" t="s">
        <v>5974</v>
      </c>
    </row>
    <row r="703" spans="1:19" ht="48.95" customHeight="1">
      <c r="A703" s="213">
        <v>690</v>
      </c>
      <c r="B703" s="215">
        <v>2302</v>
      </c>
      <c r="C703" s="277" t="s">
        <v>6052</v>
      </c>
      <c r="D703" s="277"/>
      <c r="E703" s="417" t="s">
        <v>5967</v>
      </c>
      <c r="F703" s="418" t="s">
        <v>6053</v>
      </c>
      <c r="G703" s="451" t="s">
        <v>6054</v>
      </c>
      <c r="H703" s="255" t="str">
        <f t="shared" si="63"/>
        <v>фото</v>
      </c>
      <c r="I703" s="156" t="s">
        <v>6055</v>
      </c>
      <c r="J703" s="331" t="s">
        <v>5973</v>
      </c>
      <c r="K703" s="332">
        <v>1</v>
      </c>
      <c r="L703" s="419">
        <v>164.7</v>
      </c>
      <c r="M703" s="159">
        <v>1</v>
      </c>
      <c r="N703" s="217"/>
      <c r="O703" s="160">
        <f t="shared" si="64"/>
        <v>0</v>
      </c>
      <c r="P703" s="260">
        <v>4607109958759</v>
      </c>
      <c r="Q703" s="261"/>
      <c r="R703" s="261" t="str">
        <f t="shared" si="65"/>
        <v>фото</v>
      </c>
      <c r="S703" s="216" t="s">
        <v>5974</v>
      </c>
    </row>
    <row r="704" spans="1:19" ht="48.95" customHeight="1">
      <c r="A704" s="213">
        <v>691</v>
      </c>
      <c r="B704" s="215">
        <v>2289</v>
      </c>
      <c r="C704" s="277" t="s">
        <v>6060</v>
      </c>
      <c r="D704" s="277"/>
      <c r="E704" s="417" t="s">
        <v>5967</v>
      </c>
      <c r="F704" s="418" t="s">
        <v>6061</v>
      </c>
      <c r="G704" s="451" t="s">
        <v>6062</v>
      </c>
      <c r="H704" s="255" t="str">
        <f t="shared" si="63"/>
        <v>фото</v>
      </c>
      <c r="I704" s="156" t="s">
        <v>6063</v>
      </c>
      <c r="J704" s="331" t="s">
        <v>5973</v>
      </c>
      <c r="K704" s="332">
        <v>1</v>
      </c>
      <c r="L704" s="419">
        <v>306.60000000000002</v>
      </c>
      <c r="M704" s="159">
        <v>1</v>
      </c>
      <c r="N704" s="217"/>
      <c r="O704" s="160">
        <f t="shared" si="64"/>
        <v>0</v>
      </c>
      <c r="P704" s="260">
        <v>4607109957424</v>
      </c>
      <c r="Q704" s="261"/>
      <c r="R704" s="261" t="str">
        <f t="shared" si="65"/>
        <v>фото</v>
      </c>
      <c r="S704" s="216" t="s">
        <v>6064</v>
      </c>
    </row>
    <row r="705" spans="1:19" ht="48.95" customHeight="1">
      <c r="A705" s="213">
        <v>692</v>
      </c>
      <c r="B705" s="215">
        <v>2295</v>
      </c>
      <c r="C705" s="277" t="s">
        <v>6065</v>
      </c>
      <c r="D705" s="277"/>
      <c r="E705" s="417" t="s">
        <v>5967</v>
      </c>
      <c r="F705" s="418" t="s">
        <v>6066</v>
      </c>
      <c r="G705" s="451" t="s">
        <v>6067</v>
      </c>
      <c r="H705" s="255" t="str">
        <f t="shared" si="63"/>
        <v>фото</v>
      </c>
      <c r="I705" s="156" t="s">
        <v>6068</v>
      </c>
      <c r="J705" s="331" t="s">
        <v>5973</v>
      </c>
      <c r="K705" s="332">
        <v>2</v>
      </c>
      <c r="L705" s="419">
        <v>317.90000000000003</v>
      </c>
      <c r="M705" s="159">
        <v>1</v>
      </c>
      <c r="N705" s="217"/>
      <c r="O705" s="160">
        <f t="shared" si="64"/>
        <v>0</v>
      </c>
      <c r="P705" s="260">
        <v>4607109957431</v>
      </c>
      <c r="Q705" s="261"/>
      <c r="R705" s="261" t="str">
        <f t="shared" si="65"/>
        <v>фото</v>
      </c>
      <c r="S705" s="216" t="s">
        <v>5999</v>
      </c>
    </row>
    <row r="706" spans="1:19" ht="48.95" customHeight="1">
      <c r="A706" s="213">
        <v>693</v>
      </c>
      <c r="B706" s="215">
        <v>4008</v>
      </c>
      <c r="C706" s="277" t="s">
        <v>8971</v>
      </c>
      <c r="D706" s="277"/>
      <c r="E706" s="417" t="s">
        <v>5967</v>
      </c>
      <c r="F706" s="418" t="s">
        <v>8770</v>
      </c>
      <c r="G706" s="451" t="s">
        <v>8771</v>
      </c>
      <c r="H706" s="255" t="str">
        <f t="shared" si="63"/>
        <v>фото</v>
      </c>
      <c r="I706" s="156" t="s">
        <v>8906</v>
      </c>
      <c r="J706" s="331" t="s">
        <v>5973</v>
      </c>
      <c r="K706" s="332">
        <v>1</v>
      </c>
      <c r="L706" s="419">
        <v>207.1</v>
      </c>
      <c r="M706" s="159">
        <v>1</v>
      </c>
      <c r="N706" s="217"/>
      <c r="O706" s="160">
        <f t="shared" si="64"/>
        <v>0</v>
      </c>
      <c r="P706" s="260">
        <v>4607109990209</v>
      </c>
      <c r="Q706" s="261"/>
      <c r="R706" s="261" t="str">
        <f t="shared" si="65"/>
        <v>фото</v>
      </c>
      <c r="S706" s="216" t="s">
        <v>5974</v>
      </c>
    </row>
    <row r="707" spans="1:19" ht="48.95" customHeight="1">
      <c r="A707" s="213">
        <v>694</v>
      </c>
      <c r="B707" s="215">
        <v>2330</v>
      </c>
      <c r="C707" s="277" t="s">
        <v>6048</v>
      </c>
      <c r="D707" s="277"/>
      <c r="E707" s="417" t="s">
        <v>5967</v>
      </c>
      <c r="F707" s="418" t="s">
        <v>6049</v>
      </c>
      <c r="G707" s="451" t="s">
        <v>6050</v>
      </c>
      <c r="H707" s="255" t="str">
        <f t="shared" si="63"/>
        <v>фото</v>
      </c>
      <c r="I707" s="156" t="s">
        <v>6051</v>
      </c>
      <c r="J707" s="331" t="s">
        <v>5973</v>
      </c>
      <c r="K707" s="332">
        <v>1</v>
      </c>
      <c r="L707" s="419">
        <v>221.9</v>
      </c>
      <c r="M707" s="159">
        <v>1</v>
      </c>
      <c r="N707" s="217"/>
      <c r="O707" s="160">
        <f t="shared" si="64"/>
        <v>0</v>
      </c>
      <c r="P707" s="260">
        <v>4607109954331</v>
      </c>
      <c r="Q707" s="261"/>
      <c r="R707" s="261" t="str">
        <f t="shared" si="65"/>
        <v>фото</v>
      </c>
      <c r="S707" s="216" t="s">
        <v>5974</v>
      </c>
    </row>
    <row r="708" spans="1:19" ht="48.95" customHeight="1">
      <c r="A708" s="213">
        <v>695</v>
      </c>
      <c r="B708" s="215">
        <v>4512</v>
      </c>
      <c r="C708" s="277" t="s">
        <v>6077</v>
      </c>
      <c r="D708" s="277"/>
      <c r="E708" s="417" t="s">
        <v>5967</v>
      </c>
      <c r="F708" s="418" t="s">
        <v>6078</v>
      </c>
      <c r="G708" s="451" t="s">
        <v>6079</v>
      </c>
      <c r="H708" s="255" t="str">
        <f t="shared" si="63"/>
        <v>фото</v>
      </c>
      <c r="I708" s="156" t="s">
        <v>6080</v>
      </c>
      <c r="J708" s="331" t="s">
        <v>5973</v>
      </c>
      <c r="K708" s="332">
        <v>1</v>
      </c>
      <c r="L708" s="419">
        <v>322.70000000000005</v>
      </c>
      <c r="M708" s="159">
        <v>1</v>
      </c>
      <c r="N708" s="217"/>
      <c r="O708" s="160">
        <f t="shared" si="64"/>
        <v>0</v>
      </c>
      <c r="P708" s="260">
        <v>4607109989333</v>
      </c>
      <c r="Q708" s="261"/>
      <c r="R708" s="261" t="str">
        <f t="shared" si="65"/>
        <v>фото</v>
      </c>
      <c r="S708" s="216" t="s">
        <v>5974</v>
      </c>
    </row>
    <row r="709" spans="1:19" ht="48.95" customHeight="1">
      <c r="A709" s="213">
        <v>696</v>
      </c>
      <c r="B709" s="215">
        <v>5687</v>
      </c>
      <c r="C709" s="277" t="s">
        <v>6090</v>
      </c>
      <c r="D709" s="277"/>
      <c r="E709" s="417" t="s">
        <v>5967</v>
      </c>
      <c r="F709" s="418" t="s">
        <v>6091</v>
      </c>
      <c r="G709" s="451" t="s">
        <v>6092</v>
      </c>
      <c r="H709" s="255" t="str">
        <f t="shared" si="63"/>
        <v>фото</v>
      </c>
      <c r="I709" s="156" t="s">
        <v>6093</v>
      </c>
      <c r="J709" s="331" t="s">
        <v>5973</v>
      </c>
      <c r="K709" s="332">
        <v>1</v>
      </c>
      <c r="L709" s="419">
        <v>370.40000000000003</v>
      </c>
      <c r="M709" s="159">
        <v>1</v>
      </c>
      <c r="N709" s="217"/>
      <c r="O709" s="160">
        <f t="shared" si="64"/>
        <v>0</v>
      </c>
      <c r="P709" s="260">
        <v>4607109932865</v>
      </c>
      <c r="Q709" s="261"/>
      <c r="R709" s="261" t="str">
        <f t="shared" si="65"/>
        <v>фото</v>
      </c>
      <c r="S709" s="216" t="s">
        <v>5974</v>
      </c>
    </row>
    <row r="710" spans="1:19" ht="48.95" customHeight="1">
      <c r="A710" s="213">
        <v>697</v>
      </c>
      <c r="B710" s="215">
        <v>2303</v>
      </c>
      <c r="C710" s="277" t="s">
        <v>6081</v>
      </c>
      <c r="D710" s="277"/>
      <c r="E710" s="417" t="s">
        <v>5967</v>
      </c>
      <c r="F710" s="418" t="s">
        <v>6082</v>
      </c>
      <c r="G710" s="451" t="s">
        <v>6083</v>
      </c>
      <c r="H710" s="255" t="str">
        <f t="shared" si="63"/>
        <v>фото</v>
      </c>
      <c r="I710" s="156" t="s">
        <v>6084</v>
      </c>
      <c r="J710" s="331" t="s">
        <v>5973</v>
      </c>
      <c r="K710" s="332">
        <v>1</v>
      </c>
      <c r="L710" s="419">
        <v>167.5</v>
      </c>
      <c r="M710" s="159">
        <v>1</v>
      </c>
      <c r="N710" s="217"/>
      <c r="O710" s="160">
        <f t="shared" si="64"/>
        <v>0</v>
      </c>
      <c r="P710" s="260">
        <v>4607109958414</v>
      </c>
      <c r="Q710" s="261"/>
      <c r="R710" s="261" t="str">
        <f t="shared" si="65"/>
        <v>фото</v>
      </c>
      <c r="S710" s="216" t="s">
        <v>5974</v>
      </c>
    </row>
    <row r="711" spans="1:19" ht="48.95" customHeight="1">
      <c r="A711" s="213">
        <v>698</v>
      </c>
      <c r="B711" s="215">
        <v>1713</v>
      </c>
      <c r="C711" s="277" t="s">
        <v>6085</v>
      </c>
      <c r="D711" s="277"/>
      <c r="E711" s="417" t="s">
        <v>5967</v>
      </c>
      <c r="F711" s="418" t="s">
        <v>6086</v>
      </c>
      <c r="G711" s="451" t="s">
        <v>6087</v>
      </c>
      <c r="H711" s="255" t="str">
        <f t="shared" si="63"/>
        <v>фото</v>
      </c>
      <c r="I711" s="156" t="s">
        <v>6088</v>
      </c>
      <c r="J711" s="331" t="s">
        <v>5973</v>
      </c>
      <c r="K711" s="332">
        <v>1</v>
      </c>
      <c r="L711" s="419">
        <v>208.29999999999998</v>
      </c>
      <c r="M711" s="159">
        <v>1</v>
      </c>
      <c r="N711" s="217"/>
      <c r="O711" s="160">
        <f t="shared" si="64"/>
        <v>0</v>
      </c>
      <c r="P711" s="260">
        <v>4607109965641</v>
      </c>
      <c r="Q711" s="261"/>
      <c r="R711" s="261" t="str">
        <f t="shared" si="65"/>
        <v>фото</v>
      </c>
      <c r="S711" s="216" t="s">
        <v>5974</v>
      </c>
    </row>
    <row r="712" spans="1:19" ht="48.95" customHeight="1">
      <c r="A712" s="213">
        <v>699</v>
      </c>
      <c r="B712" s="215">
        <v>16204</v>
      </c>
      <c r="C712" s="277" t="s">
        <v>8972</v>
      </c>
      <c r="D712" s="277"/>
      <c r="E712" s="417" t="s">
        <v>5967</v>
      </c>
      <c r="F712" s="418" t="s">
        <v>8772</v>
      </c>
      <c r="G712" s="451" t="s">
        <v>8773</v>
      </c>
      <c r="H712" s="255" t="str">
        <f t="shared" si="63"/>
        <v>фото</v>
      </c>
      <c r="I712" s="156" t="s">
        <v>6089</v>
      </c>
      <c r="J712" s="331" t="s">
        <v>5973</v>
      </c>
      <c r="K712" s="332">
        <v>1</v>
      </c>
      <c r="L712" s="419">
        <v>348.5</v>
      </c>
      <c r="M712" s="159">
        <v>1</v>
      </c>
      <c r="N712" s="217"/>
      <c r="O712" s="160">
        <f t="shared" si="64"/>
        <v>0</v>
      </c>
      <c r="P712" s="260">
        <v>4607109914304</v>
      </c>
      <c r="Q712" s="261"/>
      <c r="R712" s="261" t="str">
        <f t="shared" si="65"/>
        <v>фото</v>
      </c>
      <c r="S712" s="216" t="s">
        <v>5974</v>
      </c>
    </row>
    <row r="713" spans="1:19" ht="48.95" customHeight="1">
      <c r="A713" s="213">
        <v>700</v>
      </c>
      <c r="B713" s="215">
        <v>4626</v>
      </c>
      <c r="C713" s="277" t="s">
        <v>8969</v>
      </c>
      <c r="D713" s="277"/>
      <c r="E713" s="417" t="s">
        <v>5967</v>
      </c>
      <c r="F713" s="418" t="s">
        <v>8766</v>
      </c>
      <c r="G713" s="451" t="s">
        <v>8767</v>
      </c>
      <c r="H713" s="255" t="str">
        <f t="shared" si="63"/>
        <v>фото</v>
      </c>
      <c r="I713" s="156" t="s">
        <v>8904</v>
      </c>
      <c r="J713" s="331" t="s">
        <v>5973</v>
      </c>
      <c r="K713" s="332">
        <v>1</v>
      </c>
      <c r="L713" s="419">
        <v>349.90000000000003</v>
      </c>
      <c r="M713" s="159">
        <v>1</v>
      </c>
      <c r="N713" s="217"/>
      <c r="O713" s="160">
        <f t="shared" si="64"/>
        <v>0</v>
      </c>
      <c r="P713" s="260">
        <v>4607109990346</v>
      </c>
      <c r="Q713" s="261"/>
      <c r="R713" s="261" t="str">
        <f t="shared" si="65"/>
        <v>фото</v>
      </c>
      <c r="S713" s="216" t="s">
        <v>5974</v>
      </c>
    </row>
    <row r="714" spans="1:19" ht="48.95" customHeight="1">
      <c r="A714" s="213">
        <v>701</v>
      </c>
      <c r="B714" s="215">
        <v>13273</v>
      </c>
      <c r="C714" s="277" t="s">
        <v>6024</v>
      </c>
      <c r="D714" s="277"/>
      <c r="E714" s="417" t="s">
        <v>5967</v>
      </c>
      <c r="F714" s="418" t="s">
        <v>6025</v>
      </c>
      <c r="G714" s="451" t="s">
        <v>6026</v>
      </c>
      <c r="H714" s="255" t="str">
        <f t="shared" si="63"/>
        <v>фото</v>
      </c>
      <c r="I714" s="156" t="s">
        <v>6027</v>
      </c>
      <c r="J714" s="331" t="s">
        <v>5973</v>
      </c>
      <c r="K714" s="332">
        <v>1</v>
      </c>
      <c r="L714" s="419">
        <v>234.1</v>
      </c>
      <c r="M714" s="159">
        <v>1</v>
      </c>
      <c r="N714" s="217"/>
      <c r="O714" s="160">
        <f t="shared" si="64"/>
        <v>0</v>
      </c>
      <c r="P714" s="260">
        <v>4607109921388</v>
      </c>
      <c r="Q714" s="261"/>
      <c r="R714" s="261" t="str">
        <f t="shared" si="65"/>
        <v>фото</v>
      </c>
      <c r="S714" s="216" t="s">
        <v>5974</v>
      </c>
    </row>
    <row r="715" spans="1:19" ht="48.95" customHeight="1">
      <c r="A715" s="213">
        <v>702</v>
      </c>
      <c r="B715" s="215">
        <v>1726</v>
      </c>
      <c r="C715" s="277" t="s">
        <v>9396</v>
      </c>
      <c r="D715" s="277"/>
      <c r="E715" s="417" t="s">
        <v>5967</v>
      </c>
      <c r="F715" s="418" t="s">
        <v>9666</v>
      </c>
      <c r="G715" s="451" t="s">
        <v>9667</v>
      </c>
      <c r="H715" s="255" t="str">
        <f t="shared" si="63"/>
        <v>фото</v>
      </c>
      <c r="I715" s="156" t="s">
        <v>9532</v>
      </c>
      <c r="J715" s="331" t="s">
        <v>5973</v>
      </c>
      <c r="K715" s="332">
        <v>1</v>
      </c>
      <c r="L715" s="419">
        <v>347.20000000000005</v>
      </c>
      <c r="M715" s="159">
        <v>1</v>
      </c>
      <c r="N715" s="217"/>
      <c r="O715" s="160">
        <f t="shared" si="64"/>
        <v>0</v>
      </c>
      <c r="P715" s="260">
        <v>4607109965818</v>
      </c>
      <c r="Q715" s="261"/>
      <c r="R715" s="261" t="str">
        <f t="shared" si="65"/>
        <v>фото</v>
      </c>
      <c r="S715" s="216" t="s">
        <v>5974</v>
      </c>
    </row>
    <row r="716" spans="1:19" ht="48.95" customHeight="1">
      <c r="A716" s="213">
        <v>703</v>
      </c>
      <c r="B716" s="215">
        <v>350</v>
      </c>
      <c r="C716" s="277" t="s">
        <v>6568</v>
      </c>
      <c r="D716" s="277"/>
      <c r="E716" s="417" t="s">
        <v>5967</v>
      </c>
      <c r="F716" s="418" t="s">
        <v>6569</v>
      </c>
      <c r="G716" s="451" t="s">
        <v>6570</v>
      </c>
      <c r="H716" s="255" t="str">
        <f t="shared" si="63"/>
        <v>фото</v>
      </c>
      <c r="I716" s="156" t="s">
        <v>6571</v>
      </c>
      <c r="J716" s="331" t="s">
        <v>5973</v>
      </c>
      <c r="K716" s="332">
        <v>1</v>
      </c>
      <c r="L716" s="419">
        <v>303.60000000000002</v>
      </c>
      <c r="M716" s="159">
        <v>1</v>
      </c>
      <c r="N716" s="217"/>
      <c r="O716" s="160">
        <f t="shared" si="64"/>
        <v>0</v>
      </c>
      <c r="P716" s="260">
        <v>4607109927281</v>
      </c>
      <c r="Q716" s="261"/>
      <c r="R716" s="261" t="str">
        <f t="shared" si="65"/>
        <v>фото</v>
      </c>
      <c r="S716" s="216" t="s">
        <v>5974</v>
      </c>
    </row>
    <row r="717" spans="1:19" ht="40.35" customHeight="1">
      <c r="A717" s="213">
        <v>704</v>
      </c>
      <c r="B717" s="215">
        <v>4036</v>
      </c>
      <c r="C717" s="277" t="s">
        <v>10966</v>
      </c>
      <c r="D717" s="277"/>
      <c r="E717" s="449" t="s">
        <v>5967</v>
      </c>
      <c r="F717" s="450" t="s">
        <v>11059</v>
      </c>
      <c r="G717" s="453" t="s">
        <v>11060</v>
      </c>
      <c r="H717" s="255" t="str">
        <f t="shared" si="63"/>
        <v>фото</v>
      </c>
      <c r="I717" s="156" t="s">
        <v>11160</v>
      </c>
      <c r="J717" s="331" t="s">
        <v>5973</v>
      </c>
      <c r="K717" s="332">
        <v>1</v>
      </c>
      <c r="L717" s="419">
        <v>603.20000000000005</v>
      </c>
      <c r="M717" s="159">
        <v>1</v>
      </c>
      <c r="N717" s="217"/>
      <c r="O717" s="160">
        <f t="shared" si="64"/>
        <v>0</v>
      </c>
      <c r="P717" s="260">
        <v>4607109982549</v>
      </c>
      <c r="Q717" s="487" t="s">
        <v>222</v>
      </c>
      <c r="R717" s="261" t="str">
        <f t="shared" si="65"/>
        <v>фото</v>
      </c>
      <c r="S717" s="216" t="s">
        <v>5974</v>
      </c>
    </row>
    <row r="718" spans="1:19" ht="48.95" customHeight="1">
      <c r="A718" s="213">
        <v>705</v>
      </c>
      <c r="B718" s="215">
        <v>5703</v>
      </c>
      <c r="C718" s="277" t="s">
        <v>6572</v>
      </c>
      <c r="D718" s="277"/>
      <c r="E718" s="417" t="s">
        <v>5967</v>
      </c>
      <c r="F718" s="418" t="s">
        <v>6573</v>
      </c>
      <c r="G718" s="451" t="s">
        <v>6574</v>
      </c>
      <c r="H718" s="255" t="str">
        <f t="shared" si="63"/>
        <v>фото</v>
      </c>
      <c r="I718" s="156" t="s">
        <v>6575</v>
      </c>
      <c r="J718" s="331" t="s">
        <v>5973</v>
      </c>
      <c r="K718" s="332">
        <v>1</v>
      </c>
      <c r="L718" s="419">
        <v>320.10000000000002</v>
      </c>
      <c r="M718" s="159">
        <v>1</v>
      </c>
      <c r="N718" s="217"/>
      <c r="O718" s="160">
        <f t="shared" si="64"/>
        <v>0</v>
      </c>
      <c r="P718" s="260">
        <v>4607109932612</v>
      </c>
      <c r="Q718" s="261"/>
      <c r="R718" s="261" t="str">
        <f t="shared" si="65"/>
        <v>фото</v>
      </c>
      <c r="S718" s="216" t="s">
        <v>5974</v>
      </c>
    </row>
    <row r="719" spans="1:19" ht="48.95" customHeight="1">
      <c r="A719" s="213">
        <v>706</v>
      </c>
      <c r="B719" s="215">
        <v>13292</v>
      </c>
      <c r="C719" s="277" t="s">
        <v>6599</v>
      </c>
      <c r="D719" s="277"/>
      <c r="E719" s="417" t="s">
        <v>5967</v>
      </c>
      <c r="F719" s="418" t="s">
        <v>6600</v>
      </c>
      <c r="G719" s="451" t="s">
        <v>6601</v>
      </c>
      <c r="H719" s="255" t="str">
        <f t="shared" si="63"/>
        <v>фото</v>
      </c>
      <c r="I719" s="156" t="s">
        <v>6602</v>
      </c>
      <c r="J719" s="331" t="s">
        <v>5973</v>
      </c>
      <c r="K719" s="332">
        <v>1</v>
      </c>
      <c r="L719" s="419">
        <v>275.3</v>
      </c>
      <c r="M719" s="159">
        <v>1</v>
      </c>
      <c r="N719" s="217"/>
      <c r="O719" s="160">
        <f t="shared" si="64"/>
        <v>0</v>
      </c>
      <c r="P719" s="260">
        <v>4607109921203</v>
      </c>
      <c r="Q719" s="261"/>
      <c r="R719" s="261" t="str">
        <f t="shared" si="65"/>
        <v>фото</v>
      </c>
      <c r="S719" s="216" t="s">
        <v>5974</v>
      </c>
    </row>
    <row r="720" spans="1:19" ht="48.95" customHeight="1">
      <c r="A720" s="213">
        <v>707</v>
      </c>
      <c r="B720" s="215">
        <v>3077</v>
      </c>
      <c r="C720" s="277" t="s">
        <v>6603</v>
      </c>
      <c r="D720" s="277"/>
      <c r="E720" s="417" t="s">
        <v>5967</v>
      </c>
      <c r="F720" s="418" t="s">
        <v>6604</v>
      </c>
      <c r="G720" s="451" t="s">
        <v>6605</v>
      </c>
      <c r="H720" s="255" t="str">
        <f t="shared" si="63"/>
        <v>фото</v>
      </c>
      <c r="I720" s="156" t="s">
        <v>6606</v>
      </c>
      <c r="J720" s="331" t="s">
        <v>5973</v>
      </c>
      <c r="K720" s="332">
        <v>1</v>
      </c>
      <c r="L720" s="419">
        <v>205.6</v>
      </c>
      <c r="M720" s="159">
        <v>1</v>
      </c>
      <c r="N720" s="217"/>
      <c r="O720" s="160">
        <f t="shared" si="64"/>
        <v>0</v>
      </c>
      <c r="P720" s="260">
        <v>4607109954584</v>
      </c>
      <c r="Q720" s="261"/>
      <c r="R720" s="261" t="str">
        <f t="shared" si="65"/>
        <v>фото</v>
      </c>
      <c r="S720" s="216" t="s">
        <v>5974</v>
      </c>
    </row>
    <row r="721" spans="1:19" ht="48.95" customHeight="1">
      <c r="A721" s="213">
        <v>708</v>
      </c>
      <c r="B721" s="215">
        <v>4490</v>
      </c>
      <c r="C721" s="277" t="s">
        <v>9397</v>
      </c>
      <c r="D721" s="277"/>
      <c r="E721" s="417" t="s">
        <v>5967</v>
      </c>
      <c r="F721" s="418" t="s">
        <v>9668</v>
      </c>
      <c r="G721" s="451" t="s">
        <v>9669</v>
      </c>
      <c r="H721" s="255" t="str">
        <f t="shared" si="63"/>
        <v>фото</v>
      </c>
      <c r="I721" s="156" t="s">
        <v>9533</v>
      </c>
      <c r="J721" s="331" t="s">
        <v>5973</v>
      </c>
      <c r="K721" s="332">
        <v>1</v>
      </c>
      <c r="L721" s="419">
        <v>461.6</v>
      </c>
      <c r="M721" s="159">
        <v>1</v>
      </c>
      <c r="N721" s="217"/>
      <c r="O721" s="160">
        <f t="shared" si="64"/>
        <v>0</v>
      </c>
      <c r="P721" s="260">
        <v>4607109953792</v>
      </c>
      <c r="Q721" s="448">
        <v>2023</v>
      </c>
      <c r="R721" s="448" t="str">
        <f t="shared" si="65"/>
        <v>фото</v>
      </c>
      <c r="S721" s="216" t="s">
        <v>5974</v>
      </c>
    </row>
    <row r="722" spans="1:19" ht="48.95" customHeight="1">
      <c r="A722" s="213">
        <v>709</v>
      </c>
      <c r="B722" s="215">
        <v>4554</v>
      </c>
      <c r="C722" s="277" t="s">
        <v>6576</v>
      </c>
      <c r="D722" s="277"/>
      <c r="E722" s="417" t="s">
        <v>5967</v>
      </c>
      <c r="F722" s="418" t="s">
        <v>6577</v>
      </c>
      <c r="G722" s="451" t="s">
        <v>6578</v>
      </c>
      <c r="H722" s="255" t="str">
        <f t="shared" si="63"/>
        <v>фото</v>
      </c>
      <c r="I722" s="156" t="s">
        <v>6579</v>
      </c>
      <c r="J722" s="331" t="s">
        <v>5973</v>
      </c>
      <c r="K722" s="332">
        <v>1</v>
      </c>
      <c r="L722" s="419">
        <v>274.8</v>
      </c>
      <c r="M722" s="159">
        <v>1</v>
      </c>
      <c r="N722" s="217"/>
      <c r="O722" s="160">
        <f t="shared" si="64"/>
        <v>0</v>
      </c>
      <c r="P722" s="260">
        <v>4607109989753</v>
      </c>
      <c r="Q722" s="261"/>
      <c r="R722" s="261" t="str">
        <f t="shared" si="65"/>
        <v>фото</v>
      </c>
      <c r="S722" s="216" t="s">
        <v>5974</v>
      </c>
    </row>
    <row r="723" spans="1:19" ht="48.95" customHeight="1">
      <c r="A723" s="213">
        <v>710</v>
      </c>
      <c r="B723" s="215">
        <v>6933</v>
      </c>
      <c r="C723" s="277" t="s">
        <v>6250</v>
      </c>
      <c r="D723" s="277"/>
      <c r="E723" s="417" t="s">
        <v>5967</v>
      </c>
      <c r="F723" s="418" t="s">
        <v>6251</v>
      </c>
      <c r="G723" s="451" t="s">
        <v>6252</v>
      </c>
      <c r="H723" s="255" t="str">
        <f t="shared" si="63"/>
        <v>фото</v>
      </c>
      <c r="I723" s="156" t="s">
        <v>6253</v>
      </c>
      <c r="J723" s="331" t="s">
        <v>5973</v>
      </c>
      <c r="K723" s="332">
        <v>1</v>
      </c>
      <c r="L723" s="419">
        <v>315.90000000000003</v>
      </c>
      <c r="M723" s="159">
        <v>1</v>
      </c>
      <c r="N723" s="217"/>
      <c r="O723" s="160">
        <f t="shared" si="64"/>
        <v>0</v>
      </c>
      <c r="P723" s="260">
        <v>4607109945773</v>
      </c>
      <c r="Q723" s="261"/>
      <c r="R723" s="261" t="str">
        <f t="shared" si="65"/>
        <v>фото</v>
      </c>
      <c r="S723" s="216" t="s">
        <v>5974</v>
      </c>
    </row>
    <row r="724" spans="1:19" ht="48.95" customHeight="1">
      <c r="A724" s="213">
        <v>711</v>
      </c>
      <c r="B724" s="215">
        <v>4530</v>
      </c>
      <c r="C724" s="277" t="s">
        <v>9398</v>
      </c>
      <c r="D724" s="277"/>
      <c r="E724" s="417" t="s">
        <v>5967</v>
      </c>
      <c r="F724" s="418" t="s">
        <v>9670</v>
      </c>
      <c r="G724" s="451" t="s">
        <v>9671</v>
      </c>
      <c r="H724" s="255" t="str">
        <f t="shared" si="63"/>
        <v>фото</v>
      </c>
      <c r="I724" s="156" t="s">
        <v>9534</v>
      </c>
      <c r="J724" s="331" t="s">
        <v>5973</v>
      </c>
      <c r="K724" s="332">
        <v>1</v>
      </c>
      <c r="L724" s="419">
        <v>254.7</v>
      </c>
      <c r="M724" s="159">
        <v>1</v>
      </c>
      <c r="N724" s="217"/>
      <c r="O724" s="160">
        <f t="shared" si="64"/>
        <v>0</v>
      </c>
      <c r="P724" s="260">
        <v>4607109989517</v>
      </c>
      <c r="Q724" s="448">
        <v>2023</v>
      </c>
      <c r="R724" s="448" t="str">
        <f t="shared" si="65"/>
        <v>фото</v>
      </c>
      <c r="S724" s="216" t="s">
        <v>5974</v>
      </c>
    </row>
    <row r="725" spans="1:19" ht="48.95" customHeight="1">
      <c r="A725" s="213">
        <v>712</v>
      </c>
      <c r="B725" s="215">
        <v>4577</v>
      </c>
      <c r="C725" s="277" t="s">
        <v>8963</v>
      </c>
      <c r="D725" s="277"/>
      <c r="E725" s="417" t="s">
        <v>5967</v>
      </c>
      <c r="F725" s="418" t="s">
        <v>8754</v>
      </c>
      <c r="G725" s="451" t="s">
        <v>8755</v>
      </c>
      <c r="H725" s="255" t="str">
        <f t="shared" si="63"/>
        <v>фото</v>
      </c>
      <c r="I725" s="156" t="s">
        <v>8898</v>
      </c>
      <c r="J725" s="331" t="s">
        <v>5973</v>
      </c>
      <c r="K725" s="332">
        <v>1</v>
      </c>
      <c r="L725" s="419">
        <v>461.6</v>
      </c>
      <c r="M725" s="159">
        <v>1</v>
      </c>
      <c r="N725" s="217"/>
      <c r="O725" s="160">
        <f t="shared" si="64"/>
        <v>0</v>
      </c>
      <c r="P725" s="260">
        <v>4607109922323</v>
      </c>
      <c r="Q725" s="261"/>
      <c r="R725" s="261" t="str">
        <f t="shared" si="65"/>
        <v>фото</v>
      </c>
      <c r="S725" s="216" t="s">
        <v>5974</v>
      </c>
    </row>
    <row r="726" spans="1:19" ht="48.95" customHeight="1">
      <c r="A726" s="213">
        <v>713</v>
      </c>
      <c r="B726" s="215">
        <v>10806</v>
      </c>
      <c r="C726" s="277" t="s">
        <v>6222</v>
      </c>
      <c r="D726" s="277"/>
      <c r="E726" s="417" t="s">
        <v>5967</v>
      </c>
      <c r="F726" s="418" t="s">
        <v>6223</v>
      </c>
      <c r="G726" s="451" t="s">
        <v>6224</v>
      </c>
      <c r="H726" s="255" t="str">
        <f t="shared" si="63"/>
        <v>фото</v>
      </c>
      <c r="I726" s="156" t="s">
        <v>6225</v>
      </c>
      <c r="J726" s="331" t="s">
        <v>5973</v>
      </c>
      <c r="K726" s="332">
        <v>1</v>
      </c>
      <c r="L726" s="419">
        <v>322.70000000000005</v>
      </c>
      <c r="M726" s="159">
        <v>1</v>
      </c>
      <c r="N726" s="217"/>
      <c r="O726" s="160">
        <f t="shared" si="64"/>
        <v>0</v>
      </c>
      <c r="P726" s="260">
        <v>4607109983003</v>
      </c>
      <c r="Q726" s="261"/>
      <c r="R726" s="261" t="str">
        <f t="shared" si="65"/>
        <v>фото</v>
      </c>
      <c r="S726" s="216" t="s">
        <v>5974</v>
      </c>
    </row>
    <row r="727" spans="1:19" ht="48.95" customHeight="1">
      <c r="A727" s="213">
        <v>714</v>
      </c>
      <c r="B727" s="215">
        <v>1714</v>
      </c>
      <c r="C727" s="277" t="s">
        <v>6226</v>
      </c>
      <c r="D727" s="277"/>
      <c r="E727" s="417" t="s">
        <v>5967</v>
      </c>
      <c r="F727" s="418" t="s">
        <v>6227</v>
      </c>
      <c r="G727" s="451" t="s">
        <v>6228</v>
      </c>
      <c r="H727" s="255" t="str">
        <f t="shared" si="63"/>
        <v>фото</v>
      </c>
      <c r="I727" s="156" t="s">
        <v>6229</v>
      </c>
      <c r="J727" s="331" t="s">
        <v>5973</v>
      </c>
      <c r="K727" s="332">
        <v>2</v>
      </c>
      <c r="L727" s="419">
        <v>301.8</v>
      </c>
      <c r="M727" s="159">
        <v>1</v>
      </c>
      <c r="N727" s="217"/>
      <c r="O727" s="160">
        <f t="shared" si="64"/>
        <v>0</v>
      </c>
      <c r="P727" s="260">
        <v>4607109965719</v>
      </c>
      <c r="Q727" s="261"/>
      <c r="R727" s="261" t="str">
        <f t="shared" si="65"/>
        <v>фото</v>
      </c>
      <c r="S727" s="216" t="s">
        <v>5974</v>
      </c>
    </row>
    <row r="728" spans="1:19" ht="48.95" customHeight="1">
      <c r="A728" s="213">
        <v>715</v>
      </c>
      <c r="B728" s="215">
        <v>4083</v>
      </c>
      <c r="C728" s="277" t="s">
        <v>6230</v>
      </c>
      <c r="D728" s="277"/>
      <c r="E728" s="417" t="s">
        <v>5967</v>
      </c>
      <c r="F728" s="418" t="s">
        <v>6231</v>
      </c>
      <c r="G728" s="451" t="s">
        <v>6232</v>
      </c>
      <c r="H728" s="255" t="str">
        <f t="shared" si="63"/>
        <v>фото</v>
      </c>
      <c r="I728" s="156" t="s">
        <v>6233</v>
      </c>
      <c r="J728" s="331" t="s">
        <v>5973</v>
      </c>
      <c r="K728" s="332">
        <v>1</v>
      </c>
      <c r="L728" s="419">
        <v>320.10000000000002</v>
      </c>
      <c r="M728" s="159">
        <v>1</v>
      </c>
      <c r="N728" s="217"/>
      <c r="O728" s="160">
        <f t="shared" si="64"/>
        <v>0</v>
      </c>
      <c r="P728" s="260">
        <v>4607109983010</v>
      </c>
      <c r="Q728" s="261"/>
      <c r="R728" s="261" t="str">
        <f t="shared" si="65"/>
        <v>фото</v>
      </c>
      <c r="S728" s="216" t="s">
        <v>5974</v>
      </c>
    </row>
    <row r="729" spans="1:19" ht="48.95" customHeight="1">
      <c r="A729" s="213">
        <v>716</v>
      </c>
      <c r="B729" s="215">
        <v>2305</v>
      </c>
      <c r="C729" s="277" t="s">
        <v>6234</v>
      </c>
      <c r="D729" s="277"/>
      <c r="E729" s="417" t="s">
        <v>5967</v>
      </c>
      <c r="F729" s="418" t="s">
        <v>6235</v>
      </c>
      <c r="G729" s="451" t="s">
        <v>6236</v>
      </c>
      <c r="H729" s="255" t="str">
        <f t="shared" si="63"/>
        <v>фото</v>
      </c>
      <c r="I729" s="156" t="s">
        <v>6237</v>
      </c>
      <c r="J729" s="331" t="s">
        <v>5973</v>
      </c>
      <c r="K729" s="332">
        <v>1</v>
      </c>
      <c r="L729" s="419">
        <v>159.4</v>
      </c>
      <c r="M729" s="159">
        <v>1</v>
      </c>
      <c r="N729" s="217"/>
      <c r="O729" s="160">
        <f t="shared" si="64"/>
        <v>0</v>
      </c>
      <c r="P729" s="260">
        <v>4607109958667</v>
      </c>
      <c r="Q729" s="261"/>
      <c r="R729" s="261" t="str">
        <f t="shared" si="65"/>
        <v>фото</v>
      </c>
      <c r="S729" s="216" t="s">
        <v>5999</v>
      </c>
    </row>
    <row r="730" spans="1:19" ht="48.95" customHeight="1">
      <c r="A730" s="213">
        <v>717</v>
      </c>
      <c r="B730" s="215">
        <v>12055</v>
      </c>
      <c r="C730" s="277" t="s">
        <v>8964</v>
      </c>
      <c r="D730" s="277"/>
      <c r="E730" s="417" t="s">
        <v>5967</v>
      </c>
      <c r="F730" s="418" t="s">
        <v>8756</v>
      </c>
      <c r="G730" s="451" t="s">
        <v>8757</v>
      </c>
      <c r="H730" s="255" t="str">
        <f t="shared" si="63"/>
        <v>фото</v>
      </c>
      <c r="I730" s="156" t="s">
        <v>8899</v>
      </c>
      <c r="J730" s="331" t="s">
        <v>5973</v>
      </c>
      <c r="K730" s="332">
        <v>1</v>
      </c>
      <c r="L730" s="419">
        <v>603.20000000000005</v>
      </c>
      <c r="M730" s="159">
        <v>1</v>
      </c>
      <c r="N730" s="217"/>
      <c r="O730" s="160">
        <f t="shared" si="64"/>
        <v>0</v>
      </c>
      <c r="P730" s="260">
        <v>4607109984383</v>
      </c>
      <c r="Q730" s="261"/>
      <c r="R730" s="261" t="str">
        <f t="shared" si="65"/>
        <v>фото</v>
      </c>
      <c r="S730" s="216" t="s">
        <v>5974</v>
      </c>
    </row>
    <row r="731" spans="1:19" ht="48.95" customHeight="1">
      <c r="A731" s="213">
        <v>718</v>
      </c>
      <c r="B731" s="215">
        <v>1677</v>
      </c>
      <c r="C731" s="277" t="s">
        <v>9399</v>
      </c>
      <c r="D731" s="277"/>
      <c r="E731" s="417" t="s">
        <v>5967</v>
      </c>
      <c r="F731" s="418" t="s">
        <v>9672</v>
      </c>
      <c r="G731" s="451" t="s">
        <v>9673</v>
      </c>
      <c r="H731" s="255" t="str">
        <f t="shared" si="63"/>
        <v>фото</v>
      </c>
      <c r="I731" s="156" t="s">
        <v>9535</v>
      </c>
      <c r="J731" s="331" t="s">
        <v>5973</v>
      </c>
      <c r="K731" s="332">
        <v>1</v>
      </c>
      <c r="L731" s="419">
        <v>377.3</v>
      </c>
      <c r="M731" s="159">
        <v>1</v>
      </c>
      <c r="N731" s="217"/>
      <c r="O731" s="160">
        <f t="shared" si="64"/>
        <v>0</v>
      </c>
      <c r="P731" s="260">
        <v>4607109976340</v>
      </c>
      <c r="Q731" s="448">
        <v>2023</v>
      </c>
      <c r="R731" s="448" t="str">
        <f t="shared" si="65"/>
        <v>фото</v>
      </c>
      <c r="S731" s="216" t="s">
        <v>5974</v>
      </c>
    </row>
    <row r="732" spans="1:19" ht="48.95" customHeight="1">
      <c r="A732" s="213">
        <v>719</v>
      </c>
      <c r="B732" s="215">
        <v>10807</v>
      </c>
      <c r="C732" s="277" t="s">
        <v>6238</v>
      </c>
      <c r="D732" s="277"/>
      <c r="E732" s="417" t="s">
        <v>5967</v>
      </c>
      <c r="F732" s="418" t="s">
        <v>6239</v>
      </c>
      <c r="G732" s="451" t="s">
        <v>6240</v>
      </c>
      <c r="H732" s="255" t="str">
        <f t="shared" si="63"/>
        <v>фото</v>
      </c>
      <c r="I732" s="156" t="s">
        <v>6241</v>
      </c>
      <c r="J732" s="331" t="s">
        <v>5973</v>
      </c>
      <c r="K732" s="332">
        <v>1</v>
      </c>
      <c r="L732" s="419">
        <v>303.60000000000002</v>
      </c>
      <c r="M732" s="159">
        <v>1</v>
      </c>
      <c r="N732" s="217"/>
      <c r="O732" s="160">
        <f t="shared" si="64"/>
        <v>0</v>
      </c>
      <c r="P732" s="260">
        <v>4607109925300</v>
      </c>
      <c r="Q732" s="261"/>
      <c r="R732" s="261" t="str">
        <f t="shared" si="65"/>
        <v>фото</v>
      </c>
      <c r="S732" s="216" t="s">
        <v>5974</v>
      </c>
    </row>
    <row r="733" spans="1:19" ht="48.95" customHeight="1">
      <c r="A733" s="213">
        <v>720</v>
      </c>
      <c r="B733" s="215">
        <v>3019</v>
      </c>
      <c r="C733" s="277" t="s">
        <v>6242</v>
      </c>
      <c r="D733" s="277"/>
      <c r="E733" s="417" t="s">
        <v>5967</v>
      </c>
      <c r="F733" s="418" t="s">
        <v>6243</v>
      </c>
      <c r="G733" s="451" t="s">
        <v>6244</v>
      </c>
      <c r="H733" s="255" t="str">
        <f t="shared" si="63"/>
        <v>фото</v>
      </c>
      <c r="I733" s="156" t="s">
        <v>6245</v>
      </c>
      <c r="J733" s="331" t="s">
        <v>5973</v>
      </c>
      <c r="K733" s="332">
        <v>1</v>
      </c>
      <c r="L733" s="419">
        <v>377.3</v>
      </c>
      <c r="M733" s="159">
        <v>1</v>
      </c>
      <c r="N733" s="217"/>
      <c r="O733" s="160">
        <f t="shared" si="64"/>
        <v>0</v>
      </c>
      <c r="P733" s="260">
        <v>4607109954416</v>
      </c>
      <c r="Q733" s="261"/>
      <c r="R733" s="261" t="str">
        <f t="shared" si="65"/>
        <v>фото</v>
      </c>
      <c r="S733" s="216" t="s">
        <v>5974</v>
      </c>
    </row>
    <row r="734" spans="1:19" ht="48.95" customHeight="1">
      <c r="A734" s="213">
        <v>721</v>
      </c>
      <c r="B734" s="215">
        <v>829</v>
      </c>
      <c r="C734" s="277" t="s">
        <v>10324</v>
      </c>
      <c r="D734" s="277"/>
      <c r="E734" s="417" t="s">
        <v>5967</v>
      </c>
      <c r="F734" s="418" t="s">
        <v>10387</v>
      </c>
      <c r="G734" s="451" t="s">
        <v>10443</v>
      </c>
      <c r="H734" s="255" t="str">
        <f t="shared" si="63"/>
        <v>фото</v>
      </c>
      <c r="I734" s="156" t="s">
        <v>10500</v>
      </c>
      <c r="J734" s="331" t="s">
        <v>5973</v>
      </c>
      <c r="K734" s="332">
        <v>1</v>
      </c>
      <c r="L734" s="419">
        <v>399.1</v>
      </c>
      <c r="M734" s="159">
        <v>1</v>
      </c>
      <c r="N734" s="217"/>
      <c r="O734" s="160">
        <f t="shared" si="64"/>
        <v>0</v>
      </c>
      <c r="P734" s="260">
        <v>4607109982990</v>
      </c>
      <c r="Q734" s="261">
        <v>2024</v>
      </c>
      <c r="R734" s="261" t="str">
        <f t="shared" si="65"/>
        <v>фото</v>
      </c>
      <c r="S734" s="216" t="s">
        <v>5974</v>
      </c>
    </row>
    <row r="735" spans="1:19" ht="48.95" customHeight="1">
      <c r="A735" s="213">
        <v>722</v>
      </c>
      <c r="B735" s="215">
        <v>3021</v>
      </c>
      <c r="C735" s="277" t="s">
        <v>6246</v>
      </c>
      <c r="D735" s="277"/>
      <c r="E735" s="417" t="s">
        <v>5967</v>
      </c>
      <c r="F735" s="418" t="s">
        <v>6247</v>
      </c>
      <c r="G735" s="451" t="s">
        <v>6248</v>
      </c>
      <c r="H735" s="255" t="str">
        <f t="shared" si="63"/>
        <v>фото</v>
      </c>
      <c r="I735" s="156" t="s">
        <v>6249</v>
      </c>
      <c r="J735" s="331" t="s">
        <v>5973</v>
      </c>
      <c r="K735" s="332">
        <v>1</v>
      </c>
      <c r="L735" s="419">
        <v>167.5</v>
      </c>
      <c r="M735" s="159">
        <v>1</v>
      </c>
      <c r="N735" s="217"/>
      <c r="O735" s="160">
        <f t="shared" si="64"/>
        <v>0</v>
      </c>
      <c r="P735" s="260">
        <v>4607109954430</v>
      </c>
      <c r="Q735" s="261"/>
      <c r="R735" s="261" t="str">
        <f t="shared" si="65"/>
        <v>фото</v>
      </c>
      <c r="S735" s="216" t="s">
        <v>5974</v>
      </c>
    </row>
    <row r="736" spans="1:19" ht="48.95" customHeight="1">
      <c r="A736" s="213">
        <v>723</v>
      </c>
      <c r="B736" s="215">
        <v>5688</v>
      </c>
      <c r="C736" s="277" t="s">
        <v>9400</v>
      </c>
      <c r="D736" s="277"/>
      <c r="E736" s="417" t="s">
        <v>5967</v>
      </c>
      <c r="F736" s="418" t="s">
        <v>9674</v>
      </c>
      <c r="G736" s="451" t="s">
        <v>9675</v>
      </c>
      <c r="H736" s="255" t="str">
        <f t="shared" si="63"/>
        <v>фото</v>
      </c>
      <c r="I736" s="156" t="s">
        <v>9536</v>
      </c>
      <c r="J736" s="331" t="s">
        <v>5973</v>
      </c>
      <c r="K736" s="332">
        <v>1</v>
      </c>
      <c r="L736" s="419">
        <v>221.9</v>
      </c>
      <c r="M736" s="159">
        <v>1</v>
      </c>
      <c r="N736" s="217"/>
      <c r="O736" s="160">
        <f t="shared" si="64"/>
        <v>0</v>
      </c>
      <c r="P736" s="260">
        <v>4607109982679</v>
      </c>
      <c r="Q736" s="448">
        <v>2023</v>
      </c>
      <c r="R736" s="448" t="str">
        <f t="shared" si="65"/>
        <v>фото</v>
      </c>
      <c r="S736" s="216" t="s">
        <v>5974</v>
      </c>
    </row>
    <row r="737" spans="1:19" ht="48.95" customHeight="1">
      <c r="A737" s="213">
        <v>724</v>
      </c>
      <c r="B737" s="215">
        <v>2291</v>
      </c>
      <c r="C737" s="277" t="s">
        <v>6152</v>
      </c>
      <c r="D737" s="277"/>
      <c r="E737" s="417" t="s">
        <v>5967</v>
      </c>
      <c r="F737" s="418" t="s">
        <v>6153</v>
      </c>
      <c r="G737" s="451" t="s">
        <v>6154</v>
      </c>
      <c r="H737" s="255" t="str">
        <f t="shared" si="63"/>
        <v>фото</v>
      </c>
      <c r="I737" s="156" t="s">
        <v>6155</v>
      </c>
      <c r="J737" s="331" t="s">
        <v>5973</v>
      </c>
      <c r="K737" s="332">
        <v>1</v>
      </c>
      <c r="L737" s="419">
        <v>221.9</v>
      </c>
      <c r="M737" s="159">
        <v>1</v>
      </c>
      <c r="N737" s="217"/>
      <c r="O737" s="160">
        <f t="shared" si="64"/>
        <v>0</v>
      </c>
      <c r="P737" s="260">
        <v>4607109957455</v>
      </c>
      <c r="Q737" s="261"/>
      <c r="R737" s="261" t="str">
        <f t="shared" si="65"/>
        <v>фото</v>
      </c>
      <c r="S737" s="216" t="s">
        <v>5974</v>
      </c>
    </row>
    <row r="738" spans="1:19" ht="48.95" customHeight="1">
      <c r="A738" s="213">
        <v>725</v>
      </c>
      <c r="B738" s="215">
        <v>3712</v>
      </c>
      <c r="C738" s="277" t="s">
        <v>6148</v>
      </c>
      <c r="D738" s="277"/>
      <c r="E738" s="417" t="s">
        <v>5967</v>
      </c>
      <c r="F738" s="418" t="s">
        <v>6149</v>
      </c>
      <c r="G738" s="451" t="s">
        <v>6150</v>
      </c>
      <c r="H738" s="255" t="str">
        <f t="shared" ref="H738:H801" si="66">HYPERLINK("https://www.gardenbulbs.ru/images/vesna_CL/thumbnails/"&amp;C738&amp;".jpg","фото")</f>
        <v>фото</v>
      </c>
      <c r="I738" s="156" t="s">
        <v>6151</v>
      </c>
      <c r="J738" s="331" t="s">
        <v>5973</v>
      </c>
      <c r="K738" s="332">
        <v>1</v>
      </c>
      <c r="L738" s="419">
        <v>208.29999999999998</v>
      </c>
      <c r="M738" s="159">
        <v>1</v>
      </c>
      <c r="N738" s="217"/>
      <c r="O738" s="160">
        <f t="shared" ref="O738:O801" si="67">IF(ISERROR(L738*N738),0,L738*N738)</f>
        <v>0</v>
      </c>
      <c r="P738" s="260">
        <v>4607109976296</v>
      </c>
      <c r="Q738" s="261"/>
      <c r="R738" s="261" t="str">
        <f t="shared" ref="R738:R801" si="68">HYPERLINK("https://www.gardenbulbs.ru/images/vesna_CL/thumbnails/"&amp;C738&amp;".jpg","фото")</f>
        <v>фото</v>
      </c>
      <c r="S738" s="216" t="s">
        <v>5974</v>
      </c>
    </row>
    <row r="739" spans="1:19" ht="48.95" customHeight="1">
      <c r="A739" s="213">
        <v>726</v>
      </c>
      <c r="B739" s="215">
        <v>6934</v>
      </c>
      <c r="C739" s="277" t="s">
        <v>10967</v>
      </c>
      <c r="D739" s="277"/>
      <c r="E739" s="417" t="s">
        <v>5967</v>
      </c>
      <c r="F739" s="418" t="s">
        <v>11061</v>
      </c>
      <c r="G739" s="451" t="s">
        <v>11062</v>
      </c>
      <c r="H739" s="255" t="str">
        <f t="shared" si="66"/>
        <v>фото</v>
      </c>
      <c r="I739" s="156" t="s">
        <v>11161</v>
      </c>
      <c r="J739" s="331" t="s">
        <v>5973</v>
      </c>
      <c r="K739" s="332">
        <v>1</v>
      </c>
      <c r="L739" s="419">
        <v>257.3</v>
      </c>
      <c r="M739" s="159">
        <v>1</v>
      </c>
      <c r="N739" s="217"/>
      <c r="O739" s="160">
        <f t="shared" si="67"/>
        <v>0</v>
      </c>
      <c r="P739" s="260">
        <v>4607109945780</v>
      </c>
      <c r="Q739" s="261"/>
      <c r="R739" s="261" t="str">
        <f t="shared" si="68"/>
        <v>фото</v>
      </c>
      <c r="S739" s="216" t="s">
        <v>5974</v>
      </c>
    </row>
    <row r="740" spans="1:19" ht="48.95" customHeight="1">
      <c r="A740" s="213">
        <v>727</v>
      </c>
      <c r="B740" s="215">
        <v>13279</v>
      </c>
      <c r="C740" s="277" t="s">
        <v>6215</v>
      </c>
      <c r="D740" s="277"/>
      <c r="E740" s="417" t="s">
        <v>5967</v>
      </c>
      <c r="F740" s="418" t="s">
        <v>6216</v>
      </c>
      <c r="G740" s="451" t="s">
        <v>6217</v>
      </c>
      <c r="H740" s="255" t="str">
        <f t="shared" si="66"/>
        <v>фото</v>
      </c>
      <c r="I740" s="156" t="s">
        <v>6218</v>
      </c>
      <c r="J740" s="331" t="s">
        <v>5973</v>
      </c>
      <c r="K740" s="332">
        <v>1</v>
      </c>
      <c r="L740" s="419">
        <v>268.20000000000005</v>
      </c>
      <c r="M740" s="159">
        <v>1</v>
      </c>
      <c r="N740" s="217"/>
      <c r="O740" s="160">
        <f t="shared" si="67"/>
        <v>0</v>
      </c>
      <c r="P740" s="260">
        <v>4607109921326</v>
      </c>
      <c r="Q740" s="261"/>
      <c r="R740" s="261" t="str">
        <f t="shared" si="68"/>
        <v>фото</v>
      </c>
      <c r="S740" s="216" t="s">
        <v>5974</v>
      </c>
    </row>
    <row r="741" spans="1:19" ht="48.95" customHeight="1">
      <c r="A741" s="213">
        <v>728</v>
      </c>
      <c r="B741" s="215">
        <v>6765</v>
      </c>
      <c r="C741" s="277" t="s">
        <v>6219</v>
      </c>
      <c r="D741" s="277"/>
      <c r="E741" s="417" t="s">
        <v>5967</v>
      </c>
      <c r="F741" s="418" t="s">
        <v>10388</v>
      </c>
      <c r="G741" s="451" t="s">
        <v>6220</v>
      </c>
      <c r="H741" s="255" t="str">
        <f t="shared" si="66"/>
        <v>фото</v>
      </c>
      <c r="I741" s="156" t="s">
        <v>6221</v>
      </c>
      <c r="J741" s="331" t="s">
        <v>5973</v>
      </c>
      <c r="K741" s="332">
        <v>1</v>
      </c>
      <c r="L741" s="419">
        <v>461.6</v>
      </c>
      <c r="M741" s="159">
        <v>1</v>
      </c>
      <c r="N741" s="217"/>
      <c r="O741" s="160">
        <f t="shared" si="67"/>
        <v>0</v>
      </c>
      <c r="P741" s="260">
        <v>4607109944097</v>
      </c>
      <c r="Q741" s="261"/>
      <c r="R741" s="261" t="str">
        <f t="shared" si="68"/>
        <v>фото</v>
      </c>
      <c r="S741" s="216" t="s">
        <v>5974</v>
      </c>
    </row>
    <row r="742" spans="1:19" ht="48.95" customHeight="1">
      <c r="A742" s="213">
        <v>729</v>
      </c>
      <c r="B742" s="215">
        <v>2513</v>
      </c>
      <c r="C742" s="277" t="s">
        <v>6156</v>
      </c>
      <c r="D742" s="277"/>
      <c r="E742" s="417" t="s">
        <v>5967</v>
      </c>
      <c r="F742" s="418" t="s">
        <v>6157</v>
      </c>
      <c r="G742" s="451" t="s">
        <v>6158</v>
      </c>
      <c r="H742" s="255" t="str">
        <f t="shared" si="66"/>
        <v>фото</v>
      </c>
      <c r="I742" s="156" t="s">
        <v>6159</v>
      </c>
      <c r="J742" s="331" t="s">
        <v>5973</v>
      </c>
      <c r="K742" s="332">
        <v>1</v>
      </c>
      <c r="L742" s="419">
        <v>322.70000000000005</v>
      </c>
      <c r="M742" s="159">
        <v>1</v>
      </c>
      <c r="N742" s="217"/>
      <c r="O742" s="160">
        <f t="shared" si="67"/>
        <v>0</v>
      </c>
      <c r="P742" s="260">
        <v>4607109975916</v>
      </c>
      <c r="Q742" s="261"/>
      <c r="R742" s="261" t="str">
        <f t="shared" si="68"/>
        <v>фото</v>
      </c>
      <c r="S742" s="216" t="s">
        <v>5974</v>
      </c>
    </row>
    <row r="743" spans="1:19" ht="48.95" customHeight="1">
      <c r="A743" s="213">
        <v>730</v>
      </c>
      <c r="B743" s="215">
        <v>6869</v>
      </c>
      <c r="C743" s="277" t="s">
        <v>9401</v>
      </c>
      <c r="D743" s="277"/>
      <c r="E743" s="417" t="s">
        <v>5967</v>
      </c>
      <c r="F743" s="418" t="s">
        <v>9676</v>
      </c>
      <c r="G743" s="451" t="s">
        <v>9677</v>
      </c>
      <c r="H743" s="255" t="str">
        <f t="shared" si="66"/>
        <v>фото</v>
      </c>
      <c r="I743" s="156" t="s">
        <v>9537</v>
      </c>
      <c r="J743" s="331" t="s">
        <v>5973</v>
      </c>
      <c r="K743" s="332">
        <v>2</v>
      </c>
      <c r="L743" s="419">
        <v>323.5</v>
      </c>
      <c r="M743" s="159">
        <v>1</v>
      </c>
      <c r="N743" s="217"/>
      <c r="O743" s="160">
        <f t="shared" si="67"/>
        <v>0</v>
      </c>
      <c r="P743" s="260">
        <v>4607109982921</v>
      </c>
      <c r="Q743" s="448">
        <v>2023</v>
      </c>
      <c r="R743" s="448" t="str">
        <f t="shared" si="68"/>
        <v>фото</v>
      </c>
      <c r="S743" s="216" t="s">
        <v>5974</v>
      </c>
    </row>
    <row r="744" spans="1:19" ht="48.95" customHeight="1">
      <c r="A744" s="213">
        <v>731</v>
      </c>
      <c r="B744" s="215">
        <v>1678</v>
      </c>
      <c r="C744" s="277" t="s">
        <v>6160</v>
      </c>
      <c r="D744" s="277"/>
      <c r="E744" s="417" t="s">
        <v>5967</v>
      </c>
      <c r="F744" s="418" t="s">
        <v>6161</v>
      </c>
      <c r="G744" s="451" t="s">
        <v>6162</v>
      </c>
      <c r="H744" s="255" t="str">
        <f t="shared" si="66"/>
        <v>фото</v>
      </c>
      <c r="I744" s="156" t="s">
        <v>6163</v>
      </c>
      <c r="J744" s="331" t="s">
        <v>5973</v>
      </c>
      <c r="K744" s="332">
        <v>1</v>
      </c>
      <c r="L744" s="419">
        <v>349.90000000000003</v>
      </c>
      <c r="M744" s="159">
        <v>1</v>
      </c>
      <c r="N744" s="217"/>
      <c r="O744" s="160">
        <f t="shared" si="67"/>
        <v>0</v>
      </c>
      <c r="P744" s="260">
        <v>4607109965535</v>
      </c>
      <c r="Q744" s="261"/>
      <c r="R744" s="261" t="str">
        <f t="shared" si="68"/>
        <v>фото</v>
      </c>
      <c r="S744" s="216" t="s">
        <v>5974</v>
      </c>
    </row>
    <row r="745" spans="1:19" ht="48.95" customHeight="1">
      <c r="A745" s="213">
        <v>732</v>
      </c>
      <c r="B745" s="215">
        <v>3016</v>
      </c>
      <c r="C745" s="277" t="s">
        <v>6164</v>
      </c>
      <c r="D745" s="277"/>
      <c r="E745" s="417" t="s">
        <v>5967</v>
      </c>
      <c r="F745" s="418" t="s">
        <v>6165</v>
      </c>
      <c r="G745" s="451" t="s">
        <v>6166</v>
      </c>
      <c r="H745" s="255" t="str">
        <f t="shared" si="66"/>
        <v>фото</v>
      </c>
      <c r="I745" s="156" t="s">
        <v>6167</v>
      </c>
      <c r="J745" s="331" t="s">
        <v>5973</v>
      </c>
      <c r="K745" s="332">
        <v>1</v>
      </c>
      <c r="L745" s="419">
        <v>349.90000000000003</v>
      </c>
      <c r="M745" s="159">
        <v>1</v>
      </c>
      <c r="N745" s="217"/>
      <c r="O745" s="160">
        <f t="shared" si="67"/>
        <v>0</v>
      </c>
      <c r="P745" s="260">
        <v>4607109954386</v>
      </c>
      <c r="Q745" s="261"/>
      <c r="R745" s="261" t="str">
        <f t="shared" si="68"/>
        <v>фото</v>
      </c>
      <c r="S745" s="216" t="s">
        <v>5974</v>
      </c>
    </row>
    <row r="746" spans="1:19" ht="48.95" customHeight="1">
      <c r="A746" s="213">
        <v>733</v>
      </c>
      <c r="B746" s="215">
        <v>13277</v>
      </c>
      <c r="C746" s="277" t="s">
        <v>6168</v>
      </c>
      <c r="D746" s="277"/>
      <c r="E746" s="417" t="s">
        <v>5967</v>
      </c>
      <c r="F746" s="418" t="s">
        <v>6169</v>
      </c>
      <c r="G746" s="451" t="s">
        <v>6170</v>
      </c>
      <c r="H746" s="255" t="str">
        <f t="shared" si="66"/>
        <v>фото</v>
      </c>
      <c r="I746" s="156" t="s">
        <v>6171</v>
      </c>
      <c r="J746" s="331" t="s">
        <v>5973</v>
      </c>
      <c r="K746" s="332">
        <v>1</v>
      </c>
      <c r="L746" s="419">
        <v>250.79999999999998</v>
      </c>
      <c r="M746" s="159">
        <v>1</v>
      </c>
      <c r="N746" s="217"/>
      <c r="O746" s="160">
        <f t="shared" si="67"/>
        <v>0</v>
      </c>
      <c r="P746" s="260">
        <v>4607109921340</v>
      </c>
      <c r="Q746" s="261"/>
      <c r="R746" s="261" t="str">
        <f t="shared" si="68"/>
        <v>фото</v>
      </c>
      <c r="S746" s="216" t="s">
        <v>5974</v>
      </c>
    </row>
    <row r="747" spans="1:19" ht="60">
      <c r="A747" s="213">
        <v>734</v>
      </c>
      <c r="B747" s="215">
        <v>368</v>
      </c>
      <c r="C747" s="277" t="s">
        <v>10325</v>
      </c>
      <c r="D747" s="277"/>
      <c r="E747" s="417" t="s">
        <v>5967</v>
      </c>
      <c r="F747" s="418" t="s">
        <v>10389</v>
      </c>
      <c r="G747" s="451" t="s">
        <v>10444</v>
      </c>
      <c r="H747" s="255" t="str">
        <f t="shared" si="66"/>
        <v>фото</v>
      </c>
      <c r="I747" s="156" t="s">
        <v>10501</v>
      </c>
      <c r="J747" s="331" t="s">
        <v>5973</v>
      </c>
      <c r="K747" s="332">
        <v>1</v>
      </c>
      <c r="L747" s="419">
        <v>461.6</v>
      </c>
      <c r="M747" s="159">
        <v>1</v>
      </c>
      <c r="N747" s="217"/>
      <c r="O747" s="160">
        <f t="shared" si="67"/>
        <v>0</v>
      </c>
      <c r="P747" s="260">
        <v>4607109927274</v>
      </c>
      <c r="Q747" s="261">
        <v>2024</v>
      </c>
      <c r="R747" s="261" t="str">
        <f t="shared" si="68"/>
        <v>фото</v>
      </c>
      <c r="S747" s="216" t="s">
        <v>5974</v>
      </c>
    </row>
    <row r="748" spans="1:19" ht="48.95" customHeight="1">
      <c r="A748" s="213">
        <v>735</v>
      </c>
      <c r="B748" s="215">
        <v>10784</v>
      </c>
      <c r="C748" s="277" t="s">
        <v>9402</v>
      </c>
      <c r="D748" s="277"/>
      <c r="E748" s="417" t="s">
        <v>5967</v>
      </c>
      <c r="F748" s="418" t="s">
        <v>9678</v>
      </c>
      <c r="G748" s="451" t="s">
        <v>9679</v>
      </c>
      <c r="H748" s="255" t="str">
        <f t="shared" si="66"/>
        <v>фото</v>
      </c>
      <c r="I748" s="156" t="s">
        <v>9538</v>
      </c>
      <c r="J748" s="331" t="s">
        <v>5973</v>
      </c>
      <c r="K748" s="332">
        <v>1</v>
      </c>
      <c r="L748" s="419">
        <v>164.7</v>
      </c>
      <c r="M748" s="159">
        <v>1</v>
      </c>
      <c r="N748" s="217"/>
      <c r="O748" s="160">
        <f t="shared" si="67"/>
        <v>0</v>
      </c>
      <c r="P748" s="260">
        <v>4607109988947</v>
      </c>
      <c r="Q748" s="448">
        <v>2023</v>
      </c>
      <c r="R748" s="448" t="str">
        <f t="shared" si="68"/>
        <v>фото</v>
      </c>
      <c r="S748" s="216" t="s">
        <v>5974</v>
      </c>
    </row>
    <row r="749" spans="1:19" ht="48.95" customHeight="1">
      <c r="A749" s="213">
        <v>736</v>
      </c>
      <c r="B749" s="215">
        <v>2306</v>
      </c>
      <c r="C749" s="277" t="s">
        <v>6263</v>
      </c>
      <c r="D749" s="277"/>
      <c r="E749" s="417" t="s">
        <v>5967</v>
      </c>
      <c r="F749" s="418" t="s">
        <v>6264</v>
      </c>
      <c r="G749" s="451" t="s">
        <v>6265</v>
      </c>
      <c r="H749" s="255" t="str">
        <f t="shared" si="66"/>
        <v>фото</v>
      </c>
      <c r="I749" s="156" t="s">
        <v>6266</v>
      </c>
      <c r="J749" s="331" t="s">
        <v>5973</v>
      </c>
      <c r="K749" s="332">
        <v>1</v>
      </c>
      <c r="L749" s="419">
        <v>377.3</v>
      </c>
      <c r="M749" s="159">
        <v>1</v>
      </c>
      <c r="N749" s="217"/>
      <c r="O749" s="160">
        <f t="shared" si="67"/>
        <v>0</v>
      </c>
      <c r="P749" s="260">
        <v>4607109957486</v>
      </c>
      <c r="Q749" s="261"/>
      <c r="R749" s="261" t="str">
        <f t="shared" si="68"/>
        <v>фото</v>
      </c>
      <c r="S749" s="216" t="s">
        <v>6262</v>
      </c>
    </row>
    <row r="750" spans="1:19" ht="48.95" customHeight="1">
      <c r="A750" s="213">
        <v>737</v>
      </c>
      <c r="B750" s="215">
        <v>2312</v>
      </c>
      <c r="C750" s="277" t="s">
        <v>6607</v>
      </c>
      <c r="D750" s="277"/>
      <c r="E750" s="417" t="s">
        <v>5967</v>
      </c>
      <c r="F750" s="418" t="s">
        <v>6608</v>
      </c>
      <c r="G750" s="451" t="s">
        <v>6609</v>
      </c>
      <c r="H750" s="255" t="str">
        <f t="shared" si="66"/>
        <v>фото</v>
      </c>
      <c r="I750" s="156" t="s">
        <v>6610</v>
      </c>
      <c r="J750" s="331" t="s">
        <v>5973</v>
      </c>
      <c r="K750" s="332">
        <v>1</v>
      </c>
      <c r="L750" s="419">
        <v>302.40000000000003</v>
      </c>
      <c r="M750" s="159">
        <v>1</v>
      </c>
      <c r="N750" s="217"/>
      <c r="O750" s="160">
        <f t="shared" si="67"/>
        <v>0</v>
      </c>
      <c r="P750" s="260">
        <v>4607109957578</v>
      </c>
      <c r="Q750" s="261"/>
      <c r="R750" s="261" t="str">
        <f t="shared" si="68"/>
        <v>фото</v>
      </c>
      <c r="S750" s="216" t="s">
        <v>5974</v>
      </c>
    </row>
    <row r="751" spans="1:19" ht="48.95" customHeight="1">
      <c r="A751" s="213">
        <v>738</v>
      </c>
      <c r="B751" s="215">
        <v>13293</v>
      </c>
      <c r="C751" s="277" t="s">
        <v>6611</v>
      </c>
      <c r="D751" s="277"/>
      <c r="E751" s="417" t="s">
        <v>5967</v>
      </c>
      <c r="F751" s="418" t="s">
        <v>6612</v>
      </c>
      <c r="G751" s="451" t="s">
        <v>6613</v>
      </c>
      <c r="H751" s="255" t="str">
        <f t="shared" si="66"/>
        <v>фото</v>
      </c>
      <c r="I751" s="156" t="s">
        <v>6614</v>
      </c>
      <c r="J751" s="331" t="s">
        <v>5973</v>
      </c>
      <c r="K751" s="332">
        <v>2</v>
      </c>
      <c r="L751" s="419">
        <v>372.6</v>
      </c>
      <c r="M751" s="159">
        <v>1</v>
      </c>
      <c r="N751" s="217"/>
      <c r="O751" s="160">
        <f t="shared" si="67"/>
        <v>0</v>
      </c>
      <c r="P751" s="260">
        <v>4607109921197</v>
      </c>
      <c r="Q751" s="261"/>
      <c r="R751" s="261" t="str">
        <f t="shared" si="68"/>
        <v>фото</v>
      </c>
      <c r="S751" s="216" t="s">
        <v>5974</v>
      </c>
    </row>
    <row r="752" spans="1:19" ht="48.95" customHeight="1">
      <c r="A752" s="213">
        <v>739</v>
      </c>
      <c r="B752" s="215">
        <v>1716</v>
      </c>
      <c r="C752" s="277" t="s">
        <v>6098</v>
      </c>
      <c r="D752" s="277"/>
      <c r="E752" s="417" t="s">
        <v>5967</v>
      </c>
      <c r="F752" s="418" t="s">
        <v>6099</v>
      </c>
      <c r="G752" s="451" t="s">
        <v>6100</v>
      </c>
      <c r="H752" s="255" t="str">
        <f t="shared" si="66"/>
        <v>фото</v>
      </c>
      <c r="I752" s="156" t="s">
        <v>6101</v>
      </c>
      <c r="J752" s="331" t="s">
        <v>5973</v>
      </c>
      <c r="K752" s="332">
        <v>2</v>
      </c>
      <c r="L752" s="419">
        <v>328.8</v>
      </c>
      <c r="M752" s="159">
        <v>1</v>
      </c>
      <c r="N752" s="217"/>
      <c r="O752" s="160">
        <f t="shared" si="67"/>
        <v>0</v>
      </c>
      <c r="P752" s="260">
        <v>4607109965658</v>
      </c>
      <c r="Q752" s="261"/>
      <c r="R752" s="261" t="str">
        <f t="shared" si="68"/>
        <v>фото</v>
      </c>
      <c r="S752" s="216" t="s">
        <v>5974</v>
      </c>
    </row>
    <row r="753" spans="1:19" ht="48.95" customHeight="1">
      <c r="A753" s="213">
        <v>740</v>
      </c>
      <c r="B753" s="215">
        <v>3716</v>
      </c>
      <c r="C753" s="277" t="s">
        <v>6102</v>
      </c>
      <c r="D753" s="277"/>
      <c r="E753" s="417" t="s">
        <v>5967</v>
      </c>
      <c r="F753" s="418" t="s">
        <v>6103</v>
      </c>
      <c r="G753" s="451" t="s">
        <v>6104</v>
      </c>
      <c r="H753" s="255" t="str">
        <f t="shared" si="66"/>
        <v>фото</v>
      </c>
      <c r="I753" s="156" t="s">
        <v>6105</v>
      </c>
      <c r="J753" s="331" t="s">
        <v>5973</v>
      </c>
      <c r="K753" s="332">
        <v>1</v>
      </c>
      <c r="L753" s="419">
        <v>306.60000000000002</v>
      </c>
      <c r="M753" s="159">
        <v>1</v>
      </c>
      <c r="N753" s="217"/>
      <c r="O753" s="160">
        <f t="shared" si="67"/>
        <v>0</v>
      </c>
      <c r="P753" s="260">
        <v>4607109976241</v>
      </c>
      <c r="Q753" s="261"/>
      <c r="R753" s="261" t="str">
        <f t="shared" si="68"/>
        <v>фото</v>
      </c>
      <c r="S753" s="216" t="s">
        <v>5974</v>
      </c>
    </row>
    <row r="754" spans="1:19" ht="48.95" customHeight="1">
      <c r="A754" s="213">
        <v>741</v>
      </c>
      <c r="B754" s="215">
        <v>1655</v>
      </c>
      <c r="C754" s="277" t="s">
        <v>6270</v>
      </c>
      <c r="D754" s="277"/>
      <c r="E754" s="417" t="s">
        <v>5967</v>
      </c>
      <c r="F754" s="418" t="s">
        <v>6271</v>
      </c>
      <c r="G754" s="451" t="s">
        <v>6272</v>
      </c>
      <c r="H754" s="255" t="str">
        <f t="shared" si="66"/>
        <v>фото</v>
      </c>
      <c r="I754" s="156" t="s">
        <v>6273</v>
      </c>
      <c r="J754" s="331" t="s">
        <v>5973</v>
      </c>
      <c r="K754" s="332">
        <v>1</v>
      </c>
      <c r="L754" s="419">
        <v>221.9</v>
      </c>
      <c r="M754" s="159">
        <v>1</v>
      </c>
      <c r="N754" s="217"/>
      <c r="O754" s="160">
        <f t="shared" si="67"/>
        <v>0</v>
      </c>
      <c r="P754" s="260">
        <v>4607109957493</v>
      </c>
      <c r="Q754" s="261"/>
      <c r="R754" s="261" t="str">
        <f t="shared" si="68"/>
        <v>фото</v>
      </c>
      <c r="S754" s="216" t="s">
        <v>5974</v>
      </c>
    </row>
    <row r="755" spans="1:19" ht="48.95" customHeight="1">
      <c r="A755" s="213">
        <v>742</v>
      </c>
      <c r="B755" s="215">
        <v>1717</v>
      </c>
      <c r="C755" s="277" t="s">
        <v>6106</v>
      </c>
      <c r="D755" s="277"/>
      <c r="E755" s="417" t="s">
        <v>5967</v>
      </c>
      <c r="F755" s="418" t="s">
        <v>937</v>
      </c>
      <c r="G755" s="451" t="s">
        <v>968</v>
      </c>
      <c r="H755" s="255" t="str">
        <f t="shared" si="66"/>
        <v>фото</v>
      </c>
      <c r="I755" s="156" t="s">
        <v>6107</v>
      </c>
      <c r="J755" s="331" t="s">
        <v>5973</v>
      </c>
      <c r="K755" s="332">
        <v>1</v>
      </c>
      <c r="L755" s="419">
        <v>306.60000000000002</v>
      </c>
      <c r="M755" s="159">
        <v>1</v>
      </c>
      <c r="N755" s="217"/>
      <c r="O755" s="160">
        <f t="shared" si="67"/>
        <v>0</v>
      </c>
      <c r="P755" s="260">
        <v>4607109965665</v>
      </c>
      <c r="Q755" s="261"/>
      <c r="R755" s="261" t="str">
        <f t="shared" si="68"/>
        <v>фото</v>
      </c>
      <c r="S755" s="216" t="s">
        <v>5974</v>
      </c>
    </row>
    <row r="756" spans="1:19" ht="48.95" customHeight="1">
      <c r="A756" s="213">
        <v>743</v>
      </c>
      <c r="B756" s="215">
        <v>4070</v>
      </c>
      <c r="C756" s="277" t="s">
        <v>6108</v>
      </c>
      <c r="D756" s="277"/>
      <c r="E756" s="417" t="s">
        <v>5967</v>
      </c>
      <c r="F756" s="418" t="s">
        <v>6109</v>
      </c>
      <c r="G756" s="451" t="s">
        <v>6110</v>
      </c>
      <c r="H756" s="255" t="str">
        <f t="shared" si="66"/>
        <v>фото</v>
      </c>
      <c r="I756" s="156" t="s">
        <v>6111</v>
      </c>
      <c r="J756" s="331" t="s">
        <v>5973</v>
      </c>
      <c r="K756" s="332">
        <v>1</v>
      </c>
      <c r="L756" s="419">
        <v>306.60000000000002</v>
      </c>
      <c r="M756" s="159">
        <v>1</v>
      </c>
      <c r="N756" s="217"/>
      <c r="O756" s="160">
        <f t="shared" si="67"/>
        <v>0</v>
      </c>
      <c r="P756" s="260">
        <v>4607109982884</v>
      </c>
      <c r="Q756" s="261"/>
      <c r="R756" s="261" t="str">
        <f t="shared" si="68"/>
        <v>фото</v>
      </c>
      <c r="S756" s="216" t="s">
        <v>5974</v>
      </c>
    </row>
    <row r="757" spans="1:19" ht="48.95" customHeight="1">
      <c r="A757" s="213">
        <v>744</v>
      </c>
      <c r="B757" s="215">
        <v>13276</v>
      </c>
      <c r="C757" s="277" t="s">
        <v>6144</v>
      </c>
      <c r="D757" s="277"/>
      <c r="E757" s="417" t="s">
        <v>5967</v>
      </c>
      <c r="F757" s="418" t="s">
        <v>6145</v>
      </c>
      <c r="G757" s="451" t="s">
        <v>6146</v>
      </c>
      <c r="H757" s="255" t="str">
        <f t="shared" si="66"/>
        <v>фото</v>
      </c>
      <c r="I757" s="156" t="s">
        <v>6147</v>
      </c>
      <c r="J757" s="331" t="s">
        <v>5973</v>
      </c>
      <c r="K757" s="332">
        <v>1</v>
      </c>
      <c r="L757" s="419">
        <v>414.1</v>
      </c>
      <c r="M757" s="159">
        <v>1</v>
      </c>
      <c r="N757" s="217"/>
      <c r="O757" s="160">
        <f t="shared" si="67"/>
        <v>0</v>
      </c>
      <c r="P757" s="260">
        <v>4607109921357</v>
      </c>
      <c r="Q757" s="261"/>
      <c r="R757" s="261" t="str">
        <f t="shared" si="68"/>
        <v>фото</v>
      </c>
      <c r="S757" s="216" t="s">
        <v>5974</v>
      </c>
    </row>
    <row r="758" spans="1:19" ht="48.95" customHeight="1">
      <c r="A758" s="213">
        <v>745</v>
      </c>
      <c r="B758" s="215">
        <v>4701</v>
      </c>
      <c r="C758" s="277" t="s">
        <v>8965</v>
      </c>
      <c r="D758" s="277"/>
      <c r="E758" s="417" t="s">
        <v>5967</v>
      </c>
      <c r="F758" s="418" t="s">
        <v>8758</v>
      </c>
      <c r="G758" s="451" t="s">
        <v>8759</v>
      </c>
      <c r="H758" s="255" t="str">
        <f t="shared" si="66"/>
        <v>фото</v>
      </c>
      <c r="I758" s="156" t="s">
        <v>8900</v>
      </c>
      <c r="J758" s="331" t="s">
        <v>5973</v>
      </c>
      <c r="K758" s="332">
        <v>1</v>
      </c>
      <c r="L758" s="419">
        <v>399.1</v>
      </c>
      <c r="M758" s="159">
        <v>1</v>
      </c>
      <c r="N758" s="217"/>
      <c r="O758" s="160">
        <f t="shared" si="67"/>
        <v>0</v>
      </c>
      <c r="P758" s="260">
        <v>4607109954669</v>
      </c>
      <c r="Q758" s="261"/>
      <c r="R758" s="261" t="str">
        <f t="shared" si="68"/>
        <v>фото</v>
      </c>
      <c r="S758" s="216" t="s">
        <v>5974</v>
      </c>
    </row>
    <row r="759" spans="1:19" ht="48.95" customHeight="1">
      <c r="A759" s="213">
        <v>746</v>
      </c>
      <c r="B759" s="215">
        <v>3717</v>
      </c>
      <c r="C759" s="277" t="s">
        <v>6274</v>
      </c>
      <c r="D759" s="277"/>
      <c r="E759" s="417" t="s">
        <v>5967</v>
      </c>
      <c r="F759" s="418" t="s">
        <v>6275</v>
      </c>
      <c r="G759" s="451" t="s">
        <v>6276</v>
      </c>
      <c r="H759" s="255" t="str">
        <f t="shared" si="66"/>
        <v>фото</v>
      </c>
      <c r="I759" s="156" t="s">
        <v>6277</v>
      </c>
      <c r="J759" s="331" t="s">
        <v>5973</v>
      </c>
      <c r="K759" s="332">
        <v>1</v>
      </c>
      <c r="L759" s="419">
        <v>303.60000000000002</v>
      </c>
      <c r="M759" s="159">
        <v>1</v>
      </c>
      <c r="N759" s="217"/>
      <c r="O759" s="160">
        <f t="shared" si="67"/>
        <v>0</v>
      </c>
      <c r="P759" s="260">
        <v>4607109976395</v>
      </c>
      <c r="Q759" s="261"/>
      <c r="R759" s="261" t="str">
        <f t="shared" si="68"/>
        <v>фото</v>
      </c>
      <c r="S759" s="216" t="s">
        <v>5974</v>
      </c>
    </row>
    <row r="760" spans="1:19" ht="48.95" customHeight="1">
      <c r="A760" s="213">
        <v>747</v>
      </c>
      <c r="B760" s="215">
        <v>3718</v>
      </c>
      <c r="C760" s="277" t="s">
        <v>6132</v>
      </c>
      <c r="D760" s="277"/>
      <c r="E760" s="417" t="s">
        <v>5967</v>
      </c>
      <c r="F760" s="418" t="s">
        <v>6133</v>
      </c>
      <c r="G760" s="451" t="s">
        <v>6134</v>
      </c>
      <c r="H760" s="255" t="str">
        <f t="shared" si="66"/>
        <v>фото</v>
      </c>
      <c r="I760" s="156" t="s">
        <v>6135</v>
      </c>
      <c r="J760" s="331" t="s">
        <v>5973</v>
      </c>
      <c r="K760" s="332">
        <v>1</v>
      </c>
      <c r="L760" s="419">
        <v>305.10000000000002</v>
      </c>
      <c r="M760" s="159">
        <v>1</v>
      </c>
      <c r="N760" s="217"/>
      <c r="O760" s="160">
        <f t="shared" si="67"/>
        <v>0</v>
      </c>
      <c r="P760" s="260">
        <v>4607109976265</v>
      </c>
      <c r="Q760" s="261"/>
      <c r="R760" s="261" t="str">
        <f t="shared" si="68"/>
        <v>фото</v>
      </c>
      <c r="S760" s="216" t="s">
        <v>5974</v>
      </c>
    </row>
    <row r="761" spans="1:19" ht="48.95" customHeight="1">
      <c r="A761" s="213">
        <v>748</v>
      </c>
      <c r="B761" s="215">
        <v>4072</v>
      </c>
      <c r="C761" s="277" t="s">
        <v>6136</v>
      </c>
      <c r="D761" s="277"/>
      <c r="E761" s="417" t="s">
        <v>5967</v>
      </c>
      <c r="F761" s="418" t="s">
        <v>6137</v>
      </c>
      <c r="G761" s="451" t="s">
        <v>6138</v>
      </c>
      <c r="H761" s="255" t="str">
        <f t="shared" si="66"/>
        <v>фото</v>
      </c>
      <c r="I761" s="156" t="s">
        <v>6139</v>
      </c>
      <c r="J761" s="331" t="s">
        <v>5973</v>
      </c>
      <c r="K761" s="332">
        <v>1</v>
      </c>
      <c r="L761" s="419">
        <v>347.20000000000005</v>
      </c>
      <c r="M761" s="159">
        <v>1</v>
      </c>
      <c r="N761" s="217"/>
      <c r="O761" s="160">
        <f t="shared" si="67"/>
        <v>0</v>
      </c>
      <c r="P761" s="260">
        <v>4607109982907</v>
      </c>
      <c r="Q761" s="261"/>
      <c r="R761" s="261" t="str">
        <f t="shared" si="68"/>
        <v>фото</v>
      </c>
      <c r="S761" s="216" t="s">
        <v>5974</v>
      </c>
    </row>
    <row r="762" spans="1:19" ht="48.95" customHeight="1">
      <c r="A762" s="213">
        <v>749</v>
      </c>
      <c r="B762" s="215">
        <v>5482</v>
      </c>
      <c r="C762" s="277" t="s">
        <v>6140</v>
      </c>
      <c r="D762" s="277"/>
      <c r="E762" s="417" t="s">
        <v>5967</v>
      </c>
      <c r="F762" s="418" t="s">
        <v>6141</v>
      </c>
      <c r="G762" s="451" t="s">
        <v>6142</v>
      </c>
      <c r="H762" s="255" t="str">
        <f t="shared" si="66"/>
        <v>фото</v>
      </c>
      <c r="I762" s="156" t="s">
        <v>6143</v>
      </c>
      <c r="J762" s="331" t="s">
        <v>5973</v>
      </c>
      <c r="K762" s="332">
        <v>1</v>
      </c>
      <c r="L762" s="419">
        <v>170.29999999999998</v>
      </c>
      <c r="M762" s="159">
        <v>1</v>
      </c>
      <c r="N762" s="217"/>
      <c r="O762" s="160">
        <f t="shared" si="67"/>
        <v>0</v>
      </c>
      <c r="P762" s="260">
        <v>4607109936436</v>
      </c>
      <c r="Q762" s="261"/>
      <c r="R762" s="261" t="str">
        <f t="shared" si="68"/>
        <v>фото</v>
      </c>
      <c r="S762" s="216" t="s">
        <v>5974</v>
      </c>
    </row>
    <row r="763" spans="1:19" ht="48.95" customHeight="1">
      <c r="A763" s="213">
        <v>750</v>
      </c>
      <c r="B763" s="215">
        <v>5685</v>
      </c>
      <c r="C763" s="277" t="s">
        <v>6120</v>
      </c>
      <c r="D763" s="277"/>
      <c r="E763" s="417" t="s">
        <v>5967</v>
      </c>
      <c r="F763" s="418" t="s">
        <v>6121</v>
      </c>
      <c r="G763" s="451" t="s">
        <v>6122</v>
      </c>
      <c r="H763" s="255" t="str">
        <f t="shared" si="66"/>
        <v>фото</v>
      </c>
      <c r="I763" s="156" t="s">
        <v>6123</v>
      </c>
      <c r="J763" s="331" t="s">
        <v>5973</v>
      </c>
      <c r="K763" s="332">
        <v>1</v>
      </c>
      <c r="L763" s="419">
        <v>320.10000000000002</v>
      </c>
      <c r="M763" s="159">
        <v>1</v>
      </c>
      <c r="N763" s="217"/>
      <c r="O763" s="160">
        <f t="shared" si="67"/>
        <v>0</v>
      </c>
      <c r="P763" s="260">
        <v>4607109932896</v>
      </c>
      <c r="Q763" s="261"/>
      <c r="R763" s="261" t="str">
        <f t="shared" si="68"/>
        <v>фото</v>
      </c>
      <c r="S763" s="216" t="s">
        <v>5974</v>
      </c>
    </row>
    <row r="764" spans="1:19" ht="48.95" customHeight="1">
      <c r="A764" s="213">
        <v>751</v>
      </c>
      <c r="B764" s="215">
        <v>6325</v>
      </c>
      <c r="C764" s="277" t="s">
        <v>6116</v>
      </c>
      <c r="D764" s="277"/>
      <c r="E764" s="417" t="s">
        <v>5967</v>
      </c>
      <c r="F764" s="418" t="s">
        <v>6117</v>
      </c>
      <c r="G764" s="451" t="s">
        <v>6118</v>
      </c>
      <c r="H764" s="255" t="str">
        <f t="shared" si="66"/>
        <v>фото</v>
      </c>
      <c r="I764" s="156" t="s">
        <v>6119</v>
      </c>
      <c r="J764" s="331" t="s">
        <v>5973</v>
      </c>
      <c r="K764" s="332">
        <v>1</v>
      </c>
      <c r="L764" s="419">
        <v>322.70000000000005</v>
      </c>
      <c r="M764" s="159">
        <v>1</v>
      </c>
      <c r="N764" s="217"/>
      <c r="O764" s="160">
        <f t="shared" si="67"/>
        <v>0</v>
      </c>
      <c r="P764" s="260">
        <v>4607109932735</v>
      </c>
      <c r="Q764" s="261"/>
      <c r="R764" s="261" t="str">
        <f t="shared" si="68"/>
        <v>фото</v>
      </c>
      <c r="S764" s="216" t="s">
        <v>5974</v>
      </c>
    </row>
    <row r="765" spans="1:19" ht="48.95" customHeight="1">
      <c r="A765" s="213">
        <v>752</v>
      </c>
      <c r="B765" s="215">
        <v>13275</v>
      </c>
      <c r="C765" s="277" t="s">
        <v>6124</v>
      </c>
      <c r="D765" s="277"/>
      <c r="E765" s="417" t="s">
        <v>5967</v>
      </c>
      <c r="F765" s="418" t="s">
        <v>6125</v>
      </c>
      <c r="G765" s="451" t="s">
        <v>6126</v>
      </c>
      <c r="H765" s="255" t="str">
        <f t="shared" si="66"/>
        <v>фото</v>
      </c>
      <c r="I765" s="156" t="s">
        <v>6127</v>
      </c>
      <c r="J765" s="331" t="s">
        <v>5973</v>
      </c>
      <c r="K765" s="332">
        <v>1</v>
      </c>
      <c r="L765" s="419">
        <v>223.4</v>
      </c>
      <c r="M765" s="159">
        <v>1</v>
      </c>
      <c r="N765" s="217"/>
      <c r="O765" s="160">
        <f t="shared" si="67"/>
        <v>0</v>
      </c>
      <c r="P765" s="260">
        <v>4607109921364</v>
      </c>
      <c r="Q765" s="261"/>
      <c r="R765" s="261" t="str">
        <f t="shared" si="68"/>
        <v>фото</v>
      </c>
      <c r="S765" s="216" t="s">
        <v>5974</v>
      </c>
    </row>
    <row r="766" spans="1:19" ht="48.95" customHeight="1">
      <c r="A766" s="213">
        <v>753</v>
      </c>
      <c r="B766" s="215">
        <v>1718</v>
      </c>
      <c r="C766" s="277" t="s">
        <v>6128</v>
      </c>
      <c r="D766" s="277"/>
      <c r="E766" s="417" t="s">
        <v>5967</v>
      </c>
      <c r="F766" s="418" t="s">
        <v>6129</v>
      </c>
      <c r="G766" s="451" t="s">
        <v>6130</v>
      </c>
      <c r="H766" s="255" t="str">
        <f t="shared" si="66"/>
        <v>фото</v>
      </c>
      <c r="I766" s="156" t="s">
        <v>6131</v>
      </c>
      <c r="J766" s="331" t="s">
        <v>5973</v>
      </c>
      <c r="K766" s="332">
        <v>1</v>
      </c>
      <c r="L766" s="419">
        <v>167.5</v>
      </c>
      <c r="M766" s="159">
        <v>1</v>
      </c>
      <c r="N766" s="217"/>
      <c r="O766" s="160">
        <f t="shared" si="67"/>
        <v>0</v>
      </c>
      <c r="P766" s="260">
        <v>4607109965672</v>
      </c>
      <c r="Q766" s="261"/>
      <c r="R766" s="261" t="str">
        <f t="shared" si="68"/>
        <v>фото</v>
      </c>
      <c r="S766" s="216" t="s">
        <v>5974</v>
      </c>
    </row>
    <row r="767" spans="1:19" ht="48.95" customHeight="1">
      <c r="A767" s="213">
        <v>754</v>
      </c>
      <c r="B767" s="215">
        <v>6936</v>
      </c>
      <c r="C767" s="277" t="s">
        <v>9403</v>
      </c>
      <c r="D767" s="277"/>
      <c r="E767" s="417" t="s">
        <v>5967</v>
      </c>
      <c r="F767" s="418" t="s">
        <v>9680</v>
      </c>
      <c r="G767" s="451" t="s">
        <v>9681</v>
      </c>
      <c r="H767" s="255" t="str">
        <f t="shared" si="66"/>
        <v>фото</v>
      </c>
      <c r="I767" s="156" t="s">
        <v>9539</v>
      </c>
      <c r="J767" s="331" t="s">
        <v>5973</v>
      </c>
      <c r="K767" s="332">
        <v>1</v>
      </c>
      <c r="L767" s="419">
        <v>219.29999999999998</v>
      </c>
      <c r="M767" s="159">
        <v>1</v>
      </c>
      <c r="N767" s="217"/>
      <c r="O767" s="160">
        <f t="shared" si="67"/>
        <v>0</v>
      </c>
      <c r="P767" s="260">
        <v>4607109945803</v>
      </c>
      <c r="Q767" s="261"/>
      <c r="R767" s="261" t="str">
        <f t="shared" si="68"/>
        <v>фото</v>
      </c>
      <c r="S767" s="216" t="s">
        <v>5974</v>
      </c>
    </row>
    <row r="768" spans="1:19" ht="48.95" customHeight="1">
      <c r="A768" s="213">
        <v>755</v>
      </c>
      <c r="B768" s="215">
        <v>6937</v>
      </c>
      <c r="C768" s="277" t="s">
        <v>6278</v>
      </c>
      <c r="D768" s="277"/>
      <c r="E768" s="417" t="s">
        <v>5967</v>
      </c>
      <c r="F768" s="418" t="s">
        <v>6279</v>
      </c>
      <c r="G768" s="451" t="s">
        <v>6280</v>
      </c>
      <c r="H768" s="255" t="str">
        <f t="shared" si="66"/>
        <v>фото</v>
      </c>
      <c r="I768" s="156" t="s">
        <v>6281</v>
      </c>
      <c r="J768" s="331" t="s">
        <v>5973</v>
      </c>
      <c r="K768" s="332">
        <v>1</v>
      </c>
      <c r="L768" s="419">
        <v>254.7</v>
      </c>
      <c r="M768" s="159">
        <v>1</v>
      </c>
      <c r="N768" s="217"/>
      <c r="O768" s="160">
        <f t="shared" si="67"/>
        <v>0</v>
      </c>
      <c r="P768" s="260">
        <v>4607109945810</v>
      </c>
      <c r="Q768" s="261"/>
      <c r="R768" s="261" t="str">
        <f t="shared" si="68"/>
        <v>фото</v>
      </c>
      <c r="S768" s="216" t="s">
        <v>5974</v>
      </c>
    </row>
    <row r="769" spans="1:19" ht="48.95" customHeight="1">
      <c r="A769" s="213">
        <v>756</v>
      </c>
      <c r="B769" s="215">
        <v>1656</v>
      </c>
      <c r="C769" s="277" t="s">
        <v>6290</v>
      </c>
      <c r="D769" s="277"/>
      <c r="E769" s="417" t="s">
        <v>5967</v>
      </c>
      <c r="F769" s="418" t="s">
        <v>6291</v>
      </c>
      <c r="G769" s="451" t="s">
        <v>6292</v>
      </c>
      <c r="H769" s="255" t="str">
        <f t="shared" si="66"/>
        <v>фото</v>
      </c>
      <c r="I769" s="156" t="s">
        <v>6293</v>
      </c>
      <c r="J769" s="331" t="s">
        <v>5973</v>
      </c>
      <c r="K769" s="332">
        <v>1</v>
      </c>
      <c r="L769" s="419">
        <v>254.7</v>
      </c>
      <c r="M769" s="159">
        <v>1</v>
      </c>
      <c r="N769" s="217"/>
      <c r="O769" s="160">
        <f t="shared" si="67"/>
        <v>0</v>
      </c>
      <c r="P769" s="260">
        <v>4607109957509</v>
      </c>
      <c r="Q769" s="261"/>
      <c r="R769" s="261" t="str">
        <f t="shared" si="68"/>
        <v>фото</v>
      </c>
      <c r="S769" s="216" t="s">
        <v>5974</v>
      </c>
    </row>
    <row r="770" spans="1:19" ht="48.95" customHeight="1">
      <c r="A770" s="213">
        <v>757</v>
      </c>
      <c r="B770" s="215">
        <v>3722</v>
      </c>
      <c r="C770" s="277" t="s">
        <v>6286</v>
      </c>
      <c r="D770" s="277"/>
      <c r="E770" s="417" t="s">
        <v>5967</v>
      </c>
      <c r="F770" s="418" t="s">
        <v>6287</v>
      </c>
      <c r="G770" s="451" t="s">
        <v>6288</v>
      </c>
      <c r="H770" s="255" t="str">
        <f t="shared" si="66"/>
        <v>фото</v>
      </c>
      <c r="I770" s="156" t="s">
        <v>6289</v>
      </c>
      <c r="J770" s="331" t="s">
        <v>5973</v>
      </c>
      <c r="K770" s="332">
        <v>1</v>
      </c>
      <c r="L770" s="419">
        <v>344.6</v>
      </c>
      <c r="M770" s="159">
        <v>1</v>
      </c>
      <c r="N770" s="217"/>
      <c r="O770" s="160">
        <f t="shared" si="67"/>
        <v>0</v>
      </c>
      <c r="P770" s="260">
        <v>4607109976401</v>
      </c>
      <c r="Q770" s="261"/>
      <c r="R770" s="261" t="str">
        <f t="shared" si="68"/>
        <v>фото</v>
      </c>
      <c r="S770" s="216" t="s">
        <v>5974</v>
      </c>
    </row>
    <row r="771" spans="1:19" ht="48.95" customHeight="1">
      <c r="A771" s="213">
        <v>758</v>
      </c>
      <c r="B771" s="215">
        <v>13280</v>
      </c>
      <c r="C771" s="277" t="s">
        <v>6298</v>
      </c>
      <c r="D771" s="277"/>
      <c r="E771" s="417" t="s">
        <v>5967</v>
      </c>
      <c r="F771" s="418" t="s">
        <v>6299</v>
      </c>
      <c r="G771" s="451" t="s">
        <v>6300</v>
      </c>
      <c r="H771" s="255" t="str">
        <f t="shared" si="66"/>
        <v>фото</v>
      </c>
      <c r="I771" s="156" t="s">
        <v>6301</v>
      </c>
      <c r="J771" s="331" t="s">
        <v>5973</v>
      </c>
      <c r="K771" s="332">
        <v>1</v>
      </c>
      <c r="L771" s="419">
        <v>290.10000000000002</v>
      </c>
      <c r="M771" s="159">
        <v>1</v>
      </c>
      <c r="N771" s="217"/>
      <c r="O771" s="160">
        <f t="shared" si="67"/>
        <v>0</v>
      </c>
      <c r="P771" s="260">
        <v>4607109921319</v>
      </c>
      <c r="Q771" s="261"/>
      <c r="R771" s="261" t="str">
        <f t="shared" si="68"/>
        <v>фото</v>
      </c>
      <c r="S771" s="216" t="s">
        <v>5974</v>
      </c>
    </row>
    <row r="772" spans="1:19" ht="48.95" customHeight="1">
      <c r="A772" s="213">
        <v>759</v>
      </c>
      <c r="B772" s="215">
        <v>4510</v>
      </c>
      <c r="C772" s="277" t="s">
        <v>9404</v>
      </c>
      <c r="D772" s="277"/>
      <c r="E772" s="417" t="s">
        <v>5967</v>
      </c>
      <c r="F772" s="418" t="s">
        <v>9682</v>
      </c>
      <c r="G772" s="451" t="s">
        <v>9683</v>
      </c>
      <c r="H772" s="255" t="str">
        <f t="shared" si="66"/>
        <v>фото</v>
      </c>
      <c r="I772" s="156" t="s">
        <v>10502</v>
      </c>
      <c r="J772" s="331" t="s">
        <v>5973</v>
      </c>
      <c r="K772" s="332">
        <v>1</v>
      </c>
      <c r="L772" s="419">
        <v>399.1</v>
      </c>
      <c r="M772" s="159">
        <v>1</v>
      </c>
      <c r="N772" s="217"/>
      <c r="O772" s="160">
        <f t="shared" si="67"/>
        <v>0</v>
      </c>
      <c r="P772" s="260">
        <v>4607109925430</v>
      </c>
      <c r="Q772" s="448">
        <v>2023</v>
      </c>
      <c r="R772" s="448" t="str">
        <f t="shared" si="68"/>
        <v>фото</v>
      </c>
      <c r="S772" s="216" t="s">
        <v>5974</v>
      </c>
    </row>
    <row r="773" spans="1:19" ht="48.95" customHeight="1">
      <c r="A773" s="213">
        <v>760</v>
      </c>
      <c r="B773" s="215">
        <v>5696</v>
      </c>
      <c r="C773" s="277" t="s">
        <v>6302</v>
      </c>
      <c r="D773" s="277"/>
      <c r="E773" s="417" t="s">
        <v>5967</v>
      </c>
      <c r="F773" s="418" t="s">
        <v>6303</v>
      </c>
      <c r="G773" s="451" t="s">
        <v>6304</v>
      </c>
      <c r="H773" s="255" t="str">
        <f t="shared" si="66"/>
        <v>фото</v>
      </c>
      <c r="I773" s="156" t="s">
        <v>6305</v>
      </c>
      <c r="J773" s="331" t="s">
        <v>5973</v>
      </c>
      <c r="K773" s="332">
        <v>1</v>
      </c>
      <c r="L773" s="419">
        <v>461.6</v>
      </c>
      <c r="M773" s="159">
        <v>1</v>
      </c>
      <c r="N773" s="217"/>
      <c r="O773" s="160">
        <f t="shared" si="67"/>
        <v>0</v>
      </c>
      <c r="P773" s="260">
        <v>4607109932698</v>
      </c>
      <c r="Q773" s="261"/>
      <c r="R773" s="261" t="str">
        <f t="shared" si="68"/>
        <v>фото</v>
      </c>
      <c r="S773" s="216" t="s">
        <v>5974</v>
      </c>
    </row>
    <row r="774" spans="1:19" ht="48.95" customHeight="1">
      <c r="A774" s="213">
        <v>761</v>
      </c>
      <c r="B774" s="215">
        <v>1868</v>
      </c>
      <c r="C774" s="277" t="s">
        <v>9405</v>
      </c>
      <c r="D774" s="277"/>
      <c r="E774" s="417" t="s">
        <v>5967</v>
      </c>
      <c r="F774" s="418" t="s">
        <v>9684</v>
      </c>
      <c r="G774" s="451" t="s">
        <v>9685</v>
      </c>
      <c r="H774" s="255" t="str">
        <f t="shared" si="66"/>
        <v>фото</v>
      </c>
      <c r="I774" s="156" t="s">
        <v>9540</v>
      </c>
      <c r="J774" s="331" t="s">
        <v>5973</v>
      </c>
      <c r="K774" s="332">
        <v>1</v>
      </c>
      <c r="L774" s="419">
        <v>630.5</v>
      </c>
      <c r="M774" s="159">
        <v>1</v>
      </c>
      <c r="N774" s="217"/>
      <c r="O774" s="160">
        <f t="shared" si="67"/>
        <v>0</v>
      </c>
      <c r="P774" s="260">
        <v>4607109925515</v>
      </c>
      <c r="Q774" s="448">
        <v>2023</v>
      </c>
      <c r="R774" s="448" t="str">
        <f t="shared" si="68"/>
        <v>фото</v>
      </c>
      <c r="S774" s="216" t="s">
        <v>5974</v>
      </c>
    </row>
    <row r="775" spans="1:19" ht="48.95" customHeight="1">
      <c r="A775" s="213">
        <v>762</v>
      </c>
      <c r="B775" s="215">
        <v>4220</v>
      </c>
      <c r="C775" s="277" t="s">
        <v>8966</v>
      </c>
      <c r="D775" s="277"/>
      <c r="E775" s="417" t="s">
        <v>5967</v>
      </c>
      <c r="F775" s="418" t="s">
        <v>8760</v>
      </c>
      <c r="G775" s="451" t="s">
        <v>8761</v>
      </c>
      <c r="H775" s="255" t="str">
        <f t="shared" si="66"/>
        <v>фото</v>
      </c>
      <c r="I775" s="156" t="s">
        <v>8901</v>
      </c>
      <c r="J775" s="331" t="s">
        <v>5973</v>
      </c>
      <c r="K775" s="332">
        <v>1</v>
      </c>
      <c r="L775" s="419">
        <v>461.6</v>
      </c>
      <c r="M775" s="159">
        <v>1</v>
      </c>
      <c r="N775" s="217"/>
      <c r="O775" s="160">
        <f t="shared" si="67"/>
        <v>0</v>
      </c>
      <c r="P775" s="260">
        <v>4607109990476</v>
      </c>
      <c r="Q775" s="261"/>
      <c r="R775" s="261" t="str">
        <f t="shared" si="68"/>
        <v>фото</v>
      </c>
      <c r="S775" s="216" t="s">
        <v>5974</v>
      </c>
    </row>
    <row r="776" spans="1:19" ht="48.95" customHeight="1">
      <c r="A776" s="213">
        <v>763</v>
      </c>
      <c r="B776" s="215">
        <v>4544</v>
      </c>
      <c r="C776" s="277" t="s">
        <v>6306</v>
      </c>
      <c r="D776" s="277"/>
      <c r="E776" s="417" t="s">
        <v>5967</v>
      </c>
      <c r="F776" s="418" t="s">
        <v>4512</v>
      </c>
      <c r="G776" s="451" t="s">
        <v>4513</v>
      </c>
      <c r="H776" s="255" t="str">
        <f t="shared" si="66"/>
        <v>фото</v>
      </c>
      <c r="I776" s="156" t="s">
        <v>6307</v>
      </c>
      <c r="J776" s="331" t="s">
        <v>5973</v>
      </c>
      <c r="K776" s="332">
        <v>1</v>
      </c>
      <c r="L776" s="419">
        <v>399.1</v>
      </c>
      <c r="M776" s="159">
        <v>1</v>
      </c>
      <c r="N776" s="217"/>
      <c r="O776" s="160">
        <f t="shared" si="67"/>
        <v>0</v>
      </c>
      <c r="P776" s="260">
        <v>4607109989654</v>
      </c>
      <c r="Q776" s="261"/>
      <c r="R776" s="261" t="str">
        <f t="shared" si="68"/>
        <v>фото</v>
      </c>
      <c r="S776" s="216" t="s">
        <v>5974</v>
      </c>
    </row>
    <row r="777" spans="1:19" ht="48" customHeight="1">
      <c r="A777" s="213">
        <v>764</v>
      </c>
      <c r="B777" s="215">
        <v>16258</v>
      </c>
      <c r="C777" s="277" t="s">
        <v>10968</v>
      </c>
      <c r="D777" s="277"/>
      <c r="E777" s="449" t="s">
        <v>5967</v>
      </c>
      <c r="F777" s="450" t="s">
        <v>11063</v>
      </c>
      <c r="G777" s="453" t="s">
        <v>11064</v>
      </c>
      <c r="H777" s="255" t="str">
        <f t="shared" si="66"/>
        <v>фото</v>
      </c>
      <c r="I777" s="156" t="s">
        <v>11162</v>
      </c>
      <c r="J777" s="331" t="s">
        <v>5973</v>
      </c>
      <c r="K777" s="332">
        <v>1</v>
      </c>
      <c r="L777" s="419">
        <v>461.6</v>
      </c>
      <c r="M777" s="159">
        <v>1</v>
      </c>
      <c r="N777" s="217"/>
      <c r="O777" s="160">
        <f t="shared" si="67"/>
        <v>0</v>
      </c>
      <c r="P777" s="260">
        <v>4607109913765</v>
      </c>
      <c r="Q777" s="487" t="s">
        <v>222</v>
      </c>
      <c r="R777" s="261" t="str">
        <f t="shared" si="68"/>
        <v>фото</v>
      </c>
      <c r="S777" s="216" t="s">
        <v>5974</v>
      </c>
    </row>
    <row r="778" spans="1:19" ht="48.95" customHeight="1">
      <c r="A778" s="213">
        <v>765</v>
      </c>
      <c r="B778" s="215">
        <v>10812</v>
      </c>
      <c r="C778" s="277" t="s">
        <v>6308</v>
      </c>
      <c r="D778" s="277"/>
      <c r="E778" s="417" t="s">
        <v>5967</v>
      </c>
      <c r="F778" s="418" t="s">
        <v>6309</v>
      </c>
      <c r="G778" s="451" t="s">
        <v>6310</v>
      </c>
      <c r="H778" s="255" t="str">
        <f t="shared" si="66"/>
        <v>фото</v>
      </c>
      <c r="I778" s="156" t="s">
        <v>6311</v>
      </c>
      <c r="J778" s="331" t="s">
        <v>5973</v>
      </c>
      <c r="K778" s="332">
        <v>1</v>
      </c>
      <c r="L778" s="419">
        <v>461.6</v>
      </c>
      <c r="M778" s="159">
        <v>1</v>
      </c>
      <c r="N778" s="217"/>
      <c r="O778" s="160">
        <f t="shared" si="67"/>
        <v>0</v>
      </c>
      <c r="P778" s="260">
        <v>4607109925256</v>
      </c>
      <c r="Q778" s="261"/>
      <c r="R778" s="261" t="str">
        <f t="shared" si="68"/>
        <v>фото</v>
      </c>
      <c r="S778" s="216" t="s">
        <v>5974</v>
      </c>
    </row>
    <row r="779" spans="1:19" ht="48.95" customHeight="1">
      <c r="A779" s="213">
        <v>766</v>
      </c>
      <c r="B779" s="215">
        <v>1863</v>
      </c>
      <c r="C779" s="277" t="s">
        <v>9406</v>
      </c>
      <c r="D779" s="277"/>
      <c r="E779" s="417" t="s">
        <v>5967</v>
      </c>
      <c r="F779" s="418" t="s">
        <v>9686</v>
      </c>
      <c r="G779" s="451" t="s">
        <v>9687</v>
      </c>
      <c r="H779" s="255" t="str">
        <f t="shared" si="66"/>
        <v>фото</v>
      </c>
      <c r="I779" s="156" t="s">
        <v>9541</v>
      </c>
      <c r="J779" s="331" t="s">
        <v>5973</v>
      </c>
      <c r="K779" s="332">
        <v>1</v>
      </c>
      <c r="L779" s="419">
        <v>630.5</v>
      </c>
      <c r="M779" s="159">
        <v>1</v>
      </c>
      <c r="N779" s="217"/>
      <c r="O779" s="160">
        <f t="shared" si="67"/>
        <v>0</v>
      </c>
      <c r="P779" s="260">
        <v>4607109989319</v>
      </c>
      <c r="Q779" s="448">
        <v>2023</v>
      </c>
      <c r="R779" s="448" t="str">
        <f t="shared" si="68"/>
        <v>фото</v>
      </c>
      <c r="S779" s="216" t="s">
        <v>5974</v>
      </c>
    </row>
    <row r="780" spans="1:19" ht="48.95" customHeight="1">
      <c r="A780" s="213">
        <v>767</v>
      </c>
      <c r="B780" s="215">
        <v>4081</v>
      </c>
      <c r="C780" s="277" t="s">
        <v>10326</v>
      </c>
      <c r="D780" s="277"/>
      <c r="E780" s="417" t="s">
        <v>5967</v>
      </c>
      <c r="F780" s="418" t="s">
        <v>10390</v>
      </c>
      <c r="G780" s="451" t="s">
        <v>10445</v>
      </c>
      <c r="H780" s="255" t="str">
        <f t="shared" si="66"/>
        <v>фото</v>
      </c>
      <c r="I780" s="156" t="s">
        <v>10503</v>
      </c>
      <c r="J780" s="331" t="s">
        <v>5973</v>
      </c>
      <c r="K780" s="332">
        <v>1</v>
      </c>
      <c r="L780" s="419">
        <v>399.1</v>
      </c>
      <c r="M780" s="159">
        <v>1</v>
      </c>
      <c r="N780" s="217"/>
      <c r="O780" s="160">
        <f t="shared" si="67"/>
        <v>0</v>
      </c>
      <c r="P780" s="260">
        <v>4607109976616</v>
      </c>
      <c r="Q780" s="261">
        <v>2024</v>
      </c>
      <c r="R780" s="261" t="str">
        <f t="shared" si="68"/>
        <v>фото</v>
      </c>
      <c r="S780" s="216" t="s">
        <v>5974</v>
      </c>
    </row>
    <row r="781" spans="1:19" ht="48.95" customHeight="1">
      <c r="A781" s="213">
        <v>768</v>
      </c>
      <c r="B781" s="215">
        <v>3723</v>
      </c>
      <c r="C781" s="277" t="s">
        <v>6312</v>
      </c>
      <c r="D781" s="277"/>
      <c r="E781" s="417" t="s">
        <v>5967</v>
      </c>
      <c r="F781" s="418" t="s">
        <v>6313</v>
      </c>
      <c r="G781" s="451" t="s">
        <v>6314</v>
      </c>
      <c r="H781" s="255" t="str">
        <f t="shared" si="66"/>
        <v>фото</v>
      </c>
      <c r="I781" s="156" t="s">
        <v>6315</v>
      </c>
      <c r="J781" s="331" t="s">
        <v>5973</v>
      </c>
      <c r="K781" s="332">
        <v>1</v>
      </c>
      <c r="L781" s="419">
        <v>257.3</v>
      </c>
      <c r="M781" s="159">
        <v>1</v>
      </c>
      <c r="N781" s="217"/>
      <c r="O781" s="160">
        <f t="shared" si="67"/>
        <v>0</v>
      </c>
      <c r="P781" s="260">
        <v>4607109976425</v>
      </c>
      <c r="Q781" s="261"/>
      <c r="R781" s="261" t="str">
        <f t="shared" si="68"/>
        <v>фото</v>
      </c>
      <c r="S781" s="216" t="s">
        <v>11198</v>
      </c>
    </row>
    <row r="782" spans="1:19" ht="48.95" customHeight="1">
      <c r="A782" s="213">
        <v>769</v>
      </c>
      <c r="B782" s="215">
        <v>3022</v>
      </c>
      <c r="C782" s="277" t="s">
        <v>6316</v>
      </c>
      <c r="D782" s="277"/>
      <c r="E782" s="417" t="s">
        <v>5967</v>
      </c>
      <c r="F782" s="418" t="s">
        <v>6317</v>
      </c>
      <c r="G782" s="451" t="s">
        <v>6318</v>
      </c>
      <c r="H782" s="255" t="str">
        <f t="shared" si="66"/>
        <v>фото</v>
      </c>
      <c r="I782" s="156" t="s">
        <v>6319</v>
      </c>
      <c r="J782" s="331" t="s">
        <v>5973</v>
      </c>
      <c r="K782" s="332">
        <v>1</v>
      </c>
      <c r="L782" s="419">
        <v>377.3</v>
      </c>
      <c r="M782" s="159">
        <v>1</v>
      </c>
      <c r="N782" s="217"/>
      <c r="O782" s="160">
        <f t="shared" si="67"/>
        <v>0</v>
      </c>
      <c r="P782" s="260">
        <v>4607109954447</v>
      </c>
      <c r="Q782" s="261"/>
      <c r="R782" s="261" t="str">
        <f t="shared" si="68"/>
        <v>фото</v>
      </c>
      <c r="S782" s="216" t="s">
        <v>5974</v>
      </c>
    </row>
    <row r="783" spans="1:19" ht="48.95" customHeight="1">
      <c r="A783" s="213">
        <v>770</v>
      </c>
      <c r="B783" s="215">
        <v>4088</v>
      </c>
      <c r="C783" s="277" t="s">
        <v>6282</v>
      </c>
      <c r="D783" s="277"/>
      <c r="E783" s="417" t="s">
        <v>5967</v>
      </c>
      <c r="F783" s="418" t="s">
        <v>6283</v>
      </c>
      <c r="G783" s="451" t="s">
        <v>6284</v>
      </c>
      <c r="H783" s="255" t="str">
        <f t="shared" si="66"/>
        <v>фото</v>
      </c>
      <c r="I783" s="156" t="s">
        <v>6285</v>
      </c>
      <c r="J783" s="331" t="s">
        <v>5973</v>
      </c>
      <c r="K783" s="332">
        <v>1</v>
      </c>
      <c r="L783" s="419">
        <v>254.7</v>
      </c>
      <c r="M783" s="159">
        <v>1</v>
      </c>
      <c r="N783" s="217"/>
      <c r="O783" s="160">
        <f t="shared" si="67"/>
        <v>0</v>
      </c>
      <c r="P783" s="260">
        <v>4607109983065</v>
      </c>
      <c r="Q783" s="261"/>
      <c r="R783" s="261" t="str">
        <f t="shared" si="68"/>
        <v>фото</v>
      </c>
      <c r="S783" s="216" t="s">
        <v>5974</v>
      </c>
    </row>
    <row r="784" spans="1:19" ht="48.95" customHeight="1">
      <c r="A784" s="213">
        <v>771</v>
      </c>
      <c r="B784" s="215">
        <v>4090</v>
      </c>
      <c r="C784" s="277" t="s">
        <v>6294</v>
      </c>
      <c r="D784" s="277"/>
      <c r="E784" s="417" t="s">
        <v>5967</v>
      </c>
      <c r="F784" s="418" t="s">
        <v>6295</v>
      </c>
      <c r="G784" s="451" t="s">
        <v>6296</v>
      </c>
      <c r="H784" s="255" t="str">
        <f t="shared" si="66"/>
        <v>фото</v>
      </c>
      <c r="I784" s="156" t="s">
        <v>6297</v>
      </c>
      <c r="J784" s="331" t="s">
        <v>5973</v>
      </c>
      <c r="K784" s="332">
        <v>1</v>
      </c>
      <c r="L784" s="419">
        <v>205.6</v>
      </c>
      <c r="M784" s="159">
        <v>1</v>
      </c>
      <c r="N784" s="217"/>
      <c r="O784" s="160">
        <f t="shared" si="67"/>
        <v>0</v>
      </c>
      <c r="P784" s="260">
        <v>4607109983089</v>
      </c>
      <c r="Q784" s="261"/>
      <c r="R784" s="261" t="str">
        <f t="shared" si="68"/>
        <v>фото</v>
      </c>
      <c r="S784" s="216" t="s">
        <v>5974</v>
      </c>
    </row>
    <row r="785" spans="1:19" ht="48.95" customHeight="1">
      <c r="A785" s="213">
        <v>772</v>
      </c>
      <c r="B785" s="215">
        <v>352</v>
      </c>
      <c r="C785" s="277" t="s">
        <v>6339</v>
      </c>
      <c r="D785" s="277"/>
      <c r="E785" s="417" t="s">
        <v>5967</v>
      </c>
      <c r="F785" s="418" t="s">
        <v>6340</v>
      </c>
      <c r="G785" s="451" t="s">
        <v>6341</v>
      </c>
      <c r="H785" s="255" t="str">
        <f t="shared" si="66"/>
        <v>фото</v>
      </c>
      <c r="I785" s="156" t="s">
        <v>6342</v>
      </c>
      <c r="J785" s="331" t="s">
        <v>5973</v>
      </c>
      <c r="K785" s="332">
        <v>1</v>
      </c>
      <c r="L785" s="419">
        <v>461.6</v>
      </c>
      <c r="M785" s="159">
        <v>1</v>
      </c>
      <c r="N785" s="217"/>
      <c r="O785" s="160">
        <f t="shared" si="67"/>
        <v>0</v>
      </c>
      <c r="P785" s="260">
        <v>4607109927373</v>
      </c>
      <c r="Q785" s="261"/>
      <c r="R785" s="261" t="str">
        <f t="shared" si="68"/>
        <v>фото</v>
      </c>
      <c r="S785" s="216" t="s">
        <v>5974</v>
      </c>
    </row>
    <row r="786" spans="1:19" ht="48.95" customHeight="1">
      <c r="A786" s="213">
        <v>773</v>
      </c>
      <c r="B786" s="215">
        <v>3023</v>
      </c>
      <c r="C786" s="277" t="s">
        <v>6327</v>
      </c>
      <c r="D786" s="277"/>
      <c r="E786" s="417" t="s">
        <v>5967</v>
      </c>
      <c r="F786" s="418" t="s">
        <v>6328</v>
      </c>
      <c r="G786" s="451" t="s">
        <v>6329</v>
      </c>
      <c r="H786" s="255" t="str">
        <f t="shared" si="66"/>
        <v>фото</v>
      </c>
      <c r="I786" s="156" t="s">
        <v>6330</v>
      </c>
      <c r="J786" s="331" t="s">
        <v>5973</v>
      </c>
      <c r="K786" s="332">
        <v>1</v>
      </c>
      <c r="L786" s="419">
        <v>208.29999999999998</v>
      </c>
      <c r="M786" s="159">
        <v>1</v>
      </c>
      <c r="N786" s="217"/>
      <c r="O786" s="160">
        <f t="shared" si="67"/>
        <v>0</v>
      </c>
      <c r="P786" s="260">
        <v>4607109954454</v>
      </c>
      <c r="Q786" s="261"/>
      <c r="R786" s="261" t="str">
        <f t="shared" si="68"/>
        <v>фото</v>
      </c>
      <c r="S786" s="216" t="s">
        <v>5974</v>
      </c>
    </row>
    <row r="787" spans="1:19" ht="48.95" customHeight="1">
      <c r="A787" s="213">
        <v>774</v>
      </c>
      <c r="B787" s="215">
        <v>10813</v>
      </c>
      <c r="C787" s="277" t="s">
        <v>6331</v>
      </c>
      <c r="D787" s="277"/>
      <c r="E787" s="417" t="s">
        <v>5967</v>
      </c>
      <c r="F787" s="418" t="s">
        <v>6332</v>
      </c>
      <c r="G787" s="451" t="s">
        <v>6333</v>
      </c>
      <c r="H787" s="255" t="str">
        <f t="shared" si="66"/>
        <v>фото</v>
      </c>
      <c r="I787" s="156" t="s">
        <v>6334</v>
      </c>
      <c r="J787" s="331" t="s">
        <v>5973</v>
      </c>
      <c r="K787" s="332">
        <v>1</v>
      </c>
      <c r="L787" s="419">
        <v>322.70000000000005</v>
      </c>
      <c r="M787" s="159">
        <v>1</v>
      </c>
      <c r="N787" s="217"/>
      <c r="O787" s="160">
        <f t="shared" si="67"/>
        <v>0</v>
      </c>
      <c r="P787" s="260">
        <v>4607109925249</v>
      </c>
      <c r="Q787" s="261"/>
      <c r="R787" s="261" t="str">
        <f t="shared" si="68"/>
        <v>фото</v>
      </c>
      <c r="S787" s="216" t="s">
        <v>5974</v>
      </c>
    </row>
    <row r="788" spans="1:19" ht="47.25" customHeight="1">
      <c r="A788" s="213">
        <v>775</v>
      </c>
      <c r="B788" s="215">
        <v>4700</v>
      </c>
      <c r="C788" s="277" t="s">
        <v>10969</v>
      </c>
      <c r="D788" s="277"/>
      <c r="E788" s="449" t="s">
        <v>5967</v>
      </c>
      <c r="F788" s="450" t="s">
        <v>11065</v>
      </c>
      <c r="G788" s="453" t="s">
        <v>11066</v>
      </c>
      <c r="H788" s="255" t="str">
        <f t="shared" si="66"/>
        <v>фото</v>
      </c>
      <c r="I788" s="156" t="s">
        <v>11163</v>
      </c>
      <c r="J788" s="331" t="s">
        <v>5973</v>
      </c>
      <c r="K788" s="332">
        <v>1</v>
      </c>
      <c r="L788" s="419">
        <v>630.5</v>
      </c>
      <c r="M788" s="159">
        <v>1</v>
      </c>
      <c r="N788" s="217"/>
      <c r="O788" s="160">
        <f t="shared" si="67"/>
        <v>0</v>
      </c>
      <c r="P788" s="260">
        <v>4607109991213</v>
      </c>
      <c r="Q788" s="487" t="s">
        <v>222</v>
      </c>
      <c r="R788" s="261" t="str">
        <f t="shared" si="68"/>
        <v>фото</v>
      </c>
      <c r="S788" s="216" t="s">
        <v>5974</v>
      </c>
    </row>
    <row r="789" spans="1:19" ht="48.95" customHeight="1">
      <c r="A789" s="213">
        <v>776</v>
      </c>
      <c r="B789" s="215">
        <v>16210</v>
      </c>
      <c r="C789" s="277" t="s">
        <v>6335</v>
      </c>
      <c r="D789" s="277"/>
      <c r="E789" s="417" t="s">
        <v>5967</v>
      </c>
      <c r="F789" s="418" t="s">
        <v>6336</v>
      </c>
      <c r="G789" s="451" t="s">
        <v>6337</v>
      </c>
      <c r="H789" s="255" t="str">
        <f t="shared" si="66"/>
        <v>фото</v>
      </c>
      <c r="I789" s="156" t="s">
        <v>6338</v>
      </c>
      <c r="J789" s="331" t="s">
        <v>5973</v>
      </c>
      <c r="K789" s="332">
        <v>1</v>
      </c>
      <c r="L789" s="419">
        <v>460.1</v>
      </c>
      <c r="M789" s="159">
        <v>1</v>
      </c>
      <c r="N789" s="217"/>
      <c r="O789" s="160">
        <f t="shared" si="67"/>
        <v>0</v>
      </c>
      <c r="P789" s="260">
        <v>4607109914243</v>
      </c>
      <c r="Q789" s="261"/>
      <c r="R789" s="261" t="str">
        <f t="shared" si="68"/>
        <v>фото</v>
      </c>
      <c r="S789" s="216" t="s">
        <v>5974</v>
      </c>
    </row>
    <row r="790" spans="1:19" ht="48.95" customHeight="1">
      <c r="A790" s="213">
        <v>777</v>
      </c>
      <c r="B790" s="215">
        <v>2307</v>
      </c>
      <c r="C790" s="277" t="s">
        <v>6560</v>
      </c>
      <c r="D790" s="277"/>
      <c r="E790" s="417" t="s">
        <v>5967</v>
      </c>
      <c r="F790" s="418" t="s">
        <v>6561</v>
      </c>
      <c r="G790" s="451" t="s">
        <v>6562</v>
      </c>
      <c r="H790" s="255" t="str">
        <f t="shared" si="66"/>
        <v>фото</v>
      </c>
      <c r="I790" s="156" t="s">
        <v>6563</v>
      </c>
      <c r="J790" s="331" t="s">
        <v>5973</v>
      </c>
      <c r="K790" s="332">
        <v>2</v>
      </c>
      <c r="L790" s="419">
        <v>280.10000000000002</v>
      </c>
      <c r="M790" s="159">
        <v>1</v>
      </c>
      <c r="N790" s="217"/>
      <c r="O790" s="160">
        <f t="shared" si="67"/>
        <v>0</v>
      </c>
      <c r="P790" s="260">
        <v>4607109958766</v>
      </c>
      <c r="Q790" s="261"/>
      <c r="R790" s="261" t="str">
        <f t="shared" si="68"/>
        <v>фото</v>
      </c>
      <c r="S790" s="216" t="s">
        <v>6559</v>
      </c>
    </row>
    <row r="791" spans="1:19" ht="42.6" customHeight="1">
      <c r="A791" s="213">
        <v>778</v>
      </c>
      <c r="B791" s="215">
        <v>6944</v>
      </c>
      <c r="C791" s="277" t="s">
        <v>10327</v>
      </c>
      <c r="D791" s="277"/>
      <c r="E791" s="417" t="s">
        <v>5967</v>
      </c>
      <c r="F791" s="418" t="s">
        <v>10391</v>
      </c>
      <c r="G791" s="451" t="s">
        <v>10446</v>
      </c>
      <c r="H791" s="255" t="str">
        <f t="shared" si="66"/>
        <v>фото</v>
      </c>
      <c r="I791" s="156" t="s">
        <v>10504</v>
      </c>
      <c r="J791" s="331" t="s">
        <v>5973</v>
      </c>
      <c r="K791" s="332">
        <v>1</v>
      </c>
      <c r="L791" s="419">
        <v>461.6</v>
      </c>
      <c r="M791" s="159">
        <v>1</v>
      </c>
      <c r="N791" s="217"/>
      <c r="O791" s="160">
        <f t="shared" si="67"/>
        <v>0</v>
      </c>
      <c r="P791" s="260">
        <v>4607109989784</v>
      </c>
      <c r="Q791" s="261">
        <v>2024</v>
      </c>
      <c r="R791" s="261" t="str">
        <f t="shared" si="68"/>
        <v>фото</v>
      </c>
      <c r="S791" s="216" t="s">
        <v>5974</v>
      </c>
    </row>
    <row r="792" spans="1:19" ht="48.95" customHeight="1">
      <c r="A792" s="213">
        <v>779</v>
      </c>
      <c r="B792" s="215">
        <v>4097</v>
      </c>
      <c r="C792" s="277" t="s">
        <v>6343</v>
      </c>
      <c r="D792" s="277"/>
      <c r="E792" s="417" t="s">
        <v>5967</v>
      </c>
      <c r="F792" s="418" t="s">
        <v>6344</v>
      </c>
      <c r="G792" s="451" t="s">
        <v>6345</v>
      </c>
      <c r="H792" s="255" t="str">
        <f t="shared" si="66"/>
        <v>фото</v>
      </c>
      <c r="I792" s="156" t="s">
        <v>6346</v>
      </c>
      <c r="J792" s="331" t="s">
        <v>5973</v>
      </c>
      <c r="K792" s="332">
        <v>1</v>
      </c>
      <c r="L792" s="419">
        <v>255.9</v>
      </c>
      <c r="M792" s="159">
        <v>1</v>
      </c>
      <c r="N792" s="217"/>
      <c r="O792" s="160">
        <f t="shared" si="67"/>
        <v>0</v>
      </c>
      <c r="P792" s="260">
        <v>4607109983157</v>
      </c>
      <c r="Q792" s="261"/>
      <c r="R792" s="261" t="str">
        <f t="shared" si="68"/>
        <v>фото</v>
      </c>
      <c r="S792" s="216" t="s">
        <v>5974</v>
      </c>
    </row>
    <row r="793" spans="1:19" ht="48.95" customHeight="1">
      <c r="A793" s="213">
        <v>780</v>
      </c>
      <c r="B793" s="215">
        <v>123</v>
      </c>
      <c r="C793" s="277" t="s">
        <v>6347</v>
      </c>
      <c r="D793" s="277"/>
      <c r="E793" s="417" t="s">
        <v>5967</v>
      </c>
      <c r="F793" s="418" t="s">
        <v>6348</v>
      </c>
      <c r="G793" s="451" t="s">
        <v>6349</v>
      </c>
      <c r="H793" s="255" t="str">
        <f t="shared" si="66"/>
        <v>фото</v>
      </c>
      <c r="I793" s="156" t="s">
        <v>6350</v>
      </c>
      <c r="J793" s="331" t="s">
        <v>5973</v>
      </c>
      <c r="K793" s="332">
        <v>1</v>
      </c>
      <c r="L793" s="419">
        <v>671.30000000000007</v>
      </c>
      <c r="M793" s="159">
        <v>1</v>
      </c>
      <c r="N793" s="217"/>
      <c r="O793" s="160">
        <f t="shared" si="67"/>
        <v>0</v>
      </c>
      <c r="P793" s="260">
        <v>4607109927366</v>
      </c>
      <c r="Q793" s="261"/>
      <c r="R793" s="261" t="str">
        <f t="shared" si="68"/>
        <v>фото</v>
      </c>
      <c r="S793" s="216" t="s">
        <v>5974</v>
      </c>
    </row>
    <row r="794" spans="1:19" ht="48.95" customHeight="1">
      <c r="A794" s="213">
        <v>781</v>
      </c>
      <c r="B794" s="215">
        <v>6783</v>
      </c>
      <c r="C794" s="277" t="s">
        <v>9407</v>
      </c>
      <c r="D794" s="277"/>
      <c r="E794" s="417" t="s">
        <v>5967</v>
      </c>
      <c r="F794" s="418" t="s">
        <v>9688</v>
      </c>
      <c r="G794" s="451" t="s">
        <v>9689</v>
      </c>
      <c r="H794" s="255" t="str">
        <f t="shared" si="66"/>
        <v>фото</v>
      </c>
      <c r="I794" s="156" t="s">
        <v>9542</v>
      </c>
      <c r="J794" s="331" t="s">
        <v>5973</v>
      </c>
      <c r="K794" s="332">
        <v>1</v>
      </c>
      <c r="L794" s="419">
        <v>322.70000000000005</v>
      </c>
      <c r="M794" s="159">
        <v>1</v>
      </c>
      <c r="N794" s="217"/>
      <c r="O794" s="160">
        <f t="shared" si="67"/>
        <v>0</v>
      </c>
      <c r="P794" s="260">
        <v>4607109983164</v>
      </c>
      <c r="Q794" s="261"/>
      <c r="R794" s="261" t="str">
        <f t="shared" si="68"/>
        <v>фото</v>
      </c>
      <c r="S794" s="216" t="s">
        <v>5974</v>
      </c>
    </row>
    <row r="795" spans="1:19" ht="48.95" customHeight="1">
      <c r="A795" s="213">
        <v>782</v>
      </c>
      <c r="B795" s="215">
        <v>3066</v>
      </c>
      <c r="C795" s="277" t="s">
        <v>6351</v>
      </c>
      <c r="D795" s="277"/>
      <c r="E795" s="417" t="s">
        <v>5967</v>
      </c>
      <c r="F795" s="418" t="s">
        <v>6352</v>
      </c>
      <c r="G795" s="451" t="s">
        <v>6353</v>
      </c>
      <c r="H795" s="255" t="str">
        <f t="shared" si="66"/>
        <v>фото</v>
      </c>
      <c r="I795" s="156" t="s">
        <v>6354</v>
      </c>
      <c r="J795" s="331" t="s">
        <v>5973</v>
      </c>
      <c r="K795" s="332">
        <v>1</v>
      </c>
      <c r="L795" s="419">
        <v>153.79999999999998</v>
      </c>
      <c r="M795" s="159">
        <v>1</v>
      </c>
      <c r="N795" s="217"/>
      <c r="O795" s="160">
        <f t="shared" si="67"/>
        <v>0</v>
      </c>
      <c r="P795" s="260">
        <v>4607109954478</v>
      </c>
      <c r="Q795" s="261"/>
      <c r="R795" s="261" t="str">
        <f t="shared" si="68"/>
        <v>фото</v>
      </c>
      <c r="S795" s="216" t="s">
        <v>5999</v>
      </c>
    </row>
    <row r="796" spans="1:19" ht="48.95" customHeight="1">
      <c r="A796" s="213">
        <v>783</v>
      </c>
      <c r="B796" s="215">
        <v>4199</v>
      </c>
      <c r="C796" s="277" t="s">
        <v>6359</v>
      </c>
      <c r="D796" s="277"/>
      <c r="E796" s="417" t="s">
        <v>5967</v>
      </c>
      <c r="F796" s="418" t="s">
        <v>6360</v>
      </c>
      <c r="G796" s="451" t="s">
        <v>6361</v>
      </c>
      <c r="H796" s="255" t="str">
        <f t="shared" si="66"/>
        <v>фото</v>
      </c>
      <c r="I796" s="156" t="s">
        <v>6362</v>
      </c>
      <c r="J796" s="331" t="s">
        <v>5973</v>
      </c>
      <c r="K796" s="332">
        <v>1</v>
      </c>
      <c r="L796" s="419">
        <v>322.70000000000005</v>
      </c>
      <c r="M796" s="159">
        <v>1</v>
      </c>
      <c r="N796" s="217"/>
      <c r="O796" s="160">
        <f t="shared" si="67"/>
        <v>0</v>
      </c>
      <c r="P796" s="260">
        <v>4607109927359</v>
      </c>
      <c r="Q796" s="261"/>
      <c r="R796" s="261" t="str">
        <f t="shared" si="68"/>
        <v>фото</v>
      </c>
      <c r="S796" s="216" t="s">
        <v>5974</v>
      </c>
    </row>
    <row r="797" spans="1:19" ht="48.95" customHeight="1">
      <c r="A797" s="213">
        <v>784</v>
      </c>
      <c r="B797" s="215">
        <v>10814</v>
      </c>
      <c r="C797" s="277" t="s">
        <v>6371</v>
      </c>
      <c r="D797" s="277"/>
      <c r="E797" s="417" t="s">
        <v>5967</v>
      </c>
      <c r="F797" s="418" t="s">
        <v>6372</v>
      </c>
      <c r="G797" s="451" t="s">
        <v>6373</v>
      </c>
      <c r="H797" s="255" t="str">
        <f t="shared" si="66"/>
        <v>фото</v>
      </c>
      <c r="I797" s="156" t="s">
        <v>6374</v>
      </c>
      <c r="J797" s="331" t="s">
        <v>5973</v>
      </c>
      <c r="K797" s="332">
        <v>1</v>
      </c>
      <c r="L797" s="419">
        <v>322.70000000000005</v>
      </c>
      <c r="M797" s="159">
        <v>1</v>
      </c>
      <c r="N797" s="217"/>
      <c r="O797" s="160">
        <f t="shared" si="67"/>
        <v>0</v>
      </c>
      <c r="P797" s="260">
        <v>4607109925232</v>
      </c>
      <c r="Q797" s="261"/>
      <c r="R797" s="261" t="str">
        <f t="shared" si="68"/>
        <v>фото</v>
      </c>
      <c r="S797" s="216" t="s">
        <v>5974</v>
      </c>
    </row>
    <row r="798" spans="1:19" ht="48.95" customHeight="1">
      <c r="A798" s="213">
        <v>785</v>
      </c>
      <c r="B798" s="215">
        <v>5698</v>
      </c>
      <c r="C798" s="277" t="s">
        <v>6355</v>
      </c>
      <c r="D798" s="277"/>
      <c r="E798" s="417" t="s">
        <v>5967</v>
      </c>
      <c r="F798" s="418" t="s">
        <v>6356</v>
      </c>
      <c r="G798" s="451" t="s">
        <v>6357</v>
      </c>
      <c r="H798" s="255" t="str">
        <f t="shared" si="66"/>
        <v>фото</v>
      </c>
      <c r="I798" s="156" t="s">
        <v>6358</v>
      </c>
      <c r="J798" s="331" t="s">
        <v>5973</v>
      </c>
      <c r="K798" s="332">
        <v>1</v>
      </c>
      <c r="L798" s="419">
        <v>208.29999999999998</v>
      </c>
      <c r="M798" s="159">
        <v>1</v>
      </c>
      <c r="N798" s="217"/>
      <c r="O798" s="160">
        <f t="shared" si="67"/>
        <v>0</v>
      </c>
      <c r="P798" s="260">
        <v>4607109932674</v>
      </c>
      <c r="Q798" s="261"/>
      <c r="R798" s="261" t="str">
        <f t="shared" si="68"/>
        <v>фото</v>
      </c>
      <c r="S798" s="216" t="s">
        <v>5974</v>
      </c>
    </row>
    <row r="799" spans="1:19" ht="48.95" customHeight="1">
      <c r="A799" s="213">
        <v>786</v>
      </c>
      <c r="B799" s="215">
        <v>4099</v>
      </c>
      <c r="C799" s="277" t="s">
        <v>6363</v>
      </c>
      <c r="D799" s="277"/>
      <c r="E799" s="417" t="s">
        <v>5967</v>
      </c>
      <c r="F799" s="418" t="s">
        <v>6364</v>
      </c>
      <c r="G799" s="451" t="s">
        <v>6365</v>
      </c>
      <c r="H799" s="255" t="str">
        <f t="shared" si="66"/>
        <v>фото</v>
      </c>
      <c r="I799" s="156" t="s">
        <v>6366</v>
      </c>
      <c r="J799" s="331" t="s">
        <v>5973</v>
      </c>
      <c r="K799" s="332">
        <v>1</v>
      </c>
      <c r="L799" s="419">
        <v>262.90000000000003</v>
      </c>
      <c r="M799" s="159">
        <v>1</v>
      </c>
      <c r="N799" s="217"/>
      <c r="O799" s="160">
        <f t="shared" si="67"/>
        <v>0</v>
      </c>
      <c r="P799" s="260">
        <v>4607109983171</v>
      </c>
      <c r="Q799" s="261"/>
      <c r="R799" s="261" t="str">
        <f t="shared" si="68"/>
        <v>фото</v>
      </c>
      <c r="S799" s="216" t="s">
        <v>5974</v>
      </c>
    </row>
    <row r="800" spans="1:19" ht="48.95" customHeight="1">
      <c r="A800" s="213">
        <v>787</v>
      </c>
      <c r="B800" s="215">
        <v>4100</v>
      </c>
      <c r="C800" s="277" t="s">
        <v>6367</v>
      </c>
      <c r="D800" s="277"/>
      <c r="E800" s="417" t="s">
        <v>5967</v>
      </c>
      <c r="F800" s="418" t="s">
        <v>6368</v>
      </c>
      <c r="G800" s="451" t="s">
        <v>6369</v>
      </c>
      <c r="H800" s="255" t="str">
        <f t="shared" si="66"/>
        <v>фото</v>
      </c>
      <c r="I800" s="156" t="s">
        <v>6370</v>
      </c>
      <c r="J800" s="331" t="s">
        <v>5973</v>
      </c>
      <c r="K800" s="332">
        <v>1</v>
      </c>
      <c r="L800" s="419">
        <v>208.29999999999998</v>
      </c>
      <c r="M800" s="159">
        <v>1</v>
      </c>
      <c r="N800" s="217"/>
      <c r="O800" s="160">
        <f t="shared" si="67"/>
        <v>0</v>
      </c>
      <c r="P800" s="260">
        <v>4607109983188</v>
      </c>
      <c r="Q800" s="261"/>
      <c r="R800" s="261" t="str">
        <f t="shared" si="68"/>
        <v>фото</v>
      </c>
      <c r="S800" s="216" t="s">
        <v>5974</v>
      </c>
    </row>
    <row r="801" spans="1:19" ht="48.95" customHeight="1">
      <c r="A801" s="213">
        <v>788</v>
      </c>
      <c r="B801" s="215">
        <v>4092</v>
      </c>
      <c r="C801" s="277" t="s">
        <v>6323</v>
      </c>
      <c r="D801" s="277"/>
      <c r="E801" s="417" t="s">
        <v>5967</v>
      </c>
      <c r="F801" s="418" t="s">
        <v>6324</v>
      </c>
      <c r="G801" s="451" t="s">
        <v>6325</v>
      </c>
      <c r="H801" s="255" t="str">
        <f t="shared" si="66"/>
        <v>фото</v>
      </c>
      <c r="I801" s="156" t="s">
        <v>6326</v>
      </c>
      <c r="J801" s="331" t="s">
        <v>5973</v>
      </c>
      <c r="K801" s="332">
        <v>1</v>
      </c>
      <c r="L801" s="419">
        <v>399.1</v>
      </c>
      <c r="M801" s="159">
        <v>1</v>
      </c>
      <c r="N801" s="217"/>
      <c r="O801" s="160">
        <f t="shared" si="67"/>
        <v>0</v>
      </c>
      <c r="P801" s="260">
        <v>4607109983102</v>
      </c>
      <c r="Q801" s="261"/>
      <c r="R801" s="261" t="str">
        <f t="shared" si="68"/>
        <v>фото</v>
      </c>
      <c r="S801" s="216" t="s">
        <v>5974</v>
      </c>
    </row>
    <row r="802" spans="1:19" ht="48.95" customHeight="1">
      <c r="A802" s="213">
        <v>789</v>
      </c>
      <c r="B802" s="215">
        <v>5697</v>
      </c>
      <c r="C802" s="277" t="s">
        <v>9408</v>
      </c>
      <c r="D802" s="277"/>
      <c r="E802" s="417" t="s">
        <v>5967</v>
      </c>
      <c r="F802" s="418" t="s">
        <v>6320</v>
      </c>
      <c r="G802" s="451" t="s">
        <v>6321</v>
      </c>
      <c r="H802" s="255" t="str">
        <f t="shared" ref="H802:H865" si="69">HYPERLINK("https://www.gardenbulbs.ru/images/vesna_CL/thumbnails/"&amp;C802&amp;".jpg","фото")</f>
        <v>фото</v>
      </c>
      <c r="I802" s="156" t="s">
        <v>6322</v>
      </c>
      <c r="J802" s="331" t="s">
        <v>5973</v>
      </c>
      <c r="K802" s="332">
        <v>1</v>
      </c>
      <c r="L802" s="419">
        <v>317.40000000000003</v>
      </c>
      <c r="M802" s="159">
        <v>1</v>
      </c>
      <c r="N802" s="217"/>
      <c r="O802" s="160">
        <f t="shared" ref="O802:O865" si="70">IF(ISERROR(L802*N802),0,L802*N802)</f>
        <v>0</v>
      </c>
      <c r="P802" s="260">
        <v>4607109932681</v>
      </c>
      <c r="Q802" s="261"/>
      <c r="R802" s="261" t="str">
        <f t="shared" ref="R802:R865" si="71">HYPERLINK("https://www.gardenbulbs.ru/images/vesna_CL/thumbnails/"&amp;C802&amp;".jpg","фото")</f>
        <v>фото</v>
      </c>
      <c r="S802" s="216" t="s">
        <v>5974</v>
      </c>
    </row>
    <row r="803" spans="1:19" ht="48.95" customHeight="1">
      <c r="A803" s="213">
        <v>790</v>
      </c>
      <c r="B803" s="215">
        <v>1719</v>
      </c>
      <c r="C803" s="277" t="s">
        <v>6375</v>
      </c>
      <c r="D803" s="277"/>
      <c r="E803" s="417" t="s">
        <v>5967</v>
      </c>
      <c r="F803" s="418" t="s">
        <v>6376</v>
      </c>
      <c r="G803" s="451" t="s">
        <v>6377</v>
      </c>
      <c r="H803" s="255" t="str">
        <f t="shared" si="69"/>
        <v>фото</v>
      </c>
      <c r="I803" s="156" t="s">
        <v>6378</v>
      </c>
      <c r="J803" s="331" t="s">
        <v>5973</v>
      </c>
      <c r="K803" s="332">
        <v>1</v>
      </c>
      <c r="L803" s="419">
        <v>235.4</v>
      </c>
      <c r="M803" s="159">
        <v>1</v>
      </c>
      <c r="N803" s="217"/>
      <c r="O803" s="160">
        <f t="shared" si="70"/>
        <v>0</v>
      </c>
      <c r="P803" s="260">
        <v>4607109965740</v>
      </c>
      <c r="Q803" s="261"/>
      <c r="R803" s="261" t="str">
        <f t="shared" si="71"/>
        <v>фото</v>
      </c>
      <c r="S803" s="216" t="s">
        <v>5974</v>
      </c>
    </row>
    <row r="804" spans="1:19" ht="48.95" customHeight="1">
      <c r="A804" s="213">
        <v>791</v>
      </c>
      <c r="B804" s="215">
        <v>3725</v>
      </c>
      <c r="C804" s="277" t="s">
        <v>6379</v>
      </c>
      <c r="D804" s="277"/>
      <c r="E804" s="417" t="s">
        <v>5967</v>
      </c>
      <c r="F804" s="418" t="s">
        <v>6380</v>
      </c>
      <c r="G804" s="451" t="s">
        <v>6381</v>
      </c>
      <c r="H804" s="255" t="str">
        <f t="shared" si="69"/>
        <v>фото</v>
      </c>
      <c r="I804" s="156" t="s">
        <v>6382</v>
      </c>
      <c r="J804" s="331" t="s">
        <v>5973</v>
      </c>
      <c r="K804" s="332">
        <v>1</v>
      </c>
      <c r="L804" s="419">
        <v>262.90000000000003</v>
      </c>
      <c r="M804" s="159">
        <v>1</v>
      </c>
      <c r="N804" s="217"/>
      <c r="O804" s="160">
        <f t="shared" si="70"/>
        <v>0</v>
      </c>
      <c r="P804" s="260">
        <v>4607109976449</v>
      </c>
      <c r="Q804" s="261"/>
      <c r="R804" s="261" t="str">
        <f t="shared" si="71"/>
        <v>фото</v>
      </c>
      <c r="S804" s="216" t="s">
        <v>5974</v>
      </c>
    </row>
    <row r="805" spans="1:19" ht="48.95" customHeight="1">
      <c r="A805" s="213">
        <v>792</v>
      </c>
      <c r="B805" s="215">
        <v>4546</v>
      </c>
      <c r="C805" s="277" t="s">
        <v>6383</v>
      </c>
      <c r="D805" s="277"/>
      <c r="E805" s="417" t="s">
        <v>5967</v>
      </c>
      <c r="F805" s="418" t="s">
        <v>6384</v>
      </c>
      <c r="G805" s="451" t="s">
        <v>6385</v>
      </c>
      <c r="H805" s="255" t="str">
        <f t="shared" si="69"/>
        <v>фото</v>
      </c>
      <c r="I805" s="156" t="s">
        <v>6386</v>
      </c>
      <c r="J805" s="331" t="s">
        <v>5973</v>
      </c>
      <c r="K805" s="332">
        <v>1</v>
      </c>
      <c r="L805" s="419">
        <v>262.90000000000003</v>
      </c>
      <c r="M805" s="159">
        <v>1</v>
      </c>
      <c r="N805" s="217"/>
      <c r="O805" s="160">
        <f t="shared" si="70"/>
        <v>0</v>
      </c>
      <c r="P805" s="260">
        <v>4607109989678</v>
      </c>
      <c r="Q805" s="261"/>
      <c r="R805" s="261" t="str">
        <f t="shared" si="71"/>
        <v>фото</v>
      </c>
      <c r="S805" s="216" t="s">
        <v>5974</v>
      </c>
    </row>
    <row r="806" spans="1:19" ht="48.95" customHeight="1">
      <c r="A806" s="213">
        <v>793</v>
      </c>
      <c r="B806" s="215">
        <v>4102</v>
      </c>
      <c r="C806" s="277" t="s">
        <v>6387</v>
      </c>
      <c r="D806" s="277"/>
      <c r="E806" s="417" t="s">
        <v>5967</v>
      </c>
      <c r="F806" s="418" t="s">
        <v>2304</v>
      </c>
      <c r="G806" s="451" t="s">
        <v>2303</v>
      </c>
      <c r="H806" s="255" t="str">
        <f t="shared" si="69"/>
        <v>фото</v>
      </c>
      <c r="I806" s="156" t="s">
        <v>6388</v>
      </c>
      <c r="J806" s="331" t="s">
        <v>5973</v>
      </c>
      <c r="K806" s="332">
        <v>1</v>
      </c>
      <c r="L806" s="419">
        <v>377.3</v>
      </c>
      <c r="M806" s="159">
        <v>1</v>
      </c>
      <c r="N806" s="217"/>
      <c r="O806" s="160">
        <f t="shared" si="70"/>
        <v>0</v>
      </c>
      <c r="P806" s="260">
        <v>4607109983201</v>
      </c>
      <c r="Q806" s="261"/>
      <c r="R806" s="261" t="str">
        <f t="shared" si="71"/>
        <v>фото</v>
      </c>
      <c r="S806" s="216" t="s">
        <v>5974</v>
      </c>
    </row>
    <row r="807" spans="1:19" ht="48.95" customHeight="1">
      <c r="A807" s="213">
        <v>794</v>
      </c>
      <c r="B807" s="215">
        <v>4103</v>
      </c>
      <c r="C807" s="277" t="s">
        <v>6389</v>
      </c>
      <c r="D807" s="277"/>
      <c r="E807" s="417" t="s">
        <v>5967</v>
      </c>
      <c r="F807" s="418" t="s">
        <v>6390</v>
      </c>
      <c r="G807" s="451" t="s">
        <v>6391</v>
      </c>
      <c r="H807" s="255" t="str">
        <f t="shared" si="69"/>
        <v>фото</v>
      </c>
      <c r="I807" s="156" t="s">
        <v>6392</v>
      </c>
      <c r="J807" s="331" t="s">
        <v>5973</v>
      </c>
      <c r="K807" s="332">
        <v>1</v>
      </c>
      <c r="L807" s="419">
        <v>262.90000000000003</v>
      </c>
      <c r="M807" s="159">
        <v>1</v>
      </c>
      <c r="N807" s="217"/>
      <c r="O807" s="160">
        <f t="shared" si="70"/>
        <v>0</v>
      </c>
      <c r="P807" s="260">
        <v>4607109983218</v>
      </c>
      <c r="Q807" s="261"/>
      <c r="R807" s="261" t="str">
        <f t="shared" si="71"/>
        <v>фото</v>
      </c>
      <c r="S807" s="216" t="s">
        <v>5974</v>
      </c>
    </row>
    <row r="808" spans="1:19" ht="48.95" customHeight="1">
      <c r="A808" s="213">
        <v>795</v>
      </c>
      <c r="B808" s="215">
        <v>2311</v>
      </c>
      <c r="C808" s="277" t="s">
        <v>6008</v>
      </c>
      <c r="D808" s="277"/>
      <c r="E808" s="417" t="s">
        <v>5967</v>
      </c>
      <c r="F808" s="418" t="s">
        <v>6009</v>
      </c>
      <c r="G808" s="451" t="s">
        <v>6010</v>
      </c>
      <c r="H808" s="255" t="str">
        <f t="shared" si="69"/>
        <v>фото</v>
      </c>
      <c r="I808" s="156" t="s">
        <v>6011</v>
      </c>
      <c r="J808" s="331" t="s">
        <v>5973</v>
      </c>
      <c r="K808" s="332">
        <v>1</v>
      </c>
      <c r="L808" s="419">
        <v>181.1</v>
      </c>
      <c r="M808" s="159">
        <v>1</v>
      </c>
      <c r="N808" s="217"/>
      <c r="O808" s="160">
        <f t="shared" si="70"/>
        <v>0</v>
      </c>
      <c r="P808" s="260">
        <v>4607109954317</v>
      </c>
      <c r="Q808" s="261"/>
      <c r="R808" s="261" t="str">
        <f t="shared" si="71"/>
        <v>фото</v>
      </c>
      <c r="S808" s="216" t="s">
        <v>5974</v>
      </c>
    </row>
    <row r="809" spans="1:19" ht="48.95" customHeight="1">
      <c r="A809" s="213">
        <v>796</v>
      </c>
      <c r="B809" s="215">
        <v>6941</v>
      </c>
      <c r="C809" s="277" t="s">
        <v>6012</v>
      </c>
      <c r="D809" s="277"/>
      <c r="E809" s="417" t="s">
        <v>5967</v>
      </c>
      <c r="F809" s="418" t="s">
        <v>6013</v>
      </c>
      <c r="G809" s="451" t="s">
        <v>6014</v>
      </c>
      <c r="H809" s="255" t="str">
        <f t="shared" si="69"/>
        <v>фото</v>
      </c>
      <c r="I809" s="156" t="s">
        <v>6015</v>
      </c>
      <c r="J809" s="331" t="s">
        <v>5973</v>
      </c>
      <c r="K809" s="332">
        <v>1</v>
      </c>
      <c r="L809" s="419">
        <v>290.10000000000002</v>
      </c>
      <c r="M809" s="159">
        <v>1</v>
      </c>
      <c r="N809" s="217"/>
      <c r="O809" s="160">
        <f t="shared" si="70"/>
        <v>0</v>
      </c>
      <c r="P809" s="260">
        <v>4607109945858</v>
      </c>
      <c r="Q809" s="261"/>
      <c r="R809" s="261" t="str">
        <f t="shared" si="71"/>
        <v>фото</v>
      </c>
      <c r="S809" s="216" t="s">
        <v>5974</v>
      </c>
    </row>
    <row r="810" spans="1:19" ht="48.95" customHeight="1">
      <c r="A810" s="213">
        <v>797</v>
      </c>
      <c r="B810" s="215">
        <v>3714</v>
      </c>
      <c r="C810" s="277" t="s">
        <v>10328</v>
      </c>
      <c r="D810" s="277"/>
      <c r="E810" s="417" t="s">
        <v>5967</v>
      </c>
      <c r="F810" s="418" t="s">
        <v>10392</v>
      </c>
      <c r="G810" s="451" t="s">
        <v>5649</v>
      </c>
      <c r="H810" s="255" t="str">
        <f t="shared" si="69"/>
        <v>фото</v>
      </c>
      <c r="I810" s="156" t="s">
        <v>10505</v>
      </c>
      <c r="J810" s="331" t="s">
        <v>5973</v>
      </c>
      <c r="K810" s="332">
        <v>1</v>
      </c>
      <c r="L810" s="419">
        <v>461.6</v>
      </c>
      <c r="M810" s="159">
        <v>1</v>
      </c>
      <c r="N810" s="217"/>
      <c r="O810" s="160">
        <f t="shared" si="70"/>
        <v>0</v>
      </c>
      <c r="P810" s="260">
        <v>4607109946046</v>
      </c>
      <c r="Q810" s="261">
        <v>2024</v>
      </c>
      <c r="R810" s="261" t="str">
        <f t="shared" si="71"/>
        <v>фото</v>
      </c>
      <c r="S810" s="216" t="s">
        <v>5974</v>
      </c>
    </row>
    <row r="811" spans="1:19" ht="48.95" customHeight="1">
      <c r="A811" s="213">
        <v>798</v>
      </c>
      <c r="B811" s="215">
        <v>2227</v>
      </c>
      <c r="C811" s="277" t="s">
        <v>6397</v>
      </c>
      <c r="D811" s="277"/>
      <c r="E811" s="417" t="s">
        <v>5967</v>
      </c>
      <c r="F811" s="418" t="s">
        <v>6398</v>
      </c>
      <c r="G811" s="451" t="s">
        <v>6399</v>
      </c>
      <c r="H811" s="255" t="str">
        <f t="shared" si="69"/>
        <v>фото</v>
      </c>
      <c r="I811" s="156" t="s">
        <v>6400</v>
      </c>
      <c r="J811" s="331" t="s">
        <v>5973</v>
      </c>
      <c r="K811" s="332">
        <v>1</v>
      </c>
      <c r="L811" s="419">
        <v>377.3</v>
      </c>
      <c r="M811" s="159">
        <v>1</v>
      </c>
      <c r="N811" s="217"/>
      <c r="O811" s="160">
        <f t="shared" si="70"/>
        <v>0</v>
      </c>
      <c r="P811" s="260">
        <v>4607109927335</v>
      </c>
      <c r="Q811" s="261"/>
      <c r="R811" s="261" t="str">
        <f t="shared" si="71"/>
        <v>фото</v>
      </c>
      <c r="S811" s="216" t="s">
        <v>5974</v>
      </c>
    </row>
    <row r="812" spans="1:19" ht="48.95" customHeight="1">
      <c r="A812" s="213">
        <v>799</v>
      </c>
      <c r="B812" s="215">
        <v>1720</v>
      </c>
      <c r="C812" s="277" t="s">
        <v>6405</v>
      </c>
      <c r="D812" s="277"/>
      <c r="E812" s="417" t="s">
        <v>5967</v>
      </c>
      <c r="F812" s="418" t="s">
        <v>6406</v>
      </c>
      <c r="G812" s="451" t="s">
        <v>6407</v>
      </c>
      <c r="H812" s="255" t="str">
        <f t="shared" si="69"/>
        <v>фото</v>
      </c>
      <c r="I812" s="156" t="s">
        <v>6408</v>
      </c>
      <c r="J812" s="331" t="s">
        <v>5973</v>
      </c>
      <c r="K812" s="332">
        <v>1</v>
      </c>
      <c r="L812" s="419">
        <v>234.29999999999998</v>
      </c>
      <c r="M812" s="159">
        <v>1</v>
      </c>
      <c r="N812" s="217"/>
      <c r="O812" s="160">
        <f t="shared" si="70"/>
        <v>0</v>
      </c>
      <c r="P812" s="260">
        <v>4607109965757</v>
      </c>
      <c r="Q812" s="261"/>
      <c r="R812" s="261" t="str">
        <f t="shared" si="71"/>
        <v>фото</v>
      </c>
      <c r="S812" s="216" t="s">
        <v>5999</v>
      </c>
    </row>
    <row r="813" spans="1:19" ht="48.95" customHeight="1">
      <c r="A813" s="213">
        <v>800</v>
      </c>
      <c r="B813" s="215">
        <v>4548</v>
      </c>
      <c r="C813" s="277" t="s">
        <v>6401</v>
      </c>
      <c r="D813" s="277"/>
      <c r="E813" s="417" t="s">
        <v>5967</v>
      </c>
      <c r="F813" s="418" t="s">
        <v>6402</v>
      </c>
      <c r="G813" s="451" t="s">
        <v>6403</v>
      </c>
      <c r="H813" s="255" t="str">
        <f t="shared" si="69"/>
        <v>фото</v>
      </c>
      <c r="I813" s="156" t="s">
        <v>6404</v>
      </c>
      <c r="J813" s="331" t="s">
        <v>5973</v>
      </c>
      <c r="K813" s="332">
        <v>1</v>
      </c>
      <c r="L813" s="419">
        <v>322.70000000000005</v>
      </c>
      <c r="M813" s="159">
        <v>1</v>
      </c>
      <c r="N813" s="217"/>
      <c r="O813" s="160">
        <f t="shared" si="70"/>
        <v>0</v>
      </c>
      <c r="P813" s="260">
        <v>4607109989692</v>
      </c>
      <c r="Q813" s="261"/>
      <c r="R813" s="261" t="str">
        <f t="shared" si="71"/>
        <v>фото</v>
      </c>
      <c r="S813" s="216" t="s">
        <v>5974</v>
      </c>
    </row>
    <row r="814" spans="1:19" ht="48.95" customHeight="1">
      <c r="A814" s="213">
        <v>801</v>
      </c>
      <c r="B814" s="215">
        <v>13281</v>
      </c>
      <c r="C814" s="277" t="s">
        <v>6393</v>
      </c>
      <c r="D814" s="277"/>
      <c r="E814" s="417" t="s">
        <v>5967</v>
      </c>
      <c r="F814" s="418" t="s">
        <v>6394</v>
      </c>
      <c r="G814" s="451" t="s">
        <v>6395</v>
      </c>
      <c r="H814" s="255" t="str">
        <f t="shared" si="69"/>
        <v>фото</v>
      </c>
      <c r="I814" s="156" t="s">
        <v>6396</v>
      </c>
      <c r="J814" s="331" t="s">
        <v>5973</v>
      </c>
      <c r="K814" s="332">
        <v>1</v>
      </c>
      <c r="L814" s="419">
        <v>399.1</v>
      </c>
      <c r="M814" s="159">
        <v>1</v>
      </c>
      <c r="N814" s="217"/>
      <c r="O814" s="160">
        <f t="shared" si="70"/>
        <v>0</v>
      </c>
      <c r="P814" s="260">
        <v>4607109921302</v>
      </c>
      <c r="Q814" s="261"/>
      <c r="R814" s="261" t="str">
        <f t="shared" si="71"/>
        <v>фото</v>
      </c>
      <c r="S814" s="216" t="s">
        <v>5974</v>
      </c>
    </row>
    <row r="815" spans="1:19" ht="48.95" customHeight="1">
      <c r="A815" s="213">
        <v>802</v>
      </c>
      <c r="B815" s="215">
        <v>13282</v>
      </c>
      <c r="C815" s="277" t="s">
        <v>6413</v>
      </c>
      <c r="D815" s="277"/>
      <c r="E815" s="417" t="s">
        <v>5967</v>
      </c>
      <c r="F815" s="418" t="s">
        <v>6414</v>
      </c>
      <c r="G815" s="451" t="s">
        <v>6415</v>
      </c>
      <c r="H815" s="255" t="str">
        <f t="shared" si="69"/>
        <v>фото</v>
      </c>
      <c r="I815" s="156" t="s">
        <v>6416</v>
      </c>
      <c r="J815" s="331" t="s">
        <v>5973</v>
      </c>
      <c r="K815" s="332">
        <v>1</v>
      </c>
      <c r="L815" s="419">
        <v>207.1</v>
      </c>
      <c r="M815" s="159">
        <v>1</v>
      </c>
      <c r="N815" s="217"/>
      <c r="O815" s="160">
        <f t="shared" si="70"/>
        <v>0</v>
      </c>
      <c r="P815" s="260">
        <v>4607109921296</v>
      </c>
      <c r="Q815" s="261"/>
      <c r="R815" s="261" t="str">
        <f t="shared" si="71"/>
        <v>фото</v>
      </c>
      <c r="S815" s="216" t="s">
        <v>5974</v>
      </c>
    </row>
    <row r="816" spans="1:19" ht="48.95" customHeight="1">
      <c r="A816" s="213">
        <v>803</v>
      </c>
      <c r="B816" s="215">
        <v>3720</v>
      </c>
      <c r="C816" s="277" t="s">
        <v>6417</v>
      </c>
      <c r="D816" s="277"/>
      <c r="E816" s="417" t="s">
        <v>5967</v>
      </c>
      <c r="F816" s="418" t="s">
        <v>6418</v>
      </c>
      <c r="G816" s="451" t="s">
        <v>6419</v>
      </c>
      <c r="H816" s="255" t="str">
        <f t="shared" si="69"/>
        <v>фото</v>
      </c>
      <c r="I816" s="156" t="s">
        <v>6420</v>
      </c>
      <c r="J816" s="331" t="s">
        <v>5973</v>
      </c>
      <c r="K816" s="332">
        <v>1</v>
      </c>
      <c r="L816" s="419">
        <v>399.1</v>
      </c>
      <c r="M816" s="159">
        <v>1</v>
      </c>
      <c r="N816" s="217"/>
      <c r="O816" s="160">
        <f t="shared" si="70"/>
        <v>0</v>
      </c>
      <c r="P816" s="260">
        <v>4607109976258</v>
      </c>
      <c r="Q816" s="261"/>
      <c r="R816" s="261" t="str">
        <f t="shared" si="71"/>
        <v>фото</v>
      </c>
      <c r="S816" s="216" t="s">
        <v>5974</v>
      </c>
    </row>
    <row r="817" spans="1:19" ht="48.95" customHeight="1">
      <c r="A817" s="213">
        <v>804</v>
      </c>
      <c r="B817" s="215">
        <v>5700</v>
      </c>
      <c r="C817" s="277" t="s">
        <v>6421</v>
      </c>
      <c r="D817" s="277"/>
      <c r="E817" s="417" t="s">
        <v>5967</v>
      </c>
      <c r="F817" s="418" t="s">
        <v>6422</v>
      </c>
      <c r="G817" s="451" t="s">
        <v>6423</v>
      </c>
      <c r="H817" s="255" t="str">
        <f t="shared" si="69"/>
        <v>фото</v>
      </c>
      <c r="I817" s="156" t="s">
        <v>6424</v>
      </c>
      <c r="J817" s="331" t="s">
        <v>5973</v>
      </c>
      <c r="K817" s="332">
        <v>1</v>
      </c>
      <c r="L817" s="419">
        <v>167.5</v>
      </c>
      <c r="M817" s="159">
        <v>1</v>
      </c>
      <c r="N817" s="217"/>
      <c r="O817" s="160">
        <f t="shared" si="70"/>
        <v>0</v>
      </c>
      <c r="P817" s="260">
        <v>4607109932650</v>
      </c>
      <c r="Q817" s="261"/>
      <c r="R817" s="261" t="str">
        <f t="shared" si="71"/>
        <v>фото</v>
      </c>
      <c r="S817" s="216" t="s">
        <v>5974</v>
      </c>
    </row>
    <row r="818" spans="1:19" ht="48.95" customHeight="1">
      <c r="A818" s="213">
        <v>805</v>
      </c>
      <c r="B818" s="215">
        <v>3727</v>
      </c>
      <c r="C818" s="277" t="s">
        <v>6425</v>
      </c>
      <c r="D818" s="277"/>
      <c r="E818" s="417" t="s">
        <v>5967</v>
      </c>
      <c r="F818" s="418" t="s">
        <v>6426</v>
      </c>
      <c r="G818" s="451" t="s">
        <v>3833</v>
      </c>
      <c r="H818" s="255" t="str">
        <f t="shared" si="69"/>
        <v>фото</v>
      </c>
      <c r="I818" s="156" t="s">
        <v>6427</v>
      </c>
      <c r="J818" s="331" t="s">
        <v>5973</v>
      </c>
      <c r="K818" s="332">
        <v>1</v>
      </c>
      <c r="L818" s="419">
        <v>399.1</v>
      </c>
      <c r="M818" s="159">
        <v>1</v>
      </c>
      <c r="N818" s="217"/>
      <c r="O818" s="160">
        <f t="shared" si="70"/>
        <v>0</v>
      </c>
      <c r="P818" s="260">
        <v>4607109976579</v>
      </c>
      <c r="Q818" s="261"/>
      <c r="R818" s="261" t="str">
        <f t="shared" si="71"/>
        <v>фото</v>
      </c>
      <c r="S818" s="216" t="s">
        <v>6428</v>
      </c>
    </row>
    <row r="819" spans="1:19" ht="48.95" customHeight="1">
      <c r="A819" s="213">
        <v>806</v>
      </c>
      <c r="B819" s="215">
        <v>2296</v>
      </c>
      <c r="C819" s="277" t="s">
        <v>6409</v>
      </c>
      <c r="D819" s="277"/>
      <c r="E819" s="417" t="s">
        <v>5967</v>
      </c>
      <c r="F819" s="418" t="s">
        <v>6410</v>
      </c>
      <c r="G819" s="451" t="s">
        <v>6411</v>
      </c>
      <c r="H819" s="255" t="str">
        <f t="shared" si="69"/>
        <v>фото</v>
      </c>
      <c r="I819" s="156" t="s">
        <v>6412</v>
      </c>
      <c r="J819" s="331" t="s">
        <v>5973</v>
      </c>
      <c r="K819" s="332">
        <v>1</v>
      </c>
      <c r="L819" s="419">
        <v>207.1</v>
      </c>
      <c r="M819" s="159">
        <v>1</v>
      </c>
      <c r="N819" s="217"/>
      <c r="O819" s="160">
        <f t="shared" si="70"/>
        <v>0</v>
      </c>
      <c r="P819" s="260">
        <v>4607109957516</v>
      </c>
      <c r="Q819" s="261"/>
      <c r="R819" s="261" t="str">
        <f t="shared" si="71"/>
        <v>фото</v>
      </c>
      <c r="S819" s="216" t="s">
        <v>5999</v>
      </c>
    </row>
    <row r="820" spans="1:19" ht="48.95" customHeight="1">
      <c r="A820" s="213">
        <v>807</v>
      </c>
      <c r="B820" s="215">
        <v>5699</v>
      </c>
      <c r="C820" s="277" t="s">
        <v>9409</v>
      </c>
      <c r="D820" s="277"/>
      <c r="E820" s="417" t="s">
        <v>5967</v>
      </c>
      <c r="F820" s="418" t="s">
        <v>9690</v>
      </c>
      <c r="G820" s="451" t="s">
        <v>9691</v>
      </c>
      <c r="H820" s="255" t="str">
        <f t="shared" si="69"/>
        <v>фото</v>
      </c>
      <c r="I820" s="156" t="s">
        <v>9543</v>
      </c>
      <c r="J820" s="331" t="s">
        <v>5973</v>
      </c>
      <c r="K820" s="332">
        <v>1</v>
      </c>
      <c r="L820" s="419">
        <v>374.5</v>
      </c>
      <c r="M820" s="159">
        <v>1</v>
      </c>
      <c r="N820" s="217"/>
      <c r="O820" s="160">
        <f t="shared" si="70"/>
        <v>0</v>
      </c>
      <c r="P820" s="260">
        <v>4607109932667</v>
      </c>
      <c r="Q820" s="448">
        <v>2023</v>
      </c>
      <c r="R820" s="448" t="str">
        <f t="shared" si="71"/>
        <v>фото</v>
      </c>
      <c r="S820" s="216" t="s">
        <v>5974</v>
      </c>
    </row>
    <row r="821" spans="1:19" ht="48.95" customHeight="1">
      <c r="A821" s="213">
        <v>808</v>
      </c>
      <c r="B821" s="215">
        <v>3068</v>
      </c>
      <c r="C821" s="277" t="s">
        <v>6429</v>
      </c>
      <c r="D821" s="277"/>
      <c r="E821" s="417" t="s">
        <v>5967</v>
      </c>
      <c r="F821" s="418" t="s">
        <v>6430</v>
      </c>
      <c r="G821" s="451" t="s">
        <v>6431</v>
      </c>
      <c r="H821" s="255" t="str">
        <f t="shared" si="69"/>
        <v>фото</v>
      </c>
      <c r="I821" s="156" t="s">
        <v>6432</v>
      </c>
      <c r="J821" s="331" t="s">
        <v>5973</v>
      </c>
      <c r="K821" s="332">
        <v>1</v>
      </c>
      <c r="L821" s="419">
        <v>374.5</v>
      </c>
      <c r="M821" s="159">
        <v>1</v>
      </c>
      <c r="N821" s="217"/>
      <c r="O821" s="160">
        <f t="shared" si="70"/>
        <v>0</v>
      </c>
      <c r="P821" s="260">
        <v>4607109954492</v>
      </c>
      <c r="Q821" s="261"/>
      <c r="R821" s="261" t="str">
        <f t="shared" si="71"/>
        <v>фото</v>
      </c>
      <c r="S821" s="216" t="s">
        <v>5974</v>
      </c>
    </row>
    <row r="822" spans="1:19" ht="48.95" customHeight="1">
      <c r="A822" s="213">
        <v>809</v>
      </c>
      <c r="B822" s="215">
        <v>6942</v>
      </c>
      <c r="C822" s="277" t="s">
        <v>6433</v>
      </c>
      <c r="D822" s="277"/>
      <c r="E822" s="417" t="s">
        <v>5967</v>
      </c>
      <c r="F822" s="418" t="s">
        <v>6434</v>
      </c>
      <c r="G822" s="451" t="s">
        <v>6435</v>
      </c>
      <c r="H822" s="255" t="str">
        <f t="shared" si="69"/>
        <v>фото</v>
      </c>
      <c r="I822" s="156" t="s">
        <v>6436</v>
      </c>
      <c r="J822" s="331" t="s">
        <v>5973</v>
      </c>
      <c r="K822" s="332">
        <v>1</v>
      </c>
      <c r="L822" s="419">
        <v>322.70000000000005</v>
      </c>
      <c r="M822" s="159">
        <v>1</v>
      </c>
      <c r="N822" s="217"/>
      <c r="O822" s="160">
        <f t="shared" si="70"/>
        <v>0</v>
      </c>
      <c r="P822" s="260">
        <v>4607109945865</v>
      </c>
      <c r="Q822" s="261"/>
      <c r="R822" s="261" t="str">
        <f t="shared" si="71"/>
        <v>фото</v>
      </c>
      <c r="S822" s="216" t="s">
        <v>5974</v>
      </c>
    </row>
    <row r="823" spans="1:19" ht="48">
      <c r="A823" s="213">
        <v>810</v>
      </c>
      <c r="B823" s="215">
        <v>6327</v>
      </c>
      <c r="C823" s="277" t="s">
        <v>6437</v>
      </c>
      <c r="D823" s="277"/>
      <c r="E823" s="417" t="s">
        <v>5967</v>
      </c>
      <c r="F823" s="418" t="s">
        <v>4255</v>
      </c>
      <c r="G823" s="451" t="s">
        <v>4256</v>
      </c>
      <c r="H823" s="255" t="str">
        <f t="shared" si="69"/>
        <v>фото</v>
      </c>
      <c r="I823" s="156" t="s">
        <v>6438</v>
      </c>
      <c r="J823" s="331" t="s">
        <v>5973</v>
      </c>
      <c r="K823" s="332">
        <v>1</v>
      </c>
      <c r="L823" s="419">
        <v>322.70000000000005</v>
      </c>
      <c r="M823" s="159">
        <v>1</v>
      </c>
      <c r="N823" s="217"/>
      <c r="O823" s="160">
        <f t="shared" si="70"/>
        <v>0</v>
      </c>
      <c r="P823" s="260">
        <v>4607109932728</v>
      </c>
      <c r="Q823" s="261"/>
      <c r="R823" s="261" t="str">
        <f t="shared" si="71"/>
        <v>фото</v>
      </c>
      <c r="S823" s="216" t="s">
        <v>5974</v>
      </c>
    </row>
    <row r="824" spans="1:19" ht="45.4" customHeight="1">
      <c r="A824" s="213">
        <v>811</v>
      </c>
      <c r="B824" s="215">
        <v>3158</v>
      </c>
      <c r="C824" s="277" t="s">
        <v>10970</v>
      </c>
      <c r="D824" s="277"/>
      <c r="E824" s="449" t="s">
        <v>5967</v>
      </c>
      <c r="F824" s="450" t="s">
        <v>11067</v>
      </c>
      <c r="G824" s="453" t="s">
        <v>11068</v>
      </c>
      <c r="H824" s="255" t="str">
        <f t="shared" si="69"/>
        <v>фото</v>
      </c>
      <c r="I824" s="156" t="s">
        <v>11164</v>
      </c>
      <c r="J824" s="331" t="s">
        <v>5973</v>
      </c>
      <c r="K824" s="332">
        <v>1</v>
      </c>
      <c r="L824" s="419">
        <v>461.6</v>
      </c>
      <c r="M824" s="159">
        <v>1</v>
      </c>
      <c r="N824" s="217"/>
      <c r="O824" s="160">
        <f t="shared" si="70"/>
        <v>0</v>
      </c>
      <c r="P824" s="260">
        <v>4607109955383</v>
      </c>
      <c r="Q824" s="487" t="s">
        <v>222</v>
      </c>
      <c r="R824" s="261" t="str">
        <f t="shared" si="71"/>
        <v>фото</v>
      </c>
      <c r="S824" s="216" t="s">
        <v>5974</v>
      </c>
    </row>
    <row r="825" spans="1:19" ht="48.95" customHeight="1">
      <c r="A825" s="213">
        <v>812</v>
      </c>
      <c r="B825" s="215">
        <v>1721</v>
      </c>
      <c r="C825" s="277" t="s">
        <v>6453</v>
      </c>
      <c r="D825" s="277"/>
      <c r="E825" s="417" t="s">
        <v>5967</v>
      </c>
      <c r="F825" s="418" t="s">
        <v>6454</v>
      </c>
      <c r="G825" s="451" t="s">
        <v>6455</v>
      </c>
      <c r="H825" s="255" t="str">
        <f t="shared" si="69"/>
        <v>фото</v>
      </c>
      <c r="I825" s="156" t="s">
        <v>6456</v>
      </c>
      <c r="J825" s="331" t="s">
        <v>5973</v>
      </c>
      <c r="K825" s="332">
        <v>1</v>
      </c>
      <c r="L825" s="419">
        <v>349.90000000000003</v>
      </c>
      <c r="M825" s="159">
        <v>1</v>
      </c>
      <c r="N825" s="217"/>
      <c r="O825" s="160">
        <f t="shared" si="70"/>
        <v>0</v>
      </c>
      <c r="P825" s="260">
        <v>4607109965764</v>
      </c>
      <c r="Q825" s="261"/>
      <c r="R825" s="261" t="str">
        <f t="shared" si="71"/>
        <v>фото</v>
      </c>
      <c r="S825" s="216" t="s">
        <v>5974</v>
      </c>
    </row>
    <row r="826" spans="1:19" ht="48.95" customHeight="1">
      <c r="A826" s="213">
        <v>813</v>
      </c>
      <c r="B826" s="215">
        <v>3070</v>
      </c>
      <c r="C826" s="277" t="s">
        <v>6449</v>
      </c>
      <c r="D826" s="277"/>
      <c r="E826" s="417" t="s">
        <v>5967</v>
      </c>
      <c r="F826" s="418" t="s">
        <v>6450</v>
      </c>
      <c r="G826" s="451" t="s">
        <v>6451</v>
      </c>
      <c r="H826" s="255" t="str">
        <f t="shared" si="69"/>
        <v>фото</v>
      </c>
      <c r="I826" s="156" t="s">
        <v>6452</v>
      </c>
      <c r="J826" s="331" t="s">
        <v>5973</v>
      </c>
      <c r="K826" s="332">
        <v>1</v>
      </c>
      <c r="L826" s="419">
        <v>235.4</v>
      </c>
      <c r="M826" s="159">
        <v>1</v>
      </c>
      <c r="N826" s="217"/>
      <c r="O826" s="160">
        <f t="shared" si="70"/>
        <v>0</v>
      </c>
      <c r="P826" s="260">
        <v>4607109954515</v>
      </c>
      <c r="Q826" s="261"/>
      <c r="R826" s="261" t="str">
        <f t="shared" si="71"/>
        <v>фото</v>
      </c>
      <c r="S826" s="216" t="s">
        <v>5974</v>
      </c>
    </row>
    <row r="827" spans="1:19" ht="48.95" customHeight="1">
      <c r="A827" s="213">
        <v>814</v>
      </c>
      <c r="B827" s="215">
        <v>4106</v>
      </c>
      <c r="C827" s="277" t="s">
        <v>6439</v>
      </c>
      <c r="D827" s="277"/>
      <c r="E827" s="417" t="s">
        <v>5967</v>
      </c>
      <c r="F827" s="418" t="s">
        <v>6440</v>
      </c>
      <c r="G827" s="451" t="s">
        <v>6441</v>
      </c>
      <c r="H827" s="255" t="str">
        <f t="shared" si="69"/>
        <v>фото</v>
      </c>
      <c r="I827" s="156" t="s">
        <v>6442</v>
      </c>
      <c r="J827" s="331" t="s">
        <v>5973</v>
      </c>
      <c r="K827" s="332">
        <v>1</v>
      </c>
      <c r="L827" s="419">
        <v>461.6</v>
      </c>
      <c r="M827" s="159">
        <v>1</v>
      </c>
      <c r="N827" s="217"/>
      <c r="O827" s="160">
        <f t="shared" si="70"/>
        <v>0</v>
      </c>
      <c r="P827" s="260">
        <v>4607109983249</v>
      </c>
      <c r="Q827" s="261"/>
      <c r="R827" s="261" t="str">
        <f t="shared" si="71"/>
        <v>фото</v>
      </c>
      <c r="S827" s="216" t="s">
        <v>5974</v>
      </c>
    </row>
    <row r="828" spans="1:19" ht="48.95" customHeight="1">
      <c r="A828" s="213">
        <v>815</v>
      </c>
      <c r="B828" s="215">
        <v>3728</v>
      </c>
      <c r="C828" s="277" t="s">
        <v>6443</v>
      </c>
      <c r="D828" s="277"/>
      <c r="E828" s="417" t="s">
        <v>5967</v>
      </c>
      <c r="F828" s="418" t="s">
        <v>6444</v>
      </c>
      <c r="G828" s="451" t="s">
        <v>6445</v>
      </c>
      <c r="H828" s="255" t="str">
        <f t="shared" si="69"/>
        <v>фото</v>
      </c>
      <c r="I828" s="156" t="s">
        <v>6446</v>
      </c>
      <c r="J828" s="331" t="s">
        <v>5973</v>
      </c>
      <c r="K828" s="332">
        <v>1</v>
      </c>
      <c r="L828" s="419">
        <v>322.70000000000005</v>
      </c>
      <c r="M828" s="159">
        <v>1</v>
      </c>
      <c r="N828" s="217"/>
      <c r="O828" s="160">
        <f t="shared" si="70"/>
        <v>0</v>
      </c>
      <c r="P828" s="260">
        <v>4607109976470</v>
      </c>
      <c r="Q828" s="261"/>
      <c r="R828" s="261" t="str">
        <f t="shared" si="71"/>
        <v>фото</v>
      </c>
      <c r="S828" s="216" t="s">
        <v>5974</v>
      </c>
    </row>
    <row r="829" spans="1:19" ht="48.95" customHeight="1">
      <c r="A829" s="213">
        <v>816</v>
      </c>
      <c r="B829" s="215">
        <v>4455</v>
      </c>
      <c r="C829" s="277" t="s">
        <v>6457</v>
      </c>
      <c r="D829" s="277"/>
      <c r="E829" s="417" t="s">
        <v>5967</v>
      </c>
      <c r="F829" s="418" t="s">
        <v>6458</v>
      </c>
      <c r="G829" s="451" t="s">
        <v>6459</v>
      </c>
      <c r="H829" s="255" t="str">
        <f t="shared" si="69"/>
        <v>фото</v>
      </c>
      <c r="I829" s="156" t="s">
        <v>6460</v>
      </c>
      <c r="J829" s="331" t="s">
        <v>5973</v>
      </c>
      <c r="K829" s="332">
        <v>1</v>
      </c>
      <c r="L829" s="419">
        <v>399.1</v>
      </c>
      <c r="M829" s="159">
        <v>1</v>
      </c>
      <c r="N829" s="217"/>
      <c r="O829" s="160">
        <f t="shared" si="70"/>
        <v>0</v>
      </c>
      <c r="P829" s="260">
        <v>4607109927311</v>
      </c>
      <c r="Q829" s="261"/>
      <c r="R829" s="261" t="str">
        <f t="shared" si="71"/>
        <v>фото</v>
      </c>
      <c r="S829" s="216" t="s">
        <v>5974</v>
      </c>
    </row>
    <row r="830" spans="1:19" ht="48.95" customHeight="1">
      <c r="A830" s="213">
        <v>817</v>
      </c>
      <c r="B830" s="215">
        <v>3071</v>
      </c>
      <c r="C830" s="277" t="s">
        <v>6461</v>
      </c>
      <c r="D830" s="277"/>
      <c r="E830" s="417" t="s">
        <v>5967</v>
      </c>
      <c r="F830" s="418" t="s">
        <v>6462</v>
      </c>
      <c r="G830" s="451" t="s">
        <v>6463</v>
      </c>
      <c r="H830" s="255" t="str">
        <f t="shared" si="69"/>
        <v>фото</v>
      </c>
      <c r="I830" s="156" t="s">
        <v>6464</v>
      </c>
      <c r="J830" s="331" t="s">
        <v>5973</v>
      </c>
      <c r="K830" s="332">
        <v>1</v>
      </c>
      <c r="L830" s="419">
        <v>347.20000000000005</v>
      </c>
      <c r="M830" s="159">
        <v>1</v>
      </c>
      <c r="N830" s="217"/>
      <c r="O830" s="160">
        <f t="shared" si="70"/>
        <v>0</v>
      </c>
      <c r="P830" s="260">
        <v>4607109954522</v>
      </c>
      <c r="Q830" s="261"/>
      <c r="R830" s="261" t="str">
        <f t="shared" si="71"/>
        <v>фото</v>
      </c>
      <c r="S830" s="216" t="s">
        <v>5974</v>
      </c>
    </row>
    <row r="831" spans="1:19" ht="48.95" customHeight="1">
      <c r="A831" s="213">
        <v>818</v>
      </c>
      <c r="B831" s="215">
        <v>3729</v>
      </c>
      <c r="C831" s="277" t="s">
        <v>6465</v>
      </c>
      <c r="D831" s="277"/>
      <c r="E831" s="417" t="s">
        <v>5967</v>
      </c>
      <c r="F831" s="418" t="s">
        <v>6466</v>
      </c>
      <c r="G831" s="451" t="s">
        <v>6467</v>
      </c>
      <c r="H831" s="255" t="str">
        <f t="shared" si="69"/>
        <v>фото</v>
      </c>
      <c r="I831" s="156" t="s">
        <v>6468</v>
      </c>
      <c r="J831" s="331" t="s">
        <v>5973</v>
      </c>
      <c r="K831" s="332">
        <v>1</v>
      </c>
      <c r="L831" s="419">
        <v>208.29999999999998</v>
      </c>
      <c r="M831" s="159">
        <v>1</v>
      </c>
      <c r="N831" s="217"/>
      <c r="O831" s="160">
        <f t="shared" si="70"/>
        <v>0</v>
      </c>
      <c r="P831" s="260">
        <v>4607109976487</v>
      </c>
      <c r="Q831" s="261"/>
      <c r="R831" s="261" t="str">
        <f t="shared" si="71"/>
        <v>фото</v>
      </c>
      <c r="S831" s="216" t="s">
        <v>5974</v>
      </c>
    </row>
    <row r="832" spans="1:19" ht="48.95" customHeight="1">
      <c r="A832" s="213">
        <v>819</v>
      </c>
      <c r="B832" s="215">
        <v>2309</v>
      </c>
      <c r="C832" s="277" t="s">
        <v>6469</v>
      </c>
      <c r="D832" s="277"/>
      <c r="E832" s="417" t="s">
        <v>5967</v>
      </c>
      <c r="F832" s="418" t="s">
        <v>6470</v>
      </c>
      <c r="G832" s="451" t="s">
        <v>6471</v>
      </c>
      <c r="H832" s="255" t="str">
        <f t="shared" si="69"/>
        <v>фото</v>
      </c>
      <c r="I832" s="156" t="s">
        <v>6472</v>
      </c>
      <c r="J832" s="331" t="s">
        <v>5973</v>
      </c>
      <c r="K832" s="332">
        <v>1</v>
      </c>
      <c r="L832" s="419">
        <v>156.4</v>
      </c>
      <c r="M832" s="159">
        <v>1</v>
      </c>
      <c r="N832" s="217"/>
      <c r="O832" s="160">
        <f t="shared" si="70"/>
        <v>0</v>
      </c>
      <c r="P832" s="260">
        <v>4607109957530</v>
      </c>
      <c r="Q832" s="261"/>
      <c r="R832" s="261" t="str">
        <f t="shared" si="71"/>
        <v>фото</v>
      </c>
      <c r="S832" s="216" t="s">
        <v>5974</v>
      </c>
    </row>
    <row r="833" spans="1:19" ht="48.95" customHeight="1">
      <c r="A833" s="213">
        <v>820</v>
      </c>
      <c r="B833" s="215">
        <v>12053</v>
      </c>
      <c r="C833" s="277" t="s">
        <v>8967</v>
      </c>
      <c r="D833" s="277"/>
      <c r="E833" s="417" t="s">
        <v>5967</v>
      </c>
      <c r="F833" s="418" t="s">
        <v>8762</v>
      </c>
      <c r="G833" s="451" t="s">
        <v>8763</v>
      </c>
      <c r="H833" s="255" t="str">
        <f t="shared" si="69"/>
        <v>фото</v>
      </c>
      <c r="I833" s="156" t="s">
        <v>8902</v>
      </c>
      <c r="J833" s="331" t="s">
        <v>5973</v>
      </c>
      <c r="K833" s="332">
        <v>1</v>
      </c>
      <c r="L833" s="419">
        <v>399.1</v>
      </c>
      <c r="M833" s="159">
        <v>1</v>
      </c>
      <c r="N833" s="217"/>
      <c r="O833" s="160">
        <f t="shared" si="70"/>
        <v>0</v>
      </c>
      <c r="P833" s="260">
        <v>4607109922255</v>
      </c>
      <c r="Q833" s="261"/>
      <c r="R833" s="261" t="str">
        <f t="shared" si="71"/>
        <v>фото</v>
      </c>
      <c r="S833" s="216" t="s">
        <v>5974</v>
      </c>
    </row>
    <row r="834" spans="1:19" ht="48.95" customHeight="1">
      <c r="A834" s="213">
        <v>821</v>
      </c>
      <c r="B834" s="215">
        <v>5483</v>
      </c>
      <c r="C834" s="277" t="s">
        <v>6447</v>
      </c>
      <c r="D834" s="277"/>
      <c r="E834" s="417" t="s">
        <v>5967</v>
      </c>
      <c r="F834" s="418" t="s">
        <v>930</v>
      </c>
      <c r="G834" s="451" t="s">
        <v>961</v>
      </c>
      <c r="H834" s="255" t="str">
        <f t="shared" si="69"/>
        <v>фото</v>
      </c>
      <c r="I834" s="156" t="s">
        <v>6448</v>
      </c>
      <c r="J834" s="331" t="s">
        <v>5973</v>
      </c>
      <c r="K834" s="332">
        <v>1</v>
      </c>
      <c r="L834" s="419">
        <v>461.6</v>
      </c>
      <c r="M834" s="159">
        <v>1</v>
      </c>
      <c r="N834" s="217"/>
      <c r="O834" s="160">
        <f t="shared" si="70"/>
        <v>0</v>
      </c>
      <c r="P834" s="260">
        <v>4607109936429</v>
      </c>
      <c r="Q834" s="261"/>
      <c r="R834" s="261" t="str">
        <f t="shared" si="71"/>
        <v>фото</v>
      </c>
      <c r="S834" s="216" t="s">
        <v>5974</v>
      </c>
    </row>
    <row r="835" spans="1:19" ht="48.95" customHeight="1">
      <c r="A835" s="213">
        <v>822</v>
      </c>
      <c r="B835" s="215">
        <v>3075</v>
      </c>
      <c r="C835" s="277" t="s">
        <v>6516</v>
      </c>
      <c r="D835" s="277"/>
      <c r="E835" s="417" t="s">
        <v>5967</v>
      </c>
      <c r="F835" s="418" t="s">
        <v>6517</v>
      </c>
      <c r="G835" s="451" t="s">
        <v>6518</v>
      </c>
      <c r="H835" s="255" t="str">
        <f t="shared" si="69"/>
        <v>фото</v>
      </c>
      <c r="I835" s="156" t="s">
        <v>6519</v>
      </c>
      <c r="J835" s="331" t="s">
        <v>5973</v>
      </c>
      <c r="K835" s="332">
        <v>1</v>
      </c>
      <c r="L835" s="419">
        <v>224.6</v>
      </c>
      <c r="M835" s="159">
        <v>1</v>
      </c>
      <c r="N835" s="217"/>
      <c r="O835" s="160">
        <f t="shared" si="70"/>
        <v>0</v>
      </c>
      <c r="P835" s="260">
        <v>4607109954560</v>
      </c>
      <c r="Q835" s="261"/>
      <c r="R835" s="261" t="str">
        <f t="shared" si="71"/>
        <v>фото</v>
      </c>
      <c r="S835" s="216" t="s">
        <v>5974</v>
      </c>
    </row>
    <row r="836" spans="1:19" ht="48.95" customHeight="1">
      <c r="A836" s="213">
        <v>823</v>
      </c>
      <c r="B836" s="215">
        <v>6960</v>
      </c>
      <c r="C836" s="277" t="s">
        <v>10329</v>
      </c>
      <c r="D836" s="277"/>
      <c r="E836" s="417" t="s">
        <v>5967</v>
      </c>
      <c r="F836" s="418" t="s">
        <v>10393</v>
      </c>
      <c r="G836" s="451" t="s">
        <v>10447</v>
      </c>
      <c r="H836" s="255" t="str">
        <f t="shared" si="69"/>
        <v>фото</v>
      </c>
      <c r="I836" s="156" t="s">
        <v>10506</v>
      </c>
      <c r="J836" s="331" t="s">
        <v>5973</v>
      </c>
      <c r="K836" s="332">
        <v>1</v>
      </c>
      <c r="L836" s="419">
        <v>461.6</v>
      </c>
      <c r="M836" s="159">
        <v>1</v>
      </c>
      <c r="N836" s="217"/>
      <c r="O836" s="160">
        <f t="shared" si="70"/>
        <v>0</v>
      </c>
      <c r="P836" s="260">
        <v>4607109968819</v>
      </c>
      <c r="Q836" s="261">
        <v>2024</v>
      </c>
      <c r="R836" s="261" t="str">
        <f t="shared" si="71"/>
        <v>фото</v>
      </c>
      <c r="S836" s="216" t="s">
        <v>5974</v>
      </c>
    </row>
    <row r="837" spans="1:19" ht="48.95" customHeight="1">
      <c r="A837" s="213">
        <v>824</v>
      </c>
      <c r="B837" s="215">
        <v>13285</v>
      </c>
      <c r="C837" s="277" t="s">
        <v>6520</v>
      </c>
      <c r="D837" s="277"/>
      <c r="E837" s="417" t="s">
        <v>5967</v>
      </c>
      <c r="F837" s="418" t="s">
        <v>6521</v>
      </c>
      <c r="G837" s="451" t="s">
        <v>6522</v>
      </c>
      <c r="H837" s="255" t="str">
        <f t="shared" si="69"/>
        <v>фото</v>
      </c>
      <c r="I837" s="156" t="s">
        <v>6523</v>
      </c>
      <c r="J837" s="331" t="s">
        <v>5973</v>
      </c>
      <c r="K837" s="332">
        <v>1</v>
      </c>
      <c r="L837" s="419">
        <v>399.1</v>
      </c>
      <c r="M837" s="159">
        <v>1</v>
      </c>
      <c r="N837" s="217"/>
      <c r="O837" s="160">
        <f t="shared" si="70"/>
        <v>0</v>
      </c>
      <c r="P837" s="260">
        <v>4607109921265</v>
      </c>
      <c r="Q837" s="261"/>
      <c r="R837" s="261" t="str">
        <f t="shared" si="71"/>
        <v>фото</v>
      </c>
      <c r="S837" s="216" t="s">
        <v>5974</v>
      </c>
    </row>
    <row r="838" spans="1:19" ht="48.95" customHeight="1">
      <c r="A838" s="213">
        <v>825</v>
      </c>
      <c r="B838" s="215">
        <v>4095</v>
      </c>
      <c r="C838" s="277" t="s">
        <v>6524</v>
      </c>
      <c r="D838" s="277"/>
      <c r="E838" s="417" t="s">
        <v>5967</v>
      </c>
      <c r="F838" s="418" t="s">
        <v>6525</v>
      </c>
      <c r="G838" s="451" t="s">
        <v>6526</v>
      </c>
      <c r="H838" s="255" t="str">
        <f t="shared" si="69"/>
        <v>фото</v>
      </c>
      <c r="I838" s="156" t="s">
        <v>6527</v>
      </c>
      <c r="J838" s="331" t="s">
        <v>5973</v>
      </c>
      <c r="K838" s="332">
        <v>1</v>
      </c>
      <c r="L838" s="419">
        <v>194.79999999999998</v>
      </c>
      <c r="M838" s="159">
        <v>1</v>
      </c>
      <c r="N838" s="217"/>
      <c r="O838" s="160">
        <f t="shared" si="70"/>
        <v>0</v>
      </c>
      <c r="P838" s="260">
        <v>4607109983133</v>
      </c>
      <c r="Q838" s="261"/>
      <c r="R838" s="261" t="str">
        <f t="shared" si="71"/>
        <v>фото</v>
      </c>
      <c r="S838" s="216" t="s">
        <v>5974</v>
      </c>
    </row>
    <row r="839" spans="1:19" ht="48.95" customHeight="1">
      <c r="A839" s="213">
        <v>826</v>
      </c>
      <c r="B839" s="215">
        <v>13286</v>
      </c>
      <c r="C839" s="277" t="s">
        <v>6528</v>
      </c>
      <c r="D839" s="277"/>
      <c r="E839" s="417" t="s">
        <v>5967</v>
      </c>
      <c r="F839" s="418" t="s">
        <v>6529</v>
      </c>
      <c r="G839" s="451" t="s">
        <v>6530</v>
      </c>
      <c r="H839" s="255" t="str">
        <f t="shared" si="69"/>
        <v>фото</v>
      </c>
      <c r="I839" s="156" t="s">
        <v>6531</v>
      </c>
      <c r="J839" s="331" t="s">
        <v>5973</v>
      </c>
      <c r="K839" s="332">
        <v>1</v>
      </c>
      <c r="L839" s="419">
        <v>247.79999999999998</v>
      </c>
      <c r="M839" s="159">
        <v>1</v>
      </c>
      <c r="N839" s="217"/>
      <c r="O839" s="160">
        <f t="shared" si="70"/>
        <v>0</v>
      </c>
      <c r="P839" s="260">
        <v>4607109921258</v>
      </c>
      <c r="Q839" s="261"/>
      <c r="R839" s="261" t="str">
        <f t="shared" si="71"/>
        <v>фото</v>
      </c>
      <c r="S839" s="216" t="s">
        <v>5974</v>
      </c>
    </row>
    <row r="840" spans="1:19" ht="48.95" customHeight="1">
      <c r="A840" s="213">
        <v>827</v>
      </c>
      <c r="B840" s="215">
        <v>10817</v>
      </c>
      <c r="C840" s="277" t="s">
        <v>6473</v>
      </c>
      <c r="D840" s="277"/>
      <c r="E840" s="417" t="s">
        <v>5967</v>
      </c>
      <c r="F840" s="418" t="s">
        <v>6474</v>
      </c>
      <c r="G840" s="451" t="s">
        <v>6475</v>
      </c>
      <c r="H840" s="255" t="str">
        <f t="shared" si="69"/>
        <v>фото</v>
      </c>
      <c r="I840" s="156" t="s">
        <v>6476</v>
      </c>
      <c r="J840" s="331" t="s">
        <v>5973</v>
      </c>
      <c r="K840" s="332">
        <v>1</v>
      </c>
      <c r="L840" s="419">
        <v>276.40000000000003</v>
      </c>
      <c r="M840" s="159">
        <v>1</v>
      </c>
      <c r="N840" s="217"/>
      <c r="O840" s="160">
        <f t="shared" si="70"/>
        <v>0</v>
      </c>
      <c r="P840" s="260">
        <v>4607109925201</v>
      </c>
      <c r="Q840" s="261"/>
      <c r="R840" s="261" t="str">
        <f t="shared" si="71"/>
        <v>фото</v>
      </c>
      <c r="S840" s="216" t="s">
        <v>5974</v>
      </c>
    </row>
    <row r="841" spans="1:19" ht="48.95" customHeight="1">
      <c r="A841" s="213">
        <v>828</v>
      </c>
      <c r="B841" s="215">
        <v>13283</v>
      </c>
      <c r="C841" s="277" t="s">
        <v>6485</v>
      </c>
      <c r="D841" s="277"/>
      <c r="E841" s="417" t="s">
        <v>5967</v>
      </c>
      <c r="F841" s="418" t="s">
        <v>6486</v>
      </c>
      <c r="G841" s="451" t="s">
        <v>6487</v>
      </c>
      <c r="H841" s="255" t="str">
        <f t="shared" si="69"/>
        <v>фото</v>
      </c>
      <c r="I841" s="156" t="s">
        <v>6488</v>
      </c>
      <c r="J841" s="331" t="s">
        <v>5973</v>
      </c>
      <c r="K841" s="332">
        <v>1</v>
      </c>
      <c r="L841" s="419">
        <v>275.3</v>
      </c>
      <c r="M841" s="159">
        <v>1</v>
      </c>
      <c r="N841" s="217"/>
      <c r="O841" s="160">
        <f t="shared" si="70"/>
        <v>0</v>
      </c>
      <c r="P841" s="260">
        <v>4607109921289</v>
      </c>
      <c r="Q841" s="261"/>
      <c r="R841" s="261" t="str">
        <f t="shared" si="71"/>
        <v>фото</v>
      </c>
      <c r="S841" s="216" t="s">
        <v>5974</v>
      </c>
    </row>
    <row r="842" spans="1:19" ht="48.95" customHeight="1">
      <c r="A842" s="213">
        <v>829</v>
      </c>
      <c r="B842" s="215">
        <v>5669</v>
      </c>
      <c r="C842" s="277" t="s">
        <v>9410</v>
      </c>
      <c r="D842" s="277"/>
      <c r="E842" s="417" t="s">
        <v>5967</v>
      </c>
      <c r="F842" s="418" t="s">
        <v>9692</v>
      </c>
      <c r="G842" s="451" t="s">
        <v>9693</v>
      </c>
      <c r="H842" s="255" t="str">
        <f t="shared" si="69"/>
        <v>фото</v>
      </c>
      <c r="I842" s="156" t="s">
        <v>9544</v>
      </c>
      <c r="J842" s="331" t="s">
        <v>5973</v>
      </c>
      <c r="K842" s="332">
        <v>1</v>
      </c>
      <c r="L842" s="419">
        <v>262.90000000000003</v>
      </c>
      <c r="M842" s="159">
        <v>1</v>
      </c>
      <c r="N842" s="217"/>
      <c r="O842" s="160">
        <f t="shared" si="70"/>
        <v>0</v>
      </c>
      <c r="P842" s="260">
        <v>4607109953822</v>
      </c>
      <c r="Q842" s="448">
        <v>2023</v>
      </c>
      <c r="R842" s="448" t="str">
        <f t="shared" si="71"/>
        <v>фото</v>
      </c>
      <c r="S842" s="216" t="s">
        <v>5974</v>
      </c>
    </row>
    <row r="843" spans="1:19" ht="45.4" customHeight="1">
      <c r="A843" s="213">
        <v>830</v>
      </c>
      <c r="B843" s="215">
        <v>2516</v>
      </c>
      <c r="C843" s="277" t="s">
        <v>10971</v>
      </c>
      <c r="D843" s="277"/>
      <c r="E843" s="449" t="s">
        <v>5967</v>
      </c>
      <c r="F843" s="450" t="s">
        <v>11069</v>
      </c>
      <c r="G843" s="453" t="s">
        <v>11070</v>
      </c>
      <c r="H843" s="255" t="str">
        <f t="shared" si="69"/>
        <v>фото</v>
      </c>
      <c r="I843" s="156" t="s">
        <v>11165</v>
      </c>
      <c r="J843" s="331" t="s">
        <v>5973</v>
      </c>
      <c r="K843" s="332">
        <v>1</v>
      </c>
      <c r="L843" s="419">
        <v>461.6</v>
      </c>
      <c r="M843" s="159">
        <v>1</v>
      </c>
      <c r="N843" s="217"/>
      <c r="O843" s="160">
        <f t="shared" si="70"/>
        <v>0</v>
      </c>
      <c r="P843" s="260">
        <v>4607109975626</v>
      </c>
      <c r="Q843" s="487" t="s">
        <v>222</v>
      </c>
      <c r="R843" s="261" t="str">
        <f t="shared" si="71"/>
        <v>фото</v>
      </c>
      <c r="S843" s="216" t="s">
        <v>5974</v>
      </c>
    </row>
    <row r="844" spans="1:19" ht="48.95" customHeight="1">
      <c r="A844" s="213">
        <v>831</v>
      </c>
      <c r="B844" s="215">
        <v>4557</v>
      </c>
      <c r="C844" s="277" t="s">
        <v>10330</v>
      </c>
      <c r="D844" s="277"/>
      <c r="E844" s="417" t="s">
        <v>5967</v>
      </c>
      <c r="F844" s="418" t="s">
        <v>10394</v>
      </c>
      <c r="G844" s="451" t="s">
        <v>10448</v>
      </c>
      <c r="H844" s="255" t="str">
        <f t="shared" si="69"/>
        <v>фото</v>
      </c>
      <c r="I844" s="156" t="s">
        <v>10507</v>
      </c>
      <c r="J844" s="331" t="s">
        <v>5973</v>
      </c>
      <c r="K844" s="332">
        <v>1</v>
      </c>
      <c r="L844" s="419">
        <v>461.6</v>
      </c>
      <c r="M844" s="159">
        <v>1</v>
      </c>
      <c r="N844" s="217"/>
      <c r="O844" s="160">
        <f t="shared" si="70"/>
        <v>0</v>
      </c>
      <c r="P844" s="260">
        <v>4607109933237</v>
      </c>
      <c r="Q844" s="261">
        <v>2024</v>
      </c>
      <c r="R844" s="261" t="str">
        <f t="shared" si="71"/>
        <v>фото</v>
      </c>
      <c r="S844" s="216" t="s">
        <v>5974</v>
      </c>
    </row>
    <row r="845" spans="1:19" ht="48.95" customHeight="1">
      <c r="A845" s="213">
        <v>832</v>
      </c>
      <c r="B845" s="215">
        <v>3731</v>
      </c>
      <c r="C845" s="277" t="s">
        <v>6493</v>
      </c>
      <c r="D845" s="277"/>
      <c r="E845" s="417" t="s">
        <v>5967</v>
      </c>
      <c r="F845" s="418" t="s">
        <v>6494</v>
      </c>
      <c r="G845" s="451" t="s">
        <v>6495</v>
      </c>
      <c r="H845" s="255" t="str">
        <f t="shared" si="69"/>
        <v>фото</v>
      </c>
      <c r="I845" s="156" t="s">
        <v>6496</v>
      </c>
      <c r="J845" s="331" t="s">
        <v>5973</v>
      </c>
      <c r="K845" s="332">
        <v>1</v>
      </c>
      <c r="L845" s="419">
        <v>193.5</v>
      </c>
      <c r="M845" s="159">
        <v>1</v>
      </c>
      <c r="N845" s="217"/>
      <c r="O845" s="160">
        <f t="shared" si="70"/>
        <v>0</v>
      </c>
      <c r="P845" s="260">
        <v>4607109976494</v>
      </c>
      <c r="Q845" s="261"/>
      <c r="R845" s="261" t="str">
        <f t="shared" si="71"/>
        <v>фото</v>
      </c>
      <c r="S845" s="216" t="s">
        <v>5974</v>
      </c>
    </row>
    <row r="846" spans="1:19" ht="48.95" customHeight="1">
      <c r="A846" s="213">
        <v>833</v>
      </c>
      <c r="B846" s="215">
        <v>6945</v>
      </c>
      <c r="C846" s="277" t="s">
        <v>6489</v>
      </c>
      <c r="D846" s="277"/>
      <c r="E846" s="417" t="s">
        <v>5967</v>
      </c>
      <c r="F846" s="418" t="s">
        <v>6490</v>
      </c>
      <c r="G846" s="451" t="s">
        <v>6491</v>
      </c>
      <c r="H846" s="255" t="str">
        <f t="shared" si="69"/>
        <v>фото</v>
      </c>
      <c r="I846" s="156" t="s">
        <v>6492</v>
      </c>
      <c r="J846" s="331" t="s">
        <v>5973</v>
      </c>
      <c r="K846" s="332">
        <v>1</v>
      </c>
      <c r="L846" s="419">
        <v>399.1</v>
      </c>
      <c r="M846" s="159">
        <v>1</v>
      </c>
      <c r="N846" s="217"/>
      <c r="O846" s="160">
        <f t="shared" si="70"/>
        <v>0</v>
      </c>
      <c r="P846" s="260">
        <v>4607109945896</v>
      </c>
      <c r="Q846" s="261"/>
      <c r="R846" s="261" t="str">
        <f t="shared" si="71"/>
        <v>фото</v>
      </c>
      <c r="S846" s="216" t="s">
        <v>5974</v>
      </c>
    </row>
    <row r="847" spans="1:19" ht="48.95" customHeight="1">
      <c r="A847" s="213">
        <v>834</v>
      </c>
      <c r="B847" s="215">
        <v>13284</v>
      </c>
      <c r="C847" s="277" t="s">
        <v>6497</v>
      </c>
      <c r="D847" s="277"/>
      <c r="E847" s="417" t="s">
        <v>5967</v>
      </c>
      <c r="F847" s="418" t="s">
        <v>518</v>
      </c>
      <c r="G847" s="451" t="s">
        <v>810</v>
      </c>
      <c r="H847" s="255" t="str">
        <f t="shared" si="69"/>
        <v>фото</v>
      </c>
      <c r="I847" s="156" t="s">
        <v>6498</v>
      </c>
      <c r="J847" s="331" t="s">
        <v>5973</v>
      </c>
      <c r="K847" s="332">
        <v>1</v>
      </c>
      <c r="L847" s="419">
        <v>347.20000000000005</v>
      </c>
      <c r="M847" s="159">
        <v>1</v>
      </c>
      <c r="N847" s="217"/>
      <c r="O847" s="160">
        <f t="shared" si="70"/>
        <v>0</v>
      </c>
      <c r="P847" s="260">
        <v>4607109921272</v>
      </c>
      <c r="Q847" s="261"/>
      <c r="R847" s="261" t="str">
        <f t="shared" si="71"/>
        <v>фото</v>
      </c>
      <c r="S847" s="216" t="s">
        <v>5974</v>
      </c>
    </row>
    <row r="848" spans="1:19" ht="48.95" customHeight="1">
      <c r="A848" s="213">
        <v>835</v>
      </c>
      <c r="B848" s="215">
        <v>3708</v>
      </c>
      <c r="C848" s="277" t="s">
        <v>6499</v>
      </c>
      <c r="D848" s="277"/>
      <c r="E848" s="417" t="s">
        <v>5967</v>
      </c>
      <c r="F848" s="418" t="s">
        <v>3237</v>
      </c>
      <c r="G848" s="451" t="s">
        <v>3238</v>
      </c>
      <c r="H848" s="255" t="str">
        <f t="shared" si="69"/>
        <v>фото</v>
      </c>
      <c r="I848" s="156" t="s">
        <v>6500</v>
      </c>
      <c r="J848" s="331" t="s">
        <v>5973</v>
      </c>
      <c r="K848" s="332">
        <v>1</v>
      </c>
      <c r="L848" s="419">
        <v>399.1</v>
      </c>
      <c r="M848" s="159">
        <v>1</v>
      </c>
      <c r="N848" s="217"/>
      <c r="O848" s="160">
        <f t="shared" si="70"/>
        <v>0</v>
      </c>
      <c r="P848" s="260">
        <v>4607109976326</v>
      </c>
      <c r="Q848" s="261"/>
      <c r="R848" s="261" t="str">
        <f t="shared" si="71"/>
        <v>фото</v>
      </c>
      <c r="S848" s="216" t="s">
        <v>5974</v>
      </c>
    </row>
    <row r="849" spans="1:19" ht="48.95" customHeight="1">
      <c r="A849" s="213">
        <v>836</v>
      </c>
      <c r="B849" s="215">
        <v>1667</v>
      </c>
      <c r="C849" s="277" t="s">
        <v>6501</v>
      </c>
      <c r="D849" s="277"/>
      <c r="E849" s="417" t="s">
        <v>5967</v>
      </c>
      <c r="F849" s="418" t="s">
        <v>6502</v>
      </c>
      <c r="G849" s="451" t="s">
        <v>6503</v>
      </c>
      <c r="H849" s="255" t="str">
        <f t="shared" si="69"/>
        <v>фото</v>
      </c>
      <c r="I849" s="156" t="s">
        <v>6504</v>
      </c>
      <c r="J849" s="331" t="s">
        <v>5973</v>
      </c>
      <c r="K849" s="332">
        <v>1</v>
      </c>
      <c r="L849" s="419">
        <v>571.80000000000007</v>
      </c>
      <c r="M849" s="159">
        <v>1</v>
      </c>
      <c r="N849" s="217"/>
      <c r="O849" s="160">
        <f t="shared" si="70"/>
        <v>0</v>
      </c>
      <c r="P849" s="260">
        <v>4607109957561</v>
      </c>
      <c r="Q849" s="261"/>
      <c r="R849" s="261" t="str">
        <f t="shared" si="71"/>
        <v>фото</v>
      </c>
      <c r="S849" s="216" t="s">
        <v>5974</v>
      </c>
    </row>
    <row r="850" spans="1:19" ht="48.95" customHeight="1">
      <c r="A850" s="213">
        <v>837</v>
      </c>
      <c r="B850" s="215">
        <v>4551</v>
      </c>
      <c r="C850" s="277" t="s">
        <v>9411</v>
      </c>
      <c r="D850" s="277"/>
      <c r="E850" s="417" t="s">
        <v>5967</v>
      </c>
      <c r="F850" s="418" t="s">
        <v>6505</v>
      </c>
      <c r="G850" s="451" t="s">
        <v>6506</v>
      </c>
      <c r="H850" s="255" t="str">
        <f t="shared" si="69"/>
        <v>фото</v>
      </c>
      <c r="I850" s="156" t="s">
        <v>6507</v>
      </c>
      <c r="J850" s="331" t="s">
        <v>5973</v>
      </c>
      <c r="K850" s="332">
        <v>1</v>
      </c>
      <c r="L850" s="419">
        <v>347.20000000000005</v>
      </c>
      <c r="M850" s="159">
        <v>1</v>
      </c>
      <c r="N850" s="217"/>
      <c r="O850" s="160">
        <f t="shared" si="70"/>
        <v>0</v>
      </c>
      <c r="P850" s="260">
        <v>4607109989722</v>
      </c>
      <c r="Q850" s="261"/>
      <c r="R850" s="261" t="str">
        <f t="shared" si="71"/>
        <v>фото</v>
      </c>
      <c r="S850" s="216" t="s">
        <v>5974</v>
      </c>
    </row>
    <row r="851" spans="1:19" ht="48.95" customHeight="1">
      <c r="A851" s="213">
        <v>838</v>
      </c>
      <c r="B851" s="215">
        <v>5485</v>
      </c>
      <c r="C851" s="277" t="s">
        <v>6508</v>
      </c>
      <c r="D851" s="277"/>
      <c r="E851" s="417" t="s">
        <v>5967</v>
      </c>
      <c r="F851" s="418" t="s">
        <v>6509</v>
      </c>
      <c r="G851" s="451" t="s">
        <v>6510</v>
      </c>
      <c r="H851" s="255" t="str">
        <f t="shared" si="69"/>
        <v>фото</v>
      </c>
      <c r="I851" s="156" t="s">
        <v>6511</v>
      </c>
      <c r="J851" s="331" t="s">
        <v>5973</v>
      </c>
      <c r="K851" s="332">
        <v>1</v>
      </c>
      <c r="L851" s="419">
        <v>262.90000000000003</v>
      </c>
      <c r="M851" s="159">
        <v>1</v>
      </c>
      <c r="N851" s="217"/>
      <c r="O851" s="160">
        <f t="shared" si="70"/>
        <v>0</v>
      </c>
      <c r="P851" s="260">
        <v>4607109936412</v>
      </c>
      <c r="Q851" s="261"/>
      <c r="R851" s="261" t="str">
        <f t="shared" si="71"/>
        <v>фото</v>
      </c>
      <c r="S851" s="216" t="s">
        <v>5974</v>
      </c>
    </row>
    <row r="852" spans="1:19" ht="48.95" customHeight="1">
      <c r="A852" s="213">
        <v>839</v>
      </c>
      <c r="B852" s="215">
        <v>4599</v>
      </c>
      <c r="C852" s="277" t="s">
        <v>8973</v>
      </c>
      <c r="D852" s="277"/>
      <c r="E852" s="417" t="s">
        <v>5967</v>
      </c>
      <c r="F852" s="418" t="s">
        <v>8774</v>
      </c>
      <c r="G852" s="451" t="s">
        <v>8775</v>
      </c>
      <c r="H852" s="255" t="str">
        <f t="shared" si="69"/>
        <v>фото</v>
      </c>
      <c r="I852" s="156" t="s">
        <v>8907</v>
      </c>
      <c r="J852" s="331" t="s">
        <v>5973</v>
      </c>
      <c r="K852" s="332">
        <v>1</v>
      </c>
      <c r="L852" s="419">
        <v>349.90000000000003</v>
      </c>
      <c r="M852" s="159">
        <v>1</v>
      </c>
      <c r="N852" s="217"/>
      <c r="O852" s="160">
        <f t="shared" si="70"/>
        <v>0</v>
      </c>
      <c r="P852" s="260">
        <v>4607109927298</v>
      </c>
      <c r="Q852" s="261"/>
      <c r="R852" s="261" t="str">
        <f t="shared" si="71"/>
        <v>фото</v>
      </c>
      <c r="S852" s="216" t="s">
        <v>5974</v>
      </c>
    </row>
    <row r="853" spans="1:19" ht="48.95" customHeight="1">
      <c r="A853" s="213">
        <v>840</v>
      </c>
      <c r="B853" s="215">
        <v>1725</v>
      </c>
      <c r="C853" s="277" t="s">
        <v>6532</v>
      </c>
      <c r="D853" s="277"/>
      <c r="E853" s="417" t="s">
        <v>5967</v>
      </c>
      <c r="F853" s="418" t="s">
        <v>4667</v>
      </c>
      <c r="G853" s="451" t="s">
        <v>4668</v>
      </c>
      <c r="H853" s="255" t="str">
        <f t="shared" si="69"/>
        <v>фото</v>
      </c>
      <c r="I853" s="156" t="s">
        <v>6533</v>
      </c>
      <c r="J853" s="331" t="s">
        <v>5973</v>
      </c>
      <c r="K853" s="332">
        <v>1</v>
      </c>
      <c r="L853" s="419">
        <v>320.10000000000002</v>
      </c>
      <c r="M853" s="159">
        <v>1</v>
      </c>
      <c r="N853" s="217"/>
      <c r="O853" s="160">
        <f t="shared" si="70"/>
        <v>0</v>
      </c>
      <c r="P853" s="260">
        <v>4607109965801</v>
      </c>
      <c r="Q853" s="261"/>
      <c r="R853" s="261" t="str">
        <f t="shared" si="71"/>
        <v>фото</v>
      </c>
      <c r="S853" s="216" t="s">
        <v>5974</v>
      </c>
    </row>
    <row r="854" spans="1:19" ht="48.95" customHeight="1">
      <c r="A854" s="213">
        <v>841</v>
      </c>
      <c r="B854" s="215">
        <v>951</v>
      </c>
      <c r="C854" s="277" t="s">
        <v>9412</v>
      </c>
      <c r="D854" s="277"/>
      <c r="E854" s="417" t="s">
        <v>5967</v>
      </c>
      <c r="F854" s="418" t="s">
        <v>9694</v>
      </c>
      <c r="G854" s="451" t="s">
        <v>9695</v>
      </c>
      <c r="H854" s="255" t="str">
        <f t="shared" si="69"/>
        <v>фото</v>
      </c>
      <c r="I854" s="156" t="s">
        <v>9545</v>
      </c>
      <c r="J854" s="331" t="s">
        <v>5973</v>
      </c>
      <c r="K854" s="332">
        <v>1</v>
      </c>
      <c r="L854" s="419">
        <v>208.29999999999998</v>
      </c>
      <c r="M854" s="159">
        <v>1</v>
      </c>
      <c r="N854" s="217"/>
      <c r="O854" s="160">
        <f t="shared" si="70"/>
        <v>0</v>
      </c>
      <c r="P854" s="260">
        <v>4607109989203</v>
      </c>
      <c r="Q854" s="448">
        <v>2023</v>
      </c>
      <c r="R854" s="448" t="str">
        <f t="shared" si="71"/>
        <v>фото</v>
      </c>
      <c r="S854" s="216" t="s">
        <v>5974</v>
      </c>
    </row>
    <row r="855" spans="1:19" ht="48.95" customHeight="1">
      <c r="A855" s="213">
        <v>842</v>
      </c>
      <c r="B855" s="215">
        <v>6946</v>
      </c>
      <c r="C855" s="277" t="s">
        <v>6539</v>
      </c>
      <c r="D855" s="277"/>
      <c r="E855" s="417" t="s">
        <v>5967</v>
      </c>
      <c r="F855" s="418" t="s">
        <v>6540</v>
      </c>
      <c r="G855" s="451" t="s">
        <v>6541</v>
      </c>
      <c r="H855" s="255" t="str">
        <f t="shared" si="69"/>
        <v>фото</v>
      </c>
      <c r="I855" s="156" t="s">
        <v>6542</v>
      </c>
      <c r="J855" s="331" t="s">
        <v>5973</v>
      </c>
      <c r="K855" s="332">
        <v>1</v>
      </c>
      <c r="L855" s="419">
        <v>322.70000000000005</v>
      </c>
      <c r="M855" s="159">
        <v>1</v>
      </c>
      <c r="N855" s="217"/>
      <c r="O855" s="160">
        <f t="shared" si="70"/>
        <v>0</v>
      </c>
      <c r="P855" s="260">
        <v>4607109945902</v>
      </c>
      <c r="Q855" s="261"/>
      <c r="R855" s="261" t="str">
        <f t="shared" si="71"/>
        <v>фото</v>
      </c>
      <c r="S855" s="216" t="s">
        <v>5974</v>
      </c>
    </row>
    <row r="856" spans="1:19" ht="48.95" customHeight="1">
      <c r="A856" s="213">
        <v>843</v>
      </c>
      <c r="B856" s="215">
        <v>3092</v>
      </c>
      <c r="C856" s="277" t="s">
        <v>8968</v>
      </c>
      <c r="D856" s="277"/>
      <c r="E856" s="417" t="s">
        <v>5967</v>
      </c>
      <c r="F856" s="418" t="s">
        <v>8764</v>
      </c>
      <c r="G856" s="451" t="s">
        <v>8765</v>
      </c>
      <c r="H856" s="255" t="str">
        <f t="shared" si="69"/>
        <v>фото</v>
      </c>
      <c r="I856" s="156" t="s">
        <v>8903</v>
      </c>
      <c r="J856" s="331" t="s">
        <v>5973</v>
      </c>
      <c r="K856" s="332">
        <v>1</v>
      </c>
      <c r="L856" s="419">
        <v>399.1</v>
      </c>
      <c r="M856" s="159">
        <v>1</v>
      </c>
      <c r="N856" s="217"/>
      <c r="O856" s="160">
        <f t="shared" si="70"/>
        <v>0</v>
      </c>
      <c r="P856" s="260">
        <v>4607109990384</v>
      </c>
      <c r="Q856" s="261"/>
      <c r="R856" s="261" t="str">
        <f t="shared" si="71"/>
        <v>фото</v>
      </c>
      <c r="S856" s="216" t="s">
        <v>5974</v>
      </c>
    </row>
    <row r="857" spans="1:19" ht="48.95" customHeight="1">
      <c r="A857" s="213">
        <v>844</v>
      </c>
      <c r="B857" s="215">
        <v>4096</v>
      </c>
      <c r="C857" s="277" t="s">
        <v>6534</v>
      </c>
      <c r="D857" s="277"/>
      <c r="E857" s="417" t="s">
        <v>5967</v>
      </c>
      <c r="F857" s="418" t="s">
        <v>6535</v>
      </c>
      <c r="G857" s="451" t="s">
        <v>6536</v>
      </c>
      <c r="H857" s="255" t="str">
        <f t="shared" si="69"/>
        <v>фото</v>
      </c>
      <c r="I857" s="156" t="s">
        <v>6537</v>
      </c>
      <c r="J857" s="331" t="s">
        <v>5973</v>
      </c>
      <c r="K857" s="332">
        <v>1</v>
      </c>
      <c r="L857" s="419">
        <v>208.29999999999998</v>
      </c>
      <c r="M857" s="159">
        <v>1</v>
      </c>
      <c r="N857" s="217"/>
      <c r="O857" s="160">
        <f t="shared" si="70"/>
        <v>0</v>
      </c>
      <c r="P857" s="260">
        <v>4607109983140</v>
      </c>
      <c r="Q857" s="261"/>
      <c r="R857" s="261" t="str">
        <f t="shared" si="71"/>
        <v>фото</v>
      </c>
      <c r="S857" s="216" t="s">
        <v>5974</v>
      </c>
    </row>
    <row r="858" spans="1:19" ht="48.95" customHeight="1">
      <c r="A858" s="213">
        <v>845</v>
      </c>
      <c r="B858" s="215">
        <v>13289</v>
      </c>
      <c r="C858" s="277" t="s">
        <v>6543</v>
      </c>
      <c r="D858" s="277"/>
      <c r="E858" s="417" t="s">
        <v>5967</v>
      </c>
      <c r="F858" s="418" t="s">
        <v>6544</v>
      </c>
      <c r="G858" s="451" t="s">
        <v>6545</v>
      </c>
      <c r="H858" s="255" t="str">
        <f t="shared" si="69"/>
        <v>фото</v>
      </c>
      <c r="I858" s="156" t="s">
        <v>6546</v>
      </c>
      <c r="J858" s="331" t="s">
        <v>5973</v>
      </c>
      <c r="K858" s="332">
        <v>1</v>
      </c>
      <c r="L858" s="419">
        <v>208.29999999999998</v>
      </c>
      <c r="M858" s="159">
        <v>1</v>
      </c>
      <c r="N858" s="217"/>
      <c r="O858" s="160">
        <f t="shared" si="70"/>
        <v>0</v>
      </c>
      <c r="P858" s="260">
        <v>4607109976555</v>
      </c>
      <c r="Q858" s="261"/>
      <c r="R858" s="261" t="str">
        <f t="shared" si="71"/>
        <v>фото</v>
      </c>
      <c r="S858" s="216" t="s">
        <v>11198</v>
      </c>
    </row>
    <row r="859" spans="1:19" ht="48.95" customHeight="1">
      <c r="A859" s="213">
        <v>846</v>
      </c>
      <c r="B859" s="215">
        <v>1860</v>
      </c>
      <c r="C859" s="277" t="s">
        <v>9413</v>
      </c>
      <c r="D859" s="277"/>
      <c r="E859" s="417" t="s">
        <v>5967</v>
      </c>
      <c r="F859" s="418" t="s">
        <v>9696</v>
      </c>
      <c r="G859" s="451" t="s">
        <v>9697</v>
      </c>
      <c r="H859" s="255" t="str">
        <f t="shared" si="69"/>
        <v>фото</v>
      </c>
      <c r="I859" s="156" t="s">
        <v>9546</v>
      </c>
      <c r="J859" s="331" t="s">
        <v>5973</v>
      </c>
      <c r="K859" s="332">
        <v>1</v>
      </c>
      <c r="L859" s="419">
        <v>399.1</v>
      </c>
      <c r="M859" s="159">
        <v>1</v>
      </c>
      <c r="N859" s="217"/>
      <c r="O859" s="160">
        <f t="shared" si="70"/>
        <v>0</v>
      </c>
      <c r="P859" s="260">
        <v>4607109944271</v>
      </c>
      <c r="Q859" s="448">
        <v>2023</v>
      </c>
      <c r="R859" s="448" t="str">
        <f t="shared" si="71"/>
        <v>фото</v>
      </c>
      <c r="S859" s="216" t="s">
        <v>5974</v>
      </c>
    </row>
    <row r="860" spans="1:19" ht="48.95" customHeight="1">
      <c r="A860" s="213">
        <v>847</v>
      </c>
      <c r="B860" s="215">
        <v>3736</v>
      </c>
      <c r="C860" s="277" t="s">
        <v>6551</v>
      </c>
      <c r="D860" s="277"/>
      <c r="E860" s="417" t="s">
        <v>5967</v>
      </c>
      <c r="F860" s="418" t="s">
        <v>6552</v>
      </c>
      <c r="G860" s="451" t="s">
        <v>6553</v>
      </c>
      <c r="H860" s="255" t="str">
        <f t="shared" si="69"/>
        <v>фото</v>
      </c>
      <c r="I860" s="156" t="s">
        <v>6554</v>
      </c>
      <c r="J860" s="331" t="s">
        <v>5973</v>
      </c>
      <c r="K860" s="332">
        <v>1</v>
      </c>
      <c r="L860" s="419">
        <v>192.2</v>
      </c>
      <c r="M860" s="159">
        <v>1</v>
      </c>
      <c r="N860" s="217"/>
      <c r="O860" s="160">
        <f t="shared" si="70"/>
        <v>0</v>
      </c>
      <c r="P860" s="260">
        <v>4607109976562</v>
      </c>
      <c r="Q860" s="261"/>
      <c r="R860" s="261" t="str">
        <f t="shared" si="71"/>
        <v>фото</v>
      </c>
      <c r="S860" s="216" t="s">
        <v>5974</v>
      </c>
    </row>
    <row r="861" spans="1:19" ht="48.95" customHeight="1">
      <c r="A861" s="213">
        <v>848</v>
      </c>
      <c r="B861" s="215">
        <v>4104</v>
      </c>
      <c r="C861" s="277" t="s">
        <v>6547</v>
      </c>
      <c r="D861" s="277"/>
      <c r="E861" s="417" t="s">
        <v>5967</v>
      </c>
      <c r="F861" s="418" t="s">
        <v>6548</v>
      </c>
      <c r="G861" s="451" t="s">
        <v>6549</v>
      </c>
      <c r="H861" s="255" t="str">
        <f t="shared" si="69"/>
        <v>фото</v>
      </c>
      <c r="I861" s="156" t="s">
        <v>6550</v>
      </c>
      <c r="J861" s="331" t="s">
        <v>5973</v>
      </c>
      <c r="K861" s="332">
        <v>1</v>
      </c>
      <c r="L861" s="419">
        <v>239.9</v>
      </c>
      <c r="M861" s="159">
        <v>1</v>
      </c>
      <c r="N861" s="217"/>
      <c r="O861" s="160">
        <f t="shared" si="70"/>
        <v>0</v>
      </c>
      <c r="P861" s="260">
        <v>4607109983225</v>
      </c>
      <c r="Q861" s="261"/>
      <c r="R861" s="261" t="str">
        <f t="shared" si="71"/>
        <v>фото</v>
      </c>
      <c r="S861" s="216" t="s">
        <v>5974</v>
      </c>
    </row>
    <row r="862" spans="1:19" ht="48.95" customHeight="1">
      <c r="A862" s="213">
        <v>849</v>
      </c>
      <c r="B862" s="215">
        <v>2313</v>
      </c>
      <c r="C862" s="277" t="s">
        <v>6595</v>
      </c>
      <c r="D862" s="277"/>
      <c r="E862" s="417" t="s">
        <v>5967</v>
      </c>
      <c r="F862" s="418" t="s">
        <v>6596</v>
      </c>
      <c r="G862" s="451" t="s">
        <v>6597</v>
      </c>
      <c r="H862" s="255" t="str">
        <f t="shared" si="69"/>
        <v>фото</v>
      </c>
      <c r="I862" s="156" t="s">
        <v>6598</v>
      </c>
      <c r="J862" s="331" t="s">
        <v>5973</v>
      </c>
      <c r="K862" s="332">
        <v>1</v>
      </c>
      <c r="L862" s="419">
        <v>172.9</v>
      </c>
      <c r="M862" s="159">
        <v>1</v>
      </c>
      <c r="N862" s="217"/>
      <c r="O862" s="160">
        <f t="shared" si="70"/>
        <v>0</v>
      </c>
      <c r="P862" s="260">
        <v>4607109958674</v>
      </c>
      <c r="Q862" s="261"/>
      <c r="R862" s="261" t="str">
        <f t="shared" si="71"/>
        <v>фото</v>
      </c>
      <c r="S862" s="216" t="s">
        <v>5974</v>
      </c>
    </row>
    <row r="863" spans="1:19" ht="48.95" customHeight="1">
      <c r="A863" s="213">
        <v>850</v>
      </c>
      <c r="B863" s="215">
        <v>1728</v>
      </c>
      <c r="C863" s="277" t="s">
        <v>6583</v>
      </c>
      <c r="D863" s="277"/>
      <c r="E863" s="417" t="s">
        <v>5967</v>
      </c>
      <c r="F863" s="418" t="s">
        <v>6584</v>
      </c>
      <c r="G863" s="451" t="s">
        <v>6585</v>
      </c>
      <c r="H863" s="255" t="str">
        <f t="shared" si="69"/>
        <v>фото</v>
      </c>
      <c r="I863" s="156" t="s">
        <v>6586</v>
      </c>
      <c r="J863" s="331" t="s">
        <v>5973</v>
      </c>
      <c r="K863" s="332">
        <v>1</v>
      </c>
      <c r="L863" s="419">
        <v>285.70000000000005</v>
      </c>
      <c r="M863" s="159">
        <v>1</v>
      </c>
      <c r="N863" s="217"/>
      <c r="O863" s="160">
        <f t="shared" si="70"/>
        <v>0</v>
      </c>
      <c r="P863" s="260">
        <v>4607109965849</v>
      </c>
      <c r="Q863" s="261"/>
      <c r="R863" s="261" t="str">
        <f t="shared" si="71"/>
        <v>фото</v>
      </c>
      <c r="S863" s="216" t="s">
        <v>5974</v>
      </c>
    </row>
    <row r="864" spans="1:19" ht="48.95" customHeight="1">
      <c r="A864" s="213">
        <v>851</v>
      </c>
      <c r="B864" s="215">
        <v>3737</v>
      </c>
      <c r="C864" s="277" t="s">
        <v>6587</v>
      </c>
      <c r="D864" s="277"/>
      <c r="E864" s="417" t="s">
        <v>5967</v>
      </c>
      <c r="F864" s="418" t="s">
        <v>6588</v>
      </c>
      <c r="G864" s="451" t="s">
        <v>6589</v>
      </c>
      <c r="H864" s="255" t="str">
        <f t="shared" si="69"/>
        <v>фото</v>
      </c>
      <c r="I864" s="156" t="s">
        <v>6590</v>
      </c>
      <c r="J864" s="331" t="s">
        <v>5973</v>
      </c>
      <c r="K864" s="332">
        <v>1</v>
      </c>
      <c r="L864" s="419">
        <v>374.5</v>
      </c>
      <c r="M864" s="159">
        <v>1</v>
      </c>
      <c r="N864" s="217"/>
      <c r="O864" s="160">
        <f t="shared" si="70"/>
        <v>0</v>
      </c>
      <c r="P864" s="260">
        <v>4607109976609</v>
      </c>
      <c r="Q864" s="261"/>
      <c r="R864" s="261" t="str">
        <f t="shared" si="71"/>
        <v>фото</v>
      </c>
      <c r="S864" s="216" t="s">
        <v>5974</v>
      </c>
    </row>
    <row r="865" spans="1:19" ht="48.95" customHeight="1">
      <c r="A865" s="213">
        <v>852</v>
      </c>
      <c r="B865" s="215">
        <v>1729</v>
      </c>
      <c r="C865" s="277" t="s">
        <v>6591</v>
      </c>
      <c r="D865" s="277"/>
      <c r="E865" s="417" t="s">
        <v>5967</v>
      </c>
      <c r="F865" s="418" t="s">
        <v>6592</v>
      </c>
      <c r="G865" s="451" t="s">
        <v>6593</v>
      </c>
      <c r="H865" s="255" t="str">
        <f t="shared" si="69"/>
        <v>фото</v>
      </c>
      <c r="I865" s="156" t="s">
        <v>6594</v>
      </c>
      <c r="J865" s="331" t="s">
        <v>5973</v>
      </c>
      <c r="K865" s="332">
        <v>1</v>
      </c>
      <c r="L865" s="419">
        <v>232.79999999999998</v>
      </c>
      <c r="M865" s="159">
        <v>1</v>
      </c>
      <c r="N865" s="217"/>
      <c r="O865" s="160">
        <f t="shared" si="70"/>
        <v>0</v>
      </c>
      <c r="P865" s="260">
        <v>4607109965856</v>
      </c>
      <c r="Q865" s="261"/>
      <c r="R865" s="261" t="str">
        <f t="shared" si="71"/>
        <v>фото</v>
      </c>
      <c r="S865" s="216" t="s">
        <v>5974</v>
      </c>
    </row>
    <row r="866" spans="1:19" ht="84">
      <c r="A866" s="213">
        <v>853</v>
      </c>
      <c r="B866" s="215">
        <v>588</v>
      </c>
      <c r="C866" s="277" t="s">
        <v>10331</v>
      </c>
      <c r="D866" s="277"/>
      <c r="E866" s="417" t="s">
        <v>5967</v>
      </c>
      <c r="F866" s="418" t="s">
        <v>10395</v>
      </c>
      <c r="G866" s="451" t="s">
        <v>10449</v>
      </c>
      <c r="H866" s="255" t="str">
        <f t="shared" ref="H866:H893" si="72">HYPERLINK("https://www.gardenbulbs.ru/images/vesna_CL/thumbnails/"&amp;C866&amp;".jpg","фото")</f>
        <v>фото</v>
      </c>
      <c r="I866" s="156" t="s">
        <v>10508</v>
      </c>
      <c r="J866" s="331" t="s">
        <v>5973</v>
      </c>
      <c r="K866" s="332">
        <v>1</v>
      </c>
      <c r="L866" s="419">
        <v>461.6</v>
      </c>
      <c r="M866" s="159">
        <v>1</v>
      </c>
      <c r="N866" s="217"/>
      <c r="O866" s="160">
        <f t="shared" ref="O866:O893" si="73">IF(ISERROR(L866*N866),0,L866*N866)</f>
        <v>0</v>
      </c>
      <c r="P866" s="260">
        <v>4607109957806</v>
      </c>
      <c r="Q866" s="261">
        <v>2024</v>
      </c>
      <c r="R866" s="261" t="str">
        <f t="shared" ref="R866:R893" si="74">HYPERLINK("https://www.gardenbulbs.ru/images/vesna_CL/thumbnails/"&amp;C866&amp;".jpg","фото")</f>
        <v>фото</v>
      </c>
      <c r="S866" s="216" t="s">
        <v>5974</v>
      </c>
    </row>
    <row r="867" spans="1:19" ht="48.95" customHeight="1">
      <c r="A867" s="213">
        <v>854</v>
      </c>
      <c r="B867" s="215">
        <v>3739</v>
      </c>
      <c r="C867" s="277" t="s">
        <v>9414</v>
      </c>
      <c r="D867" s="277"/>
      <c r="E867" s="417" t="s">
        <v>5967</v>
      </c>
      <c r="F867" s="418" t="s">
        <v>6580</v>
      </c>
      <c r="G867" s="451" t="s">
        <v>6581</v>
      </c>
      <c r="H867" s="255" t="str">
        <f t="shared" si="72"/>
        <v>фото</v>
      </c>
      <c r="I867" s="156" t="s">
        <v>6582</v>
      </c>
      <c r="J867" s="331" t="s">
        <v>5973</v>
      </c>
      <c r="K867" s="332">
        <v>1</v>
      </c>
      <c r="L867" s="419">
        <v>315.90000000000003</v>
      </c>
      <c r="M867" s="159">
        <v>1</v>
      </c>
      <c r="N867" s="217"/>
      <c r="O867" s="160">
        <f t="shared" si="73"/>
        <v>0</v>
      </c>
      <c r="P867" s="260">
        <v>4607109976593</v>
      </c>
      <c r="Q867" s="261"/>
      <c r="R867" s="261" t="str">
        <f t="shared" si="74"/>
        <v>фото</v>
      </c>
      <c r="S867" s="216" t="s">
        <v>5974</v>
      </c>
    </row>
    <row r="868" spans="1:19" ht="48.95" customHeight="1">
      <c r="A868" s="213">
        <v>855</v>
      </c>
      <c r="B868" s="215">
        <v>2304</v>
      </c>
      <c r="C868" s="277" t="s">
        <v>6180</v>
      </c>
      <c r="D868" s="277"/>
      <c r="E868" s="417" t="s">
        <v>5967</v>
      </c>
      <c r="F868" s="418" t="s">
        <v>6181</v>
      </c>
      <c r="G868" s="451" t="s">
        <v>3512</v>
      </c>
      <c r="H868" s="255" t="str">
        <f t="shared" si="72"/>
        <v>фото</v>
      </c>
      <c r="I868" s="156" t="s">
        <v>6182</v>
      </c>
      <c r="J868" s="331" t="s">
        <v>5973</v>
      </c>
      <c r="K868" s="332">
        <v>1</v>
      </c>
      <c r="L868" s="419">
        <v>374.5</v>
      </c>
      <c r="M868" s="159">
        <v>1</v>
      </c>
      <c r="N868" s="217"/>
      <c r="O868" s="160">
        <f t="shared" si="73"/>
        <v>0</v>
      </c>
      <c r="P868" s="260">
        <v>4607109957592</v>
      </c>
      <c r="Q868" s="261"/>
      <c r="R868" s="261" t="str">
        <f t="shared" si="74"/>
        <v>фото</v>
      </c>
      <c r="S868" s="216" t="s">
        <v>5999</v>
      </c>
    </row>
    <row r="869" spans="1:19" ht="48.95" customHeight="1">
      <c r="A869" s="213">
        <v>856</v>
      </c>
      <c r="B869" s="215">
        <v>13278</v>
      </c>
      <c r="C869" s="277" t="s">
        <v>6211</v>
      </c>
      <c r="D869" s="277"/>
      <c r="E869" s="417" t="s">
        <v>5967</v>
      </c>
      <c r="F869" s="418" t="s">
        <v>6212</v>
      </c>
      <c r="G869" s="451" t="s">
        <v>6213</v>
      </c>
      <c r="H869" s="255" t="str">
        <f t="shared" si="72"/>
        <v>фото</v>
      </c>
      <c r="I869" s="156" t="s">
        <v>6214</v>
      </c>
      <c r="J869" s="331" t="s">
        <v>5973</v>
      </c>
      <c r="K869" s="332">
        <v>1</v>
      </c>
      <c r="L869" s="419">
        <v>370.40000000000003</v>
      </c>
      <c r="M869" s="159">
        <v>1</v>
      </c>
      <c r="N869" s="217"/>
      <c r="O869" s="160">
        <f t="shared" si="73"/>
        <v>0</v>
      </c>
      <c r="P869" s="260">
        <v>4607109921333</v>
      </c>
      <c r="Q869" s="261"/>
      <c r="R869" s="261" t="str">
        <f t="shared" si="74"/>
        <v>фото</v>
      </c>
      <c r="S869" s="216" t="s">
        <v>5974</v>
      </c>
    </row>
    <row r="870" spans="1:19" ht="48.95" customHeight="1">
      <c r="A870" s="213">
        <v>857</v>
      </c>
      <c r="B870" s="215">
        <v>557</v>
      </c>
      <c r="C870" s="277" t="s">
        <v>9415</v>
      </c>
      <c r="D870" s="277"/>
      <c r="E870" s="417" t="s">
        <v>5967</v>
      </c>
      <c r="F870" s="418" t="s">
        <v>9698</v>
      </c>
      <c r="G870" s="451" t="s">
        <v>9699</v>
      </c>
      <c r="H870" s="255" t="str">
        <f t="shared" si="72"/>
        <v>фото</v>
      </c>
      <c r="I870" s="156" t="s">
        <v>9547</v>
      </c>
      <c r="J870" s="331" t="s">
        <v>5973</v>
      </c>
      <c r="K870" s="332">
        <v>1</v>
      </c>
      <c r="L870" s="419">
        <v>461.6</v>
      </c>
      <c r="M870" s="159">
        <v>1</v>
      </c>
      <c r="N870" s="217"/>
      <c r="O870" s="160">
        <f t="shared" si="73"/>
        <v>0</v>
      </c>
      <c r="P870" s="260">
        <v>4607109925478</v>
      </c>
      <c r="Q870" s="448">
        <v>2023</v>
      </c>
      <c r="R870" s="448" t="str">
        <f t="shared" si="74"/>
        <v>фото</v>
      </c>
      <c r="S870" s="216" t="s">
        <v>5974</v>
      </c>
    </row>
    <row r="871" spans="1:19" ht="48.95" customHeight="1">
      <c r="A871" s="213">
        <v>858</v>
      </c>
      <c r="B871" s="215">
        <v>3018</v>
      </c>
      <c r="C871" s="277" t="s">
        <v>6191</v>
      </c>
      <c r="D871" s="277"/>
      <c r="E871" s="417" t="s">
        <v>5967</v>
      </c>
      <c r="F871" s="418" t="s">
        <v>6192</v>
      </c>
      <c r="G871" s="451" t="s">
        <v>6193</v>
      </c>
      <c r="H871" s="255" t="str">
        <f t="shared" si="72"/>
        <v>фото</v>
      </c>
      <c r="I871" s="156" t="s">
        <v>6194</v>
      </c>
      <c r="J871" s="331" t="s">
        <v>5973</v>
      </c>
      <c r="K871" s="332">
        <v>1</v>
      </c>
      <c r="L871" s="419">
        <v>198.7</v>
      </c>
      <c r="M871" s="159">
        <v>1</v>
      </c>
      <c r="N871" s="217"/>
      <c r="O871" s="160">
        <f t="shared" si="73"/>
        <v>0</v>
      </c>
      <c r="P871" s="260">
        <v>4607109954409</v>
      </c>
      <c r="Q871" s="261"/>
      <c r="R871" s="261" t="str">
        <f t="shared" si="74"/>
        <v>фото</v>
      </c>
      <c r="S871" s="216" t="s">
        <v>5974</v>
      </c>
    </row>
    <row r="872" spans="1:19" ht="48.95" customHeight="1">
      <c r="A872" s="213">
        <v>859</v>
      </c>
      <c r="B872" s="215">
        <v>16207</v>
      </c>
      <c r="C872" s="277" t="s">
        <v>6187</v>
      </c>
      <c r="D872" s="277"/>
      <c r="E872" s="417" t="s">
        <v>5967</v>
      </c>
      <c r="F872" s="418" t="s">
        <v>6188</v>
      </c>
      <c r="G872" s="451" t="s">
        <v>6189</v>
      </c>
      <c r="H872" s="255" t="str">
        <f t="shared" si="72"/>
        <v>фото</v>
      </c>
      <c r="I872" s="156" t="s">
        <v>6190</v>
      </c>
      <c r="J872" s="331" t="s">
        <v>5973</v>
      </c>
      <c r="K872" s="332">
        <v>1</v>
      </c>
      <c r="L872" s="419">
        <v>601.70000000000005</v>
      </c>
      <c r="M872" s="159">
        <v>1</v>
      </c>
      <c r="N872" s="217"/>
      <c r="O872" s="160">
        <f t="shared" si="73"/>
        <v>0</v>
      </c>
      <c r="P872" s="260">
        <v>4607109914274</v>
      </c>
      <c r="Q872" s="261"/>
      <c r="R872" s="261" t="str">
        <f t="shared" si="74"/>
        <v>фото</v>
      </c>
      <c r="S872" s="216" t="s">
        <v>5974</v>
      </c>
    </row>
    <row r="873" spans="1:19" ht="48.95" customHeight="1">
      <c r="A873" s="213">
        <v>860</v>
      </c>
      <c r="B873" s="215">
        <v>10788</v>
      </c>
      <c r="C873" s="277" t="s">
        <v>9416</v>
      </c>
      <c r="D873" s="277"/>
      <c r="E873" s="417" t="s">
        <v>5967</v>
      </c>
      <c r="F873" s="418" t="s">
        <v>9700</v>
      </c>
      <c r="G873" s="451" t="s">
        <v>9701</v>
      </c>
      <c r="H873" s="255" t="str">
        <f t="shared" si="72"/>
        <v>фото</v>
      </c>
      <c r="I873" s="156" t="s">
        <v>9548</v>
      </c>
      <c r="J873" s="331" t="s">
        <v>5973</v>
      </c>
      <c r="K873" s="332">
        <v>1</v>
      </c>
      <c r="L873" s="419">
        <v>399.1</v>
      </c>
      <c r="M873" s="159">
        <v>1</v>
      </c>
      <c r="N873" s="217"/>
      <c r="O873" s="160">
        <f t="shared" si="73"/>
        <v>0</v>
      </c>
      <c r="P873" s="260">
        <v>4607109945131</v>
      </c>
      <c r="Q873" s="448">
        <v>2023</v>
      </c>
      <c r="R873" s="448" t="str">
        <f t="shared" si="74"/>
        <v>фото</v>
      </c>
      <c r="S873" s="216" t="s">
        <v>5974</v>
      </c>
    </row>
    <row r="874" spans="1:19" ht="48.95" customHeight="1">
      <c r="A874" s="213">
        <v>861</v>
      </c>
      <c r="B874" s="215">
        <v>4542</v>
      </c>
      <c r="C874" s="277" t="s">
        <v>6183</v>
      </c>
      <c r="D874" s="277"/>
      <c r="E874" s="417" t="s">
        <v>5967</v>
      </c>
      <c r="F874" s="418" t="s">
        <v>6184</v>
      </c>
      <c r="G874" s="451" t="s">
        <v>6185</v>
      </c>
      <c r="H874" s="255" t="str">
        <f t="shared" si="72"/>
        <v>фото</v>
      </c>
      <c r="I874" s="156" t="s">
        <v>6186</v>
      </c>
      <c r="J874" s="331" t="s">
        <v>5973</v>
      </c>
      <c r="K874" s="332">
        <v>1</v>
      </c>
      <c r="L874" s="419">
        <v>322.70000000000005</v>
      </c>
      <c r="M874" s="159">
        <v>1</v>
      </c>
      <c r="N874" s="217"/>
      <c r="O874" s="160">
        <f t="shared" si="73"/>
        <v>0</v>
      </c>
      <c r="P874" s="260">
        <v>4607109989630</v>
      </c>
      <c r="Q874" s="261"/>
      <c r="R874" s="261" t="str">
        <f t="shared" si="74"/>
        <v>фото</v>
      </c>
      <c r="S874" s="216" t="s">
        <v>5974</v>
      </c>
    </row>
    <row r="875" spans="1:19" ht="48.95" customHeight="1">
      <c r="A875" s="213">
        <v>862</v>
      </c>
      <c r="B875" s="215">
        <v>314</v>
      </c>
      <c r="C875" s="277" t="s">
        <v>10332</v>
      </c>
      <c r="D875" s="277"/>
      <c r="E875" s="417" t="s">
        <v>5967</v>
      </c>
      <c r="F875" s="418" t="s">
        <v>10396</v>
      </c>
      <c r="G875" s="451" t="s">
        <v>10450</v>
      </c>
      <c r="H875" s="255" t="str">
        <f t="shared" si="72"/>
        <v>фото</v>
      </c>
      <c r="I875" s="156" t="s">
        <v>10509</v>
      </c>
      <c r="J875" s="331" t="s">
        <v>5973</v>
      </c>
      <c r="K875" s="332">
        <v>1</v>
      </c>
      <c r="L875" s="419">
        <v>399.1</v>
      </c>
      <c r="M875" s="159">
        <v>1</v>
      </c>
      <c r="N875" s="217"/>
      <c r="O875" s="160">
        <f t="shared" si="73"/>
        <v>0</v>
      </c>
      <c r="P875" s="260">
        <v>4607109927304</v>
      </c>
      <c r="Q875" s="261">
        <v>2024</v>
      </c>
      <c r="R875" s="261" t="str">
        <f t="shared" si="74"/>
        <v>фото</v>
      </c>
      <c r="S875" s="216" t="s">
        <v>5974</v>
      </c>
    </row>
    <row r="876" spans="1:19" ht="48.95" customHeight="1">
      <c r="A876" s="213">
        <v>863</v>
      </c>
      <c r="B876" s="215">
        <v>1888</v>
      </c>
      <c r="C876" s="277" t="s">
        <v>6195</v>
      </c>
      <c r="D876" s="277"/>
      <c r="E876" s="417" t="s">
        <v>5967</v>
      </c>
      <c r="F876" s="418" t="s">
        <v>6196</v>
      </c>
      <c r="G876" s="451" t="s">
        <v>6197</v>
      </c>
      <c r="H876" s="255" t="str">
        <f t="shared" si="72"/>
        <v>фото</v>
      </c>
      <c r="I876" s="156" t="s">
        <v>6198</v>
      </c>
      <c r="J876" s="331" t="s">
        <v>5973</v>
      </c>
      <c r="K876" s="332">
        <v>1</v>
      </c>
      <c r="L876" s="419">
        <v>305.10000000000002</v>
      </c>
      <c r="M876" s="159">
        <v>1</v>
      </c>
      <c r="N876" s="217"/>
      <c r="O876" s="160">
        <f t="shared" si="73"/>
        <v>0</v>
      </c>
      <c r="P876" s="260">
        <v>4607109954058</v>
      </c>
      <c r="Q876" s="261"/>
      <c r="R876" s="261" t="str">
        <f t="shared" si="74"/>
        <v>фото</v>
      </c>
      <c r="S876" s="216" t="s">
        <v>5974</v>
      </c>
    </row>
    <row r="877" spans="1:19" ht="48.95" customHeight="1">
      <c r="A877" s="213">
        <v>864</v>
      </c>
      <c r="B877" s="215">
        <v>1683</v>
      </c>
      <c r="C877" s="277" t="s">
        <v>9417</v>
      </c>
      <c r="D877" s="277"/>
      <c r="E877" s="417" t="s">
        <v>5967</v>
      </c>
      <c r="F877" s="418" t="s">
        <v>9702</v>
      </c>
      <c r="G877" s="451" t="s">
        <v>9703</v>
      </c>
      <c r="H877" s="255" t="str">
        <f t="shared" si="72"/>
        <v>фото</v>
      </c>
      <c r="I877" s="156" t="s">
        <v>9549</v>
      </c>
      <c r="J877" s="331" t="s">
        <v>5973</v>
      </c>
      <c r="K877" s="332">
        <v>1</v>
      </c>
      <c r="L877" s="419">
        <v>208.29999999999998</v>
      </c>
      <c r="M877" s="159">
        <v>1</v>
      </c>
      <c r="N877" s="217"/>
      <c r="O877" s="160">
        <f t="shared" si="73"/>
        <v>0</v>
      </c>
      <c r="P877" s="260">
        <v>4607109927786</v>
      </c>
      <c r="Q877" s="448">
        <v>2023</v>
      </c>
      <c r="R877" s="448" t="str">
        <f t="shared" si="74"/>
        <v>фото</v>
      </c>
      <c r="S877" s="216" t="s">
        <v>5974</v>
      </c>
    </row>
    <row r="878" spans="1:19" ht="48.95" customHeight="1">
      <c r="A878" s="213">
        <v>865</v>
      </c>
      <c r="B878" s="215">
        <v>4076</v>
      </c>
      <c r="C878" s="277" t="s">
        <v>6203</v>
      </c>
      <c r="D878" s="277"/>
      <c r="E878" s="417" t="s">
        <v>5967</v>
      </c>
      <c r="F878" s="418" t="s">
        <v>6204</v>
      </c>
      <c r="G878" s="451" t="s">
        <v>6205</v>
      </c>
      <c r="H878" s="255" t="str">
        <f t="shared" si="72"/>
        <v>фото</v>
      </c>
      <c r="I878" s="156" t="s">
        <v>6206</v>
      </c>
      <c r="J878" s="331" t="s">
        <v>5973</v>
      </c>
      <c r="K878" s="332">
        <v>1</v>
      </c>
      <c r="L878" s="419">
        <v>153.79999999999998</v>
      </c>
      <c r="M878" s="159">
        <v>1</v>
      </c>
      <c r="N878" s="217"/>
      <c r="O878" s="160">
        <f t="shared" si="73"/>
        <v>0</v>
      </c>
      <c r="P878" s="260">
        <v>4607109982945</v>
      </c>
      <c r="Q878" s="261"/>
      <c r="R878" s="261" t="str">
        <f t="shared" si="74"/>
        <v>фото</v>
      </c>
      <c r="S878" s="216" t="s">
        <v>5974</v>
      </c>
    </row>
    <row r="879" spans="1:19" ht="48.95" customHeight="1">
      <c r="A879" s="213">
        <v>866</v>
      </c>
      <c r="B879" s="215">
        <v>1730</v>
      </c>
      <c r="C879" s="277" t="s">
        <v>6207</v>
      </c>
      <c r="D879" s="277"/>
      <c r="E879" s="417" t="s">
        <v>5967</v>
      </c>
      <c r="F879" s="418" t="s">
        <v>6208</v>
      </c>
      <c r="G879" s="451" t="s">
        <v>6209</v>
      </c>
      <c r="H879" s="255" t="str">
        <f t="shared" si="72"/>
        <v>фото</v>
      </c>
      <c r="I879" s="156" t="s">
        <v>6210</v>
      </c>
      <c r="J879" s="331" t="s">
        <v>5973</v>
      </c>
      <c r="K879" s="332">
        <v>2</v>
      </c>
      <c r="L879" s="419">
        <v>280.10000000000002</v>
      </c>
      <c r="M879" s="159">
        <v>1</v>
      </c>
      <c r="N879" s="217"/>
      <c r="O879" s="160">
        <f t="shared" si="73"/>
        <v>0</v>
      </c>
      <c r="P879" s="260">
        <v>4607109965702</v>
      </c>
      <c r="Q879" s="261"/>
      <c r="R879" s="261" t="str">
        <f t="shared" si="74"/>
        <v>фото</v>
      </c>
      <c r="S879" s="216" t="s">
        <v>6064</v>
      </c>
    </row>
    <row r="880" spans="1:19" ht="48.95" customHeight="1">
      <c r="A880" s="213">
        <v>867</v>
      </c>
      <c r="B880" s="215">
        <v>4049</v>
      </c>
      <c r="C880" s="277" t="s">
        <v>9418</v>
      </c>
      <c r="D880" s="277"/>
      <c r="E880" s="417" t="s">
        <v>5967</v>
      </c>
      <c r="F880" s="418" t="s">
        <v>9704</v>
      </c>
      <c r="G880" s="451" t="s">
        <v>9705</v>
      </c>
      <c r="H880" s="255" t="str">
        <f t="shared" si="72"/>
        <v>фото</v>
      </c>
      <c r="I880" s="156" t="s">
        <v>9550</v>
      </c>
      <c r="J880" s="331" t="s">
        <v>5973</v>
      </c>
      <c r="K880" s="332">
        <v>2</v>
      </c>
      <c r="L880" s="419">
        <v>280.10000000000002</v>
      </c>
      <c r="M880" s="159">
        <v>1</v>
      </c>
      <c r="N880" s="217"/>
      <c r="O880" s="160">
        <f t="shared" si="73"/>
        <v>0</v>
      </c>
      <c r="P880" s="260">
        <v>4607109965498</v>
      </c>
      <c r="Q880" s="448">
        <v>2023</v>
      </c>
      <c r="R880" s="448" t="str">
        <f t="shared" si="74"/>
        <v>фото</v>
      </c>
      <c r="S880" s="216" t="s">
        <v>5974</v>
      </c>
    </row>
    <row r="881" spans="1:19" ht="48.95" customHeight="1">
      <c r="A881" s="213">
        <v>868</v>
      </c>
      <c r="B881" s="215">
        <v>4473</v>
      </c>
      <c r="C881" s="277" t="s">
        <v>9419</v>
      </c>
      <c r="D881" s="277"/>
      <c r="E881" s="417" t="s">
        <v>5967</v>
      </c>
      <c r="F881" s="418" t="s">
        <v>9706</v>
      </c>
      <c r="G881" s="451" t="s">
        <v>9707</v>
      </c>
      <c r="H881" s="255" t="str">
        <f t="shared" si="72"/>
        <v>фото</v>
      </c>
      <c r="I881" s="156" t="s">
        <v>9551</v>
      </c>
      <c r="J881" s="331" t="s">
        <v>5973</v>
      </c>
      <c r="K881" s="332">
        <v>1</v>
      </c>
      <c r="L881" s="419">
        <v>349.90000000000003</v>
      </c>
      <c r="M881" s="159">
        <v>1</v>
      </c>
      <c r="N881" s="217"/>
      <c r="O881" s="160">
        <f t="shared" si="73"/>
        <v>0</v>
      </c>
      <c r="P881" s="260">
        <v>4607109965436</v>
      </c>
      <c r="Q881" s="448">
        <v>2023</v>
      </c>
      <c r="R881" s="448" t="str">
        <f t="shared" si="74"/>
        <v>фото</v>
      </c>
      <c r="S881" s="216" t="s">
        <v>5974</v>
      </c>
    </row>
    <row r="882" spans="1:19" ht="48.95" customHeight="1">
      <c r="A882" s="213">
        <v>869</v>
      </c>
      <c r="B882" s="215">
        <v>4449</v>
      </c>
      <c r="C882" s="277" t="s">
        <v>10333</v>
      </c>
      <c r="D882" s="277"/>
      <c r="E882" s="417" t="s">
        <v>5967</v>
      </c>
      <c r="F882" s="418" t="s">
        <v>10397</v>
      </c>
      <c r="G882" s="451" t="s">
        <v>10451</v>
      </c>
      <c r="H882" s="255" t="str">
        <f t="shared" si="72"/>
        <v>фото</v>
      </c>
      <c r="I882" s="156" t="s">
        <v>10510</v>
      </c>
      <c r="J882" s="331" t="s">
        <v>5973</v>
      </c>
      <c r="K882" s="332">
        <v>1</v>
      </c>
      <c r="L882" s="419">
        <v>399.1</v>
      </c>
      <c r="M882" s="159">
        <v>1</v>
      </c>
      <c r="N882" s="217"/>
      <c r="O882" s="160">
        <f t="shared" si="73"/>
        <v>0</v>
      </c>
      <c r="P882" s="260">
        <v>4607109945889</v>
      </c>
      <c r="Q882" s="261">
        <v>2024</v>
      </c>
      <c r="R882" s="261" t="str">
        <f t="shared" si="74"/>
        <v>фото</v>
      </c>
      <c r="S882" s="216" t="s">
        <v>5974</v>
      </c>
    </row>
    <row r="883" spans="1:19" ht="48.95" customHeight="1">
      <c r="A883" s="213">
        <v>870</v>
      </c>
      <c r="B883" s="215">
        <v>1731</v>
      </c>
      <c r="C883" s="277" t="s">
        <v>6258</v>
      </c>
      <c r="D883" s="277"/>
      <c r="E883" s="417" t="s">
        <v>5967</v>
      </c>
      <c r="F883" s="418" t="s">
        <v>6259</v>
      </c>
      <c r="G883" s="451" t="s">
        <v>6260</v>
      </c>
      <c r="H883" s="255" t="str">
        <f t="shared" si="72"/>
        <v>фото</v>
      </c>
      <c r="I883" s="156" t="s">
        <v>6261</v>
      </c>
      <c r="J883" s="331" t="s">
        <v>5973</v>
      </c>
      <c r="K883" s="332">
        <v>2</v>
      </c>
      <c r="L883" s="419">
        <v>290.60000000000002</v>
      </c>
      <c r="M883" s="159">
        <v>1</v>
      </c>
      <c r="N883" s="217"/>
      <c r="O883" s="160">
        <f t="shared" si="73"/>
        <v>0</v>
      </c>
      <c r="P883" s="260">
        <v>4607109965726</v>
      </c>
      <c r="Q883" s="261"/>
      <c r="R883" s="261" t="str">
        <f t="shared" si="74"/>
        <v>фото</v>
      </c>
      <c r="S883" s="216" t="s">
        <v>6262</v>
      </c>
    </row>
    <row r="884" spans="1:19" ht="48.95" customHeight="1">
      <c r="A884" s="213">
        <v>871</v>
      </c>
      <c r="B884" s="215">
        <v>10808</v>
      </c>
      <c r="C884" s="277" t="s">
        <v>6254</v>
      </c>
      <c r="D884" s="277"/>
      <c r="E884" s="417" t="s">
        <v>5967</v>
      </c>
      <c r="F884" s="418" t="s">
        <v>6255</v>
      </c>
      <c r="G884" s="451" t="s">
        <v>6256</v>
      </c>
      <c r="H884" s="255" t="str">
        <f t="shared" si="72"/>
        <v>фото</v>
      </c>
      <c r="I884" s="156" t="s">
        <v>6257</v>
      </c>
      <c r="J884" s="331" t="s">
        <v>5973</v>
      </c>
      <c r="K884" s="332">
        <v>1</v>
      </c>
      <c r="L884" s="419">
        <v>257.3</v>
      </c>
      <c r="M884" s="159">
        <v>1</v>
      </c>
      <c r="N884" s="217"/>
      <c r="O884" s="160">
        <f t="shared" si="73"/>
        <v>0</v>
      </c>
      <c r="P884" s="260">
        <v>4607109925294</v>
      </c>
      <c r="Q884" s="261"/>
      <c r="R884" s="261" t="str">
        <f t="shared" si="74"/>
        <v>фото</v>
      </c>
      <c r="S884" s="216" t="s">
        <v>5974</v>
      </c>
    </row>
    <row r="885" spans="1:19" ht="48.95" customHeight="1">
      <c r="A885" s="213">
        <v>872</v>
      </c>
      <c r="B885" s="215">
        <v>10792</v>
      </c>
      <c r="C885" s="277" t="s">
        <v>9420</v>
      </c>
      <c r="D885" s="277"/>
      <c r="E885" s="417" t="s">
        <v>5967</v>
      </c>
      <c r="F885" s="418" t="s">
        <v>9708</v>
      </c>
      <c r="G885" s="451" t="s">
        <v>9709</v>
      </c>
      <c r="H885" s="255" t="str">
        <f t="shared" si="72"/>
        <v>фото</v>
      </c>
      <c r="I885" s="156" t="s">
        <v>9552</v>
      </c>
      <c r="J885" s="331" t="s">
        <v>5973</v>
      </c>
      <c r="K885" s="332">
        <v>1</v>
      </c>
      <c r="L885" s="419">
        <v>603.20000000000005</v>
      </c>
      <c r="M885" s="159">
        <v>1</v>
      </c>
      <c r="N885" s="217"/>
      <c r="O885" s="160">
        <f t="shared" si="73"/>
        <v>0</v>
      </c>
      <c r="P885" s="260">
        <v>4607109953624</v>
      </c>
      <c r="Q885" s="448">
        <v>2023</v>
      </c>
      <c r="R885" s="448" t="str">
        <f t="shared" si="74"/>
        <v>фото</v>
      </c>
      <c r="S885" s="216" t="s">
        <v>5974</v>
      </c>
    </row>
    <row r="886" spans="1:19" ht="48.95" customHeight="1">
      <c r="A886" s="213">
        <v>873</v>
      </c>
      <c r="B886" s="215">
        <v>1841</v>
      </c>
      <c r="C886" s="277" t="s">
        <v>9421</v>
      </c>
      <c r="D886" s="277"/>
      <c r="E886" s="417" t="s">
        <v>5967</v>
      </c>
      <c r="F886" s="418" t="s">
        <v>9710</v>
      </c>
      <c r="G886" s="451" t="s">
        <v>9711</v>
      </c>
      <c r="H886" s="255" t="str">
        <f t="shared" si="72"/>
        <v>фото</v>
      </c>
      <c r="I886" s="156" t="s">
        <v>9553</v>
      </c>
      <c r="J886" s="331" t="s">
        <v>5973</v>
      </c>
      <c r="K886" s="332">
        <v>1</v>
      </c>
      <c r="L886" s="419">
        <v>343.3</v>
      </c>
      <c r="M886" s="159">
        <v>1</v>
      </c>
      <c r="N886" s="217"/>
      <c r="O886" s="160">
        <f t="shared" si="73"/>
        <v>0</v>
      </c>
      <c r="P886" s="260">
        <v>4607109932858</v>
      </c>
      <c r="Q886" s="448">
        <v>2023</v>
      </c>
      <c r="R886" s="448" t="str">
        <f t="shared" si="74"/>
        <v>фото</v>
      </c>
      <c r="S886" s="216" t="s">
        <v>5974</v>
      </c>
    </row>
    <row r="887" spans="1:19" ht="48.95" customHeight="1">
      <c r="A887" s="213">
        <v>874</v>
      </c>
      <c r="B887" s="215">
        <v>2757</v>
      </c>
      <c r="C887" s="277" t="s">
        <v>6112</v>
      </c>
      <c r="D887" s="277"/>
      <c r="E887" s="417" t="s">
        <v>5967</v>
      </c>
      <c r="F887" s="418" t="s">
        <v>6113</v>
      </c>
      <c r="G887" s="451" t="s">
        <v>6114</v>
      </c>
      <c r="H887" s="255" t="str">
        <f t="shared" si="72"/>
        <v>фото</v>
      </c>
      <c r="I887" s="156" t="s">
        <v>6115</v>
      </c>
      <c r="J887" s="331" t="s">
        <v>5973</v>
      </c>
      <c r="K887" s="332">
        <v>1</v>
      </c>
      <c r="L887" s="419">
        <v>397.6</v>
      </c>
      <c r="M887" s="159">
        <v>1</v>
      </c>
      <c r="N887" s="217"/>
      <c r="O887" s="160">
        <f t="shared" si="73"/>
        <v>0</v>
      </c>
      <c r="P887" s="260">
        <v>4607109954379</v>
      </c>
      <c r="Q887" s="261"/>
      <c r="R887" s="261" t="str">
        <f t="shared" si="74"/>
        <v>фото</v>
      </c>
      <c r="S887" s="216" t="s">
        <v>5974</v>
      </c>
    </row>
    <row r="888" spans="1:19" ht="48.95" customHeight="1">
      <c r="A888" s="213">
        <v>875</v>
      </c>
      <c r="B888" s="215">
        <v>3073</v>
      </c>
      <c r="C888" s="277" t="s">
        <v>6477</v>
      </c>
      <c r="D888" s="277"/>
      <c r="E888" s="417" t="s">
        <v>5967</v>
      </c>
      <c r="F888" s="418" t="s">
        <v>6478</v>
      </c>
      <c r="G888" s="451" t="s">
        <v>6479</v>
      </c>
      <c r="H888" s="255" t="str">
        <f t="shared" si="72"/>
        <v>фото</v>
      </c>
      <c r="I888" s="156" t="s">
        <v>6480</v>
      </c>
      <c r="J888" s="331" t="s">
        <v>5973</v>
      </c>
      <c r="K888" s="332">
        <v>2</v>
      </c>
      <c r="L888" s="419">
        <v>263.60000000000002</v>
      </c>
      <c r="M888" s="159">
        <v>1</v>
      </c>
      <c r="N888" s="217"/>
      <c r="O888" s="160">
        <f t="shared" si="73"/>
        <v>0</v>
      </c>
      <c r="P888" s="260">
        <v>4607109954546</v>
      </c>
      <c r="Q888" s="261"/>
      <c r="R888" s="261" t="str">
        <f t="shared" si="74"/>
        <v>фото</v>
      </c>
      <c r="S888" s="216" t="s">
        <v>5974</v>
      </c>
    </row>
    <row r="889" spans="1:19" ht="48.95" customHeight="1">
      <c r="A889" s="213">
        <v>876</v>
      </c>
      <c r="B889" s="215">
        <v>3744</v>
      </c>
      <c r="C889" s="277" t="s">
        <v>6512</v>
      </c>
      <c r="D889" s="277"/>
      <c r="E889" s="417" t="s">
        <v>5967</v>
      </c>
      <c r="F889" s="418" t="s">
        <v>6513</v>
      </c>
      <c r="G889" s="451" t="s">
        <v>6514</v>
      </c>
      <c r="H889" s="255" t="str">
        <f t="shared" si="72"/>
        <v>фото</v>
      </c>
      <c r="I889" s="156" t="s">
        <v>6515</v>
      </c>
      <c r="J889" s="331" t="s">
        <v>5973</v>
      </c>
      <c r="K889" s="332">
        <v>1</v>
      </c>
      <c r="L889" s="419">
        <v>262.90000000000003</v>
      </c>
      <c r="M889" s="159">
        <v>1</v>
      </c>
      <c r="N889" s="217"/>
      <c r="O889" s="160">
        <f t="shared" si="73"/>
        <v>0</v>
      </c>
      <c r="P889" s="260">
        <v>4607109976500</v>
      </c>
      <c r="Q889" s="261"/>
      <c r="R889" s="261" t="str">
        <f t="shared" si="74"/>
        <v>фото</v>
      </c>
      <c r="S889" s="216" t="s">
        <v>5974</v>
      </c>
    </row>
    <row r="890" spans="1:19" ht="48.95" customHeight="1">
      <c r="A890" s="213">
        <v>877</v>
      </c>
      <c r="B890" s="215">
        <v>1732</v>
      </c>
      <c r="C890" s="277" t="s">
        <v>6481</v>
      </c>
      <c r="D890" s="277"/>
      <c r="E890" s="417" t="s">
        <v>5967</v>
      </c>
      <c r="F890" s="418" t="s">
        <v>6482</v>
      </c>
      <c r="G890" s="451" t="s">
        <v>9712</v>
      </c>
      <c r="H890" s="255" t="str">
        <f t="shared" si="72"/>
        <v>фото</v>
      </c>
      <c r="I890" s="156" t="s">
        <v>6484</v>
      </c>
      <c r="J890" s="331" t="s">
        <v>5973</v>
      </c>
      <c r="K890" s="332">
        <v>2</v>
      </c>
      <c r="L890" s="419">
        <v>295.90000000000003</v>
      </c>
      <c r="M890" s="159">
        <v>1</v>
      </c>
      <c r="N890" s="217"/>
      <c r="O890" s="160">
        <f t="shared" si="73"/>
        <v>0</v>
      </c>
      <c r="P890" s="260">
        <v>4607109965696</v>
      </c>
      <c r="Q890" s="261"/>
      <c r="R890" s="261" t="str">
        <f t="shared" si="74"/>
        <v>фото</v>
      </c>
      <c r="S890" s="216" t="s">
        <v>6064</v>
      </c>
    </row>
    <row r="891" spans="1:19" ht="48.95" customHeight="1">
      <c r="A891" s="213">
        <v>878</v>
      </c>
      <c r="B891" s="215">
        <v>6949</v>
      </c>
      <c r="C891" s="277" t="s">
        <v>6172</v>
      </c>
      <c r="D891" s="277"/>
      <c r="E891" s="417" t="s">
        <v>5967</v>
      </c>
      <c r="F891" s="418" t="s">
        <v>6173</v>
      </c>
      <c r="G891" s="451" t="s">
        <v>6174</v>
      </c>
      <c r="H891" s="255" t="str">
        <f t="shared" si="72"/>
        <v>фото</v>
      </c>
      <c r="I891" s="156" t="s">
        <v>6175</v>
      </c>
      <c r="J891" s="331" t="s">
        <v>5973</v>
      </c>
      <c r="K891" s="332">
        <v>1</v>
      </c>
      <c r="L891" s="419">
        <v>295.5</v>
      </c>
      <c r="M891" s="159">
        <v>1</v>
      </c>
      <c r="N891" s="217"/>
      <c r="O891" s="160">
        <f t="shared" si="73"/>
        <v>0</v>
      </c>
      <c r="P891" s="260">
        <v>4607109945933</v>
      </c>
      <c r="Q891" s="261"/>
      <c r="R891" s="261" t="str">
        <f t="shared" si="74"/>
        <v>фото</v>
      </c>
      <c r="S891" s="216" t="s">
        <v>5974</v>
      </c>
    </row>
    <row r="892" spans="1:19" ht="48.95" customHeight="1">
      <c r="A892" s="213">
        <v>879</v>
      </c>
      <c r="B892" s="215">
        <v>4541</v>
      </c>
      <c r="C892" s="277" t="s">
        <v>6176</v>
      </c>
      <c r="D892" s="277"/>
      <c r="E892" s="417" t="s">
        <v>5967</v>
      </c>
      <c r="F892" s="418" t="s">
        <v>6177</v>
      </c>
      <c r="G892" s="451" t="s">
        <v>6178</v>
      </c>
      <c r="H892" s="255" t="str">
        <f t="shared" si="72"/>
        <v>фото</v>
      </c>
      <c r="I892" s="156" t="s">
        <v>6179</v>
      </c>
      <c r="J892" s="331" t="s">
        <v>5973</v>
      </c>
      <c r="K892" s="332">
        <v>1</v>
      </c>
      <c r="L892" s="419">
        <v>399.1</v>
      </c>
      <c r="M892" s="159">
        <v>1</v>
      </c>
      <c r="N892" s="217"/>
      <c r="O892" s="160">
        <f t="shared" si="73"/>
        <v>0</v>
      </c>
      <c r="P892" s="260">
        <v>4607109989623</v>
      </c>
      <c r="Q892" s="261"/>
      <c r="R892" s="261" t="str">
        <f t="shared" si="74"/>
        <v>фото</v>
      </c>
      <c r="S892" s="216" t="s">
        <v>5974</v>
      </c>
    </row>
    <row r="893" spans="1:19" ht="48.95" customHeight="1">
      <c r="A893" s="213">
        <v>880</v>
      </c>
      <c r="B893" s="215">
        <v>10809</v>
      </c>
      <c r="C893" s="277" t="s">
        <v>6267</v>
      </c>
      <c r="D893" s="277"/>
      <c r="E893" s="417" t="s">
        <v>5967</v>
      </c>
      <c r="F893" s="418" t="s">
        <v>6268</v>
      </c>
      <c r="G893" s="451" t="s">
        <v>1318</v>
      </c>
      <c r="H893" s="255" t="str">
        <f t="shared" si="72"/>
        <v>фото</v>
      </c>
      <c r="I893" s="156" t="s">
        <v>6269</v>
      </c>
      <c r="J893" s="331" t="s">
        <v>5973</v>
      </c>
      <c r="K893" s="332">
        <v>1</v>
      </c>
      <c r="L893" s="419">
        <v>322.70000000000005</v>
      </c>
      <c r="M893" s="159">
        <v>1</v>
      </c>
      <c r="N893" s="217"/>
      <c r="O893" s="160">
        <f t="shared" si="73"/>
        <v>0</v>
      </c>
      <c r="P893" s="260">
        <v>4607109925287</v>
      </c>
      <c r="Q893" s="261"/>
      <c r="R893" s="261" t="str">
        <f t="shared" si="74"/>
        <v>фото</v>
      </c>
      <c r="S893" s="216" t="s">
        <v>5974</v>
      </c>
    </row>
    <row r="894" spans="1:19" ht="23.25">
      <c r="A894" s="213">
        <v>881</v>
      </c>
      <c r="B894" s="137"/>
      <c r="C894" s="137"/>
      <c r="D894" s="138"/>
      <c r="E894" s="254"/>
      <c r="F894" s="339" t="s">
        <v>452</v>
      </c>
      <c r="G894" s="141"/>
      <c r="H894" s="142"/>
      <c r="I894" s="143"/>
      <c r="J894" s="144"/>
      <c r="K894" s="144"/>
      <c r="L894" s="268"/>
      <c r="M894" s="142"/>
      <c r="N894" s="142"/>
      <c r="O894" s="142"/>
      <c r="P894" s="142"/>
      <c r="Q894" s="261"/>
      <c r="R894" s="261"/>
      <c r="S894" s="259"/>
    </row>
    <row r="895" spans="1:19" ht="15">
      <c r="A895" s="213">
        <v>882</v>
      </c>
      <c r="B895" s="149"/>
      <c r="C895" s="208"/>
      <c r="D895" s="208"/>
      <c r="E895" s="266"/>
      <c r="F895" s="148" t="s">
        <v>920</v>
      </c>
      <c r="G895" s="388"/>
      <c r="H895" s="149"/>
      <c r="I895" s="150"/>
      <c r="J895" s="208"/>
      <c r="K895" s="214"/>
      <c r="L895" s="269"/>
      <c r="M895" s="207"/>
      <c r="N895" s="208"/>
      <c r="O895" s="208"/>
      <c r="P895" s="208"/>
      <c r="Q895" s="261"/>
      <c r="R895" s="261"/>
      <c r="S895" s="208"/>
    </row>
    <row r="896" spans="1:19" ht="48.95" customHeight="1">
      <c r="A896" s="213">
        <v>883</v>
      </c>
      <c r="B896" s="215">
        <v>6602</v>
      </c>
      <c r="C896" s="277" t="s">
        <v>726</v>
      </c>
      <c r="D896" s="277"/>
      <c r="E896" s="417" t="s">
        <v>452</v>
      </c>
      <c r="F896" s="418" t="s">
        <v>922</v>
      </c>
      <c r="G896" s="451" t="s">
        <v>9713</v>
      </c>
      <c r="H896" s="255" t="str">
        <f>HYPERLINK("https://www.gardenbulbs.ru/images/vesna_CL/thumbnails/"&amp;C896&amp;".jpg","фото")</f>
        <v>фото</v>
      </c>
      <c r="I896" s="156" t="s">
        <v>450</v>
      </c>
      <c r="J896" s="331" t="s">
        <v>541</v>
      </c>
      <c r="K896" s="332">
        <v>1</v>
      </c>
      <c r="L896" s="419">
        <v>431.70000000000005</v>
      </c>
      <c r="M896" s="159">
        <v>1</v>
      </c>
      <c r="N896" s="217"/>
      <c r="O896" s="160">
        <f>IF(ISERROR(L896*N896),0,L896*N896)</f>
        <v>0</v>
      </c>
      <c r="P896" s="260">
        <v>4607109930489</v>
      </c>
      <c r="Q896" s="261"/>
      <c r="R896" s="261" t="str">
        <f>HYPERLINK("https://www.gardenbulbs.ru/images/vesna_CL/thumbnails/"&amp;C896&amp;".jpg","фото")</f>
        <v>фото</v>
      </c>
      <c r="S896" s="216" t="s">
        <v>725</v>
      </c>
    </row>
    <row r="897" spans="1:19" ht="48.95" customHeight="1">
      <c r="A897" s="213">
        <v>884</v>
      </c>
      <c r="B897" s="215">
        <v>5766</v>
      </c>
      <c r="C897" s="277" t="s">
        <v>9422</v>
      </c>
      <c r="D897" s="277"/>
      <c r="E897" s="417" t="s">
        <v>452</v>
      </c>
      <c r="F897" s="418" t="s">
        <v>922</v>
      </c>
      <c r="G897" s="451" t="s">
        <v>9713</v>
      </c>
      <c r="H897" s="255" t="str">
        <f>HYPERLINK("https://www.gardenbulbs.ru/images/vesna_CL/thumbnails/"&amp;C897&amp;".jpg","фото")</f>
        <v>фото</v>
      </c>
      <c r="I897" s="156" t="s">
        <v>450</v>
      </c>
      <c r="J897" s="455" t="s">
        <v>6636</v>
      </c>
      <c r="K897" s="332">
        <v>1</v>
      </c>
      <c r="L897" s="419">
        <v>616.1</v>
      </c>
      <c r="M897" s="159">
        <v>1</v>
      </c>
      <c r="N897" s="217"/>
      <c r="O897" s="160">
        <f>IF(ISERROR(L897*N897),0,L897*N897)</f>
        <v>0</v>
      </c>
      <c r="P897" s="260">
        <v>4607109910276</v>
      </c>
      <c r="Q897" s="261"/>
      <c r="R897" s="261" t="str">
        <f>HYPERLINK("https://www.gardenbulbs.ru/images/vesna_CL/thumbnails/"&amp;C897&amp;".jpg","фото")</f>
        <v>фото</v>
      </c>
      <c r="S897" s="216" t="s">
        <v>725</v>
      </c>
    </row>
    <row r="898" spans="1:19" ht="48.95" customHeight="1">
      <c r="A898" s="213">
        <v>885</v>
      </c>
      <c r="B898" s="215">
        <v>6600</v>
      </c>
      <c r="C898" s="277" t="s">
        <v>724</v>
      </c>
      <c r="D898" s="277"/>
      <c r="E898" s="417" t="s">
        <v>452</v>
      </c>
      <c r="F898" s="418" t="s">
        <v>921</v>
      </c>
      <c r="G898" s="451" t="s">
        <v>3994</v>
      </c>
      <c r="H898" s="255" t="str">
        <f>HYPERLINK("https://www.gardenbulbs.ru/images/vesna_CL/thumbnails/"&amp;C898&amp;".jpg","фото")</f>
        <v>фото</v>
      </c>
      <c r="I898" s="156" t="s">
        <v>449</v>
      </c>
      <c r="J898" s="331" t="s">
        <v>541</v>
      </c>
      <c r="K898" s="332">
        <v>1</v>
      </c>
      <c r="L898" s="419">
        <v>440</v>
      </c>
      <c r="M898" s="159">
        <v>1</v>
      </c>
      <c r="N898" s="217"/>
      <c r="O898" s="160">
        <f>IF(ISERROR(L898*N898),0,L898*N898)</f>
        <v>0</v>
      </c>
      <c r="P898" s="260">
        <v>4607109930496</v>
      </c>
      <c r="Q898" s="261"/>
      <c r="R898" s="261" t="str">
        <f>HYPERLINK("https://www.gardenbulbs.ru/images/vesna_CL/thumbnails/"&amp;C898&amp;".jpg","фото")</f>
        <v>фото</v>
      </c>
      <c r="S898" s="216" t="s">
        <v>725</v>
      </c>
    </row>
    <row r="899" spans="1:19" ht="48.95" customHeight="1">
      <c r="A899" s="213">
        <v>886</v>
      </c>
      <c r="B899" s="215">
        <v>7178</v>
      </c>
      <c r="C899" s="277" t="s">
        <v>9423</v>
      </c>
      <c r="D899" s="277"/>
      <c r="E899" s="417" t="s">
        <v>452</v>
      </c>
      <c r="F899" s="418" t="s">
        <v>921</v>
      </c>
      <c r="G899" s="451" t="s">
        <v>3994</v>
      </c>
      <c r="H899" s="255" t="str">
        <f>HYPERLINK("https://www.gardenbulbs.ru/images/vesna_CL/thumbnails/"&amp;C899&amp;".jpg","фото")</f>
        <v>фото</v>
      </c>
      <c r="I899" s="156" t="s">
        <v>449</v>
      </c>
      <c r="J899" s="455" t="s">
        <v>6636</v>
      </c>
      <c r="K899" s="332">
        <v>1</v>
      </c>
      <c r="L899" s="419">
        <v>616.1</v>
      </c>
      <c r="M899" s="159">
        <v>1</v>
      </c>
      <c r="N899" s="217"/>
      <c r="O899" s="160">
        <f>IF(ISERROR(L899*N899),0,L899*N899)</f>
        <v>0</v>
      </c>
      <c r="P899" s="260">
        <v>4607109910283</v>
      </c>
      <c r="Q899" s="261"/>
      <c r="R899" s="261" t="str">
        <f>HYPERLINK("https://www.gardenbulbs.ru/images/vesna_CL/thumbnails/"&amp;C899&amp;".jpg","фото")</f>
        <v>фото</v>
      </c>
      <c r="S899" s="216" t="s">
        <v>725</v>
      </c>
    </row>
    <row r="900" spans="1:19" ht="48.95" customHeight="1">
      <c r="A900" s="213">
        <v>887</v>
      </c>
      <c r="B900" s="215">
        <v>6603</v>
      </c>
      <c r="C900" s="277" t="s">
        <v>727</v>
      </c>
      <c r="D900" s="277"/>
      <c r="E900" s="417" t="s">
        <v>452</v>
      </c>
      <c r="F900" s="418" t="s">
        <v>923</v>
      </c>
      <c r="G900" s="451" t="s">
        <v>2425</v>
      </c>
      <c r="H900" s="255" t="str">
        <f>HYPERLINK("https://www.gardenbulbs.ru/images/vesna_CL/thumbnails/"&amp;C900&amp;".jpg","фото")</f>
        <v>фото</v>
      </c>
      <c r="I900" s="156" t="s">
        <v>728</v>
      </c>
      <c r="J900" s="331" t="s">
        <v>541</v>
      </c>
      <c r="K900" s="332">
        <v>1</v>
      </c>
      <c r="L900" s="419">
        <v>412.8</v>
      </c>
      <c r="M900" s="159">
        <v>1</v>
      </c>
      <c r="N900" s="217"/>
      <c r="O900" s="160">
        <f>IF(ISERROR(L900*N900),0,L900*N900)</f>
        <v>0</v>
      </c>
      <c r="P900" s="260">
        <v>4607109930472</v>
      </c>
      <c r="Q900" s="261"/>
      <c r="R900" s="261" t="str">
        <f>HYPERLINK("https://www.gardenbulbs.ru/images/vesna_CL/thumbnails/"&amp;C900&amp;".jpg","фото")</f>
        <v>фото</v>
      </c>
      <c r="S900" s="216" t="s">
        <v>725</v>
      </c>
    </row>
    <row r="901" spans="1:19" ht="15">
      <c r="A901" s="213">
        <v>888</v>
      </c>
      <c r="B901" s="149"/>
      <c r="C901" s="208"/>
      <c r="D901" s="208"/>
      <c r="E901" s="266"/>
      <c r="F901" s="148" t="s">
        <v>920</v>
      </c>
      <c r="G901" s="388"/>
      <c r="H901" s="149"/>
      <c r="I901" s="150"/>
      <c r="J901" s="208"/>
      <c r="K901" s="214"/>
      <c r="L901" s="269"/>
      <c r="M901" s="207"/>
      <c r="N901" s="208"/>
      <c r="O901" s="208"/>
      <c r="P901" s="208"/>
      <c r="Q901" s="261"/>
      <c r="R901" s="261"/>
      <c r="S901" s="208"/>
    </row>
    <row r="902" spans="1:19" ht="48.95" customHeight="1">
      <c r="A902" s="213">
        <v>889</v>
      </c>
      <c r="B902" s="215">
        <v>6892</v>
      </c>
      <c r="C902" s="277" t="s">
        <v>1006</v>
      </c>
      <c r="D902" s="277"/>
      <c r="E902" s="417" t="s">
        <v>452</v>
      </c>
      <c r="F902" s="418" t="s">
        <v>925</v>
      </c>
      <c r="G902" s="451" t="s">
        <v>955</v>
      </c>
      <c r="H902" s="255" t="str">
        <f t="shared" ref="H902:H965" si="75">HYPERLINK("https://www.gardenbulbs.ru/images/vesna_CL/thumbnails/"&amp;C902&amp;".jpg","фото")</f>
        <v>фото</v>
      </c>
      <c r="I902" s="156" t="s">
        <v>450</v>
      </c>
      <c r="J902" s="331" t="s">
        <v>541</v>
      </c>
      <c r="K902" s="332">
        <v>1</v>
      </c>
      <c r="L902" s="419">
        <v>552.1</v>
      </c>
      <c r="M902" s="159">
        <v>1</v>
      </c>
      <c r="N902" s="217"/>
      <c r="O902" s="160">
        <f t="shared" ref="O902:O965" si="76">IF(ISERROR(L902*N902),0,L902*N902)</f>
        <v>0</v>
      </c>
      <c r="P902" s="260">
        <v>4607109945360</v>
      </c>
      <c r="Q902" s="261"/>
      <c r="R902" s="261" t="str">
        <f t="shared" ref="R902:R933" si="77">HYPERLINK("https://www.gardenbulbs.ru/images/vesna_CL/thumbnails/"&amp;C902&amp;".jpg","фото")</f>
        <v>фото</v>
      </c>
      <c r="S902" s="216" t="s">
        <v>725</v>
      </c>
    </row>
    <row r="903" spans="1:19" ht="48.95" customHeight="1">
      <c r="A903" s="213">
        <v>890</v>
      </c>
      <c r="B903" s="215">
        <v>3123</v>
      </c>
      <c r="C903" s="277" t="s">
        <v>578</v>
      </c>
      <c r="D903" s="277"/>
      <c r="E903" s="417" t="s">
        <v>452</v>
      </c>
      <c r="F903" s="418" t="s">
        <v>499</v>
      </c>
      <c r="G903" s="451" t="s">
        <v>729</v>
      </c>
      <c r="H903" s="255" t="str">
        <f t="shared" si="75"/>
        <v>фото</v>
      </c>
      <c r="I903" s="156" t="s">
        <v>540</v>
      </c>
      <c r="J903" s="331" t="s">
        <v>541</v>
      </c>
      <c r="K903" s="332">
        <v>1</v>
      </c>
      <c r="L903" s="419">
        <v>511.3</v>
      </c>
      <c r="M903" s="159">
        <v>1</v>
      </c>
      <c r="N903" s="217"/>
      <c r="O903" s="160">
        <f t="shared" si="76"/>
        <v>0</v>
      </c>
      <c r="P903" s="260">
        <v>4607109955048</v>
      </c>
      <c r="Q903" s="261"/>
      <c r="R903" s="261" t="str">
        <f t="shared" si="77"/>
        <v>фото</v>
      </c>
      <c r="S903" s="216" t="s">
        <v>725</v>
      </c>
    </row>
    <row r="904" spans="1:19" ht="48.95" customHeight="1">
      <c r="A904" s="213">
        <v>891</v>
      </c>
      <c r="B904" s="215">
        <v>13294</v>
      </c>
      <c r="C904" s="277" t="s">
        <v>6615</v>
      </c>
      <c r="D904" s="277"/>
      <c r="E904" s="417" t="s">
        <v>452</v>
      </c>
      <c r="F904" s="418" t="s">
        <v>6616</v>
      </c>
      <c r="G904" s="451" t="s">
        <v>6617</v>
      </c>
      <c r="H904" s="255" t="str">
        <f t="shared" si="75"/>
        <v>фото</v>
      </c>
      <c r="I904" s="156" t="s">
        <v>6618</v>
      </c>
      <c r="J904" s="331" t="s">
        <v>541</v>
      </c>
      <c r="K904" s="332">
        <v>1</v>
      </c>
      <c r="L904" s="419">
        <v>521.5</v>
      </c>
      <c r="M904" s="159">
        <v>1</v>
      </c>
      <c r="N904" s="217"/>
      <c r="O904" s="160">
        <f t="shared" si="76"/>
        <v>0</v>
      </c>
      <c r="P904" s="260">
        <v>4607109921180</v>
      </c>
      <c r="Q904" s="261"/>
      <c r="R904" s="261" t="str">
        <f t="shared" si="77"/>
        <v>фото</v>
      </c>
      <c r="S904" s="216" t="s">
        <v>725</v>
      </c>
    </row>
    <row r="905" spans="1:19" ht="48.95" customHeight="1">
      <c r="A905" s="213">
        <v>892</v>
      </c>
      <c r="B905" s="215">
        <v>4112</v>
      </c>
      <c r="C905" s="277" t="s">
        <v>8974</v>
      </c>
      <c r="D905" s="277"/>
      <c r="E905" s="417" t="s">
        <v>452</v>
      </c>
      <c r="F905" s="418" t="s">
        <v>8776</v>
      </c>
      <c r="G905" s="451" t="s">
        <v>8777</v>
      </c>
      <c r="H905" s="255" t="str">
        <f t="shared" si="75"/>
        <v>фото</v>
      </c>
      <c r="I905" s="156" t="s">
        <v>450</v>
      </c>
      <c r="J905" s="331" t="s">
        <v>541</v>
      </c>
      <c r="K905" s="332">
        <v>1</v>
      </c>
      <c r="L905" s="419">
        <v>674.7</v>
      </c>
      <c r="M905" s="159">
        <v>1</v>
      </c>
      <c r="N905" s="217"/>
      <c r="O905" s="160">
        <f t="shared" si="76"/>
        <v>0</v>
      </c>
      <c r="P905" s="260">
        <v>4607109983300</v>
      </c>
      <c r="Q905" s="261"/>
      <c r="R905" s="261" t="str">
        <f t="shared" si="77"/>
        <v>фото</v>
      </c>
      <c r="S905" s="216" t="s">
        <v>725</v>
      </c>
    </row>
    <row r="906" spans="1:19" ht="48.95" customHeight="1">
      <c r="A906" s="213">
        <v>893</v>
      </c>
      <c r="B906" s="215">
        <v>4668</v>
      </c>
      <c r="C906" s="277" t="s">
        <v>1005</v>
      </c>
      <c r="D906" s="277"/>
      <c r="E906" s="417" t="s">
        <v>452</v>
      </c>
      <c r="F906" s="418" t="s">
        <v>924</v>
      </c>
      <c r="G906" s="451" t="s">
        <v>954</v>
      </c>
      <c r="H906" s="255" t="str">
        <f t="shared" si="75"/>
        <v>фото</v>
      </c>
      <c r="I906" s="156" t="s">
        <v>982</v>
      </c>
      <c r="J906" s="331" t="s">
        <v>541</v>
      </c>
      <c r="K906" s="332">
        <v>1</v>
      </c>
      <c r="L906" s="419">
        <v>674.7</v>
      </c>
      <c r="M906" s="159">
        <v>1</v>
      </c>
      <c r="N906" s="217"/>
      <c r="O906" s="160">
        <f t="shared" si="76"/>
        <v>0</v>
      </c>
      <c r="P906" s="260">
        <v>4607109990896</v>
      </c>
      <c r="Q906" s="261"/>
      <c r="R906" s="261" t="str">
        <f t="shared" si="77"/>
        <v>фото</v>
      </c>
      <c r="S906" s="216" t="s">
        <v>725</v>
      </c>
    </row>
    <row r="907" spans="1:19" ht="48.95" customHeight="1">
      <c r="A907" s="213">
        <v>894</v>
      </c>
      <c r="B907" s="215">
        <v>3124</v>
      </c>
      <c r="C907" s="277" t="s">
        <v>1442</v>
      </c>
      <c r="D907" s="277"/>
      <c r="E907" s="417" t="s">
        <v>452</v>
      </c>
      <c r="F907" s="418" t="s">
        <v>1357</v>
      </c>
      <c r="G907" s="451" t="s">
        <v>1358</v>
      </c>
      <c r="H907" s="255" t="str">
        <f t="shared" si="75"/>
        <v>фото</v>
      </c>
      <c r="I907" s="156" t="s">
        <v>1406</v>
      </c>
      <c r="J907" s="331" t="s">
        <v>541</v>
      </c>
      <c r="K907" s="332">
        <v>1</v>
      </c>
      <c r="L907" s="419">
        <v>630.30000000000007</v>
      </c>
      <c r="M907" s="159">
        <v>1</v>
      </c>
      <c r="N907" s="217"/>
      <c r="O907" s="160">
        <f t="shared" si="76"/>
        <v>0</v>
      </c>
      <c r="P907" s="260">
        <v>4607109955055</v>
      </c>
      <c r="Q907" s="261"/>
      <c r="R907" s="261" t="str">
        <f t="shared" si="77"/>
        <v>фото</v>
      </c>
      <c r="S907" s="216" t="s">
        <v>725</v>
      </c>
    </row>
    <row r="908" spans="1:19" ht="48.95" customHeight="1">
      <c r="A908" s="213">
        <v>895</v>
      </c>
      <c r="B908" s="215">
        <v>13295</v>
      </c>
      <c r="C908" s="277" t="s">
        <v>6619</v>
      </c>
      <c r="D908" s="277"/>
      <c r="E908" s="417" t="s">
        <v>452</v>
      </c>
      <c r="F908" s="418" t="s">
        <v>6620</v>
      </c>
      <c r="G908" s="451" t="s">
        <v>6621</v>
      </c>
      <c r="H908" s="255" t="str">
        <f t="shared" si="75"/>
        <v>фото</v>
      </c>
      <c r="I908" s="156" t="s">
        <v>6622</v>
      </c>
      <c r="J908" s="331" t="s">
        <v>541</v>
      </c>
      <c r="K908" s="332">
        <v>1</v>
      </c>
      <c r="L908" s="419">
        <v>715.7</v>
      </c>
      <c r="M908" s="159">
        <v>1</v>
      </c>
      <c r="N908" s="217"/>
      <c r="O908" s="160">
        <f t="shared" si="76"/>
        <v>0</v>
      </c>
      <c r="P908" s="260">
        <v>4607109921173</v>
      </c>
      <c r="Q908" s="261"/>
      <c r="R908" s="261" t="str">
        <f t="shared" si="77"/>
        <v>фото</v>
      </c>
      <c r="S908" s="216" t="s">
        <v>725</v>
      </c>
    </row>
    <row r="909" spans="1:19" ht="48.95" customHeight="1">
      <c r="A909" s="213">
        <v>896</v>
      </c>
      <c r="B909" s="215">
        <v>7515</v>
      </c>
      <c r="C909" s="277" t="s">
        <v>6619</v>
      </c>
      <c r="D909" s="277"/>
      <c r="E909" s="417" t="s">
        <v>452</v>
      </c>
      <c r="F909" s="418" t="s">
        <v>6620</v>
      </c>
      <c r="G909" s="451" t="s">
        <v>6621</v>
      </c>
      <c r="H909" s="255" t="str">
        <f t="shared" si="75"/>
        <v>фото</v>
      </c>
      <c r="I909" s="156" t="s">
        <v>6622</v>
      </c>
      <c r="J909" s="455" t="s">
        <v>6636</v>
      </c>
      <c r="K909" s="332">
        <v>1</v>
      </c>
      <c r="L909" s="419">
        <v>1092.8</v>
      </c>
      <c r="M909" s="159">
        <v>1</v>
      </c>
      <c r="N909" s="217"/>
      <c r="O909" s="160">
        <f t="shared" si="76"/>
        <v>0</v>
      </c>
      <c r="P909" s="260">
        <v>4607109938485</v>
      </c>
      <c r="Q909" s="448">
        <v>2023</v>
      </c>
      <c r="R909" s="448" t="str">
        <f t="shared" si="77"/>
        <v>фото</v>
      </c>
      <c r="S909" s="216" t="s">
        <v>725</v>
      </c>
    </row>
    <row r="910" spans="1:19" ht="48.95" customHeight="1">
      <c r="A910" s="213">
        <v>897</v>
      </c>
      <c r="B910" s="215">
        <v>7509</v>
      </c>
      <c r="C910" s="277" t="s">
        <v>9424</v>
      </c>
      <c r="D910" s="277"/>
      <c r="E910" s="417" t="s">
        <v>452</v>
      </c>
      <c r="F910" s="418" t="s">
        <v>9714</v>
      </c>
      <c r="G910" s="451" t="s">
        <v>9715</v>
      </c>
      <c r="H910" s="255" t="str">
        <f t="shared" si="75"/>
        <v>фото</v>
      </c>
      <c r="I910" s="156" t="s">
        <v>9554</v>
      </c>
      <c r="J910" s="331" t="s">
        <v>541</v>
      </c>
      <c r="K910" s="332">
        <v>1</v>
      </c>
      <c r="L910" s="419">
        <v>838</v>
      </c>
      <c r="M910" s="159">
        <v>1</v>
      </c>
      <c r="N910" s="217"/>
      <c r="O910" s="160">
        <f t="shared" si="76"/>
        <v>0</v>
      </c>
      <c r="P910" s="260">
        <v>4607109938546</v>
      </c>
      <c r="Q910" s="448">
        <v>2023</v>
      </c>
      <c r="R910" s="448" t="str">
        <f t="shared" si="77"/>
        <v>фото</v>
      </c>
      <c r="S910" s="216" t="s">
        <v>749</v>
      </c>
    </row>
    <row r="911" spans="1:19" ht="48.95" customHeight="1">
      <c r="A911" s="213">
        <v>898</v>
      </c>
      <c r="B911" s="215">
        <v>625</v>
      </c>
      <c r="C911" s="277" t="s">
        <v>579</v>
      </c>
      <c r="D911" s="277"/>
      <c r="E911" s="417" t="s">
        <v>452</v>
      </c>
      <c r="F911" s="418" t="s">
        <v>501</v>
      </c>
      <c r="G911" s="451" t="s">
        <v>741</v>
      </c>
      <c r="H911" s="255" t="str">
        <f t="shared" si="75"/>
        <v>фото</v>
      </c>
      <c r="I911" s="156" t="s">
        <v>542</v>
      </c>
      <c r="J911" s="331" t="s">
        <v>541</v>
      </c>
      <c r="K911" s="332">
        <v>1</v>
      </c>
      <c r="L911" s="419">
        <v>919.80000000000007</v>
      </c>
      <c r="M911" s="159">
        <v>1</v>
      </c>
      <c r="N911" s="217"/>
      <c r="O911" s="160">
        <f t="shared" si="76"/>
        <v>0</v>
      </c>
      <c r="P911" s="260">
        <v>4607109969410</v>
      </c>
      <c r="Q911" s="261"/>
      <c r="R911" s="261" t="str">
        <f t="shared" si="77"/>
        <v>фото</v>
      </c>
      <c r="S911" s="216" t="s">
        <v>725</v>
      </c>
    </row>
    <row r="912" spans="1:19" ht="48.95" customHeight="1">
      <c r="A912" s="213">
        <v>899</v>
      </c>
      <c r="B912" s="215">
        <v>6540</v>
      </c>
      <c r="C912" s="277" t="s">
        <v>579</v>
      </c>
      <c r="D912" s="277"/>
      <c r="E912" s="417" t="s">
        <v>452</v>
      </c>
      <c r="F912" s="418" t="s">
        <v>501</v>
      </c>
      <c r="G912" s="451" t="s">
        <v>741</v>
      </c>
      <c r="H912" s="255" t="str">
        <f t="shared" si="75"/>
        <v>фото</v>
      </c>
      <c r="I912" s="156" t="s">
        <v>542</v>
      </c>
      <c r="J912" s="455" t="s">
        <v>6636</v>
      </c>
      <c r="K912" s="332">
        <v>1</v>
      </c>
      <c r="L912" s="419">
        <v>1196.3999999999999</v>
      </c>
      <c r="M912" s="159">
        <v>1</v>
      </c>
      <c r="N912" s="217"/>
      <c r="O912" s="160">
        <f t="shared" si="76"/>
        <v>0</v>
      </c>
      <c r="P912" s="260">
        <v>4607109910238</v>
      </c>
      <c r="Q912" s="261"/>
      <c r="R912" s="261" t="str">
        <f t="shared" si="77"/>
        <v>фото</v>
      </c>
      <c r="S912" s="216" t="s">
        <v>725</v>
      </c>
    </row>
    <row r="913" spans="1:19" ht="48.95" customHeight="1">
      <c r="A913" s="213">
        <v>900</v>
      </c>
      <c r="B913" s="215">
        <v>1809</v>
      </c>
      <c r="C913" s="277" t="s">
        <v>730</v>
      </c>
      <c r="D913" s="277"/>
      <c r="E913" s="417" t="s">
        <v>452</v>
      </c>
      <c r="F913" s="418" t="s">
        <v>731</v>
      </c>
      <c r="G913" s="451" t="s">
        <v>732</v>
      </c>
      <c r="H913" s="255" t="str">
        <f t="shared" si="75"/>
        <v>фото</v>
      </c>
      <c r="I913" s="156" t="s">
        <v>733</v>
      </c>
      <c r="J913" s="331" t="s">
        <v>541</v>
      </c>
      <c r="K913" s="332">
        <v>1</v>
      </c>
      <c r="L913" s="419">
        <v>443.3</v>
      </c>
      <c r="M913" s="159">
        <v>1</v>
      </c>
      <c r="N913" s="217"/>
      <c r="O913" s="160">
        <f t="shared" si="76"/>
        <v>0</v>
      </c>
      <c r="P913" s="260">
        <v>4607109969403</v>
      </c>
      <c r="Q913" s="261"/>
      <c r="R913" s="261" t="str">
        <f t="shared" si="77"/>
        <v>фото</v>
      </c>
      <c r="S913" s="216" t="s">
        <v>725</v>
      </c>
    </row>
    <row r="914" spans="1:19" ht="45.4" customHeight="1">
      <c r="A914" s="213">
        <v>901</v>
      </c>
      <c r="B914" s="215">
        <v>6772</v>
      </c>
      <c r="C914" s="277" t="s">
        <v>10972</v>
      </c>
      <c r="D914" s="277"/>
      <c r="E914" s="449" t="s">
        <v>452</v>
      </c>
      <c r="F914" s="450" t="s">
        <v>11071</v>
      </c>
      <c r="G914" s="453" t="s">
        <v>11072</v>
      </c>
      <c r="H914" s="255" t="str">
        <f t="shared" si="75"/>
        <v>фото</v>
      </c>
      <c r="I914" s="156" t="s">
        <v>11166</v>
      </c>
      <c r="J914" s="331" t="s">
        <v>541</v>
      </c>
      <c r="K914" s="332">
        <v>1</v>
      </c>
      <c r="L914" s="419">
        <v>541.5</v>
      </c>
      <c r="M914" s="159">
        <v>1</v>
      </c>
      <c r="N914" s="217"/>
      <c r="O914" s="160">
        <f t="shared" si="76"/>
        <v>0</v>
      </c>
      <c r="P914" s="260">
        <v>4607109966655</v>
      </c>
      <c r="Q914" s="167" t="s">
        <v>222</v>
      </c>
      <c r="R914" s="473" t="str">
        <f t="shared" si="77"/>
        <v>фото</v>
      </c>
      <c r="S914" s="216" t="s">
        <v>725</v>
      </c>
    </row>
    <row r="915" spans="1:19" ht="48.95" customHeight="1">
      <c r="A915" s="213">
        <v>902</v>
      </c>
      <c r="B915" s="215">
        <v>4670</v>
      </c>
      <c r="C915" s="277" t="s">
        <v>734</v>
      </c>
      <c r="D915" s="277"/>
      <c r="E915" s="417" t="s">
        <v>452</v>
      </c>
      <c r="F915" s="418" t="s">
        <v>614</v>
      </c>
      <c r="G915" s="451" t="s">
        <v>613</v>
      </c>
      <c r="H915" s="255" t="str">
        <f t="shared" si="75"/>
        <v>фото</v>
      </c>
      <c r="I915" s="156" t="s">
        <v>735</v>
      </c>
      <c r="J915" s="331" t="s">
        <v>541</v>
      </c>
      <c r="K915" s="332">
        <v>1</v>
      </c>
      <c r="L915" s="419">
        <v>552.1</v>
      </c>
      <c r="M915" s="159">
        <v>1</v>
      </c>
      <c r="N915" s="217"/>
      <c r="O915" s="160">
        <f t="shared" si="76"/>
        <v>0</v>
      </c>
      <c r="P915" s="260">
        <v>4607109990919</v>
      </c>
      <c r="Q915" s="261"/>
      <c r="R915" s="261" t="str">
        <f t="shared" si="77"/>
        <v>фото</v>
      </c>
      <c r="S915" s="216" t="s">
        <v>725</v>
      </c>
    </row>
    <row r="916" spans="1:19" ht="48.95" customHeight="1">
      <c r="A916" s="213">
        <v>903</v>
      </c>
      <c r="B916" s="215">
        <v>2727</v>
      </c>
      <c r="C916" s="277" t="s">
        <v>1443</v>
      </c>
      <c r="D916" s="277"/>
      <c r="E916" s="417" t="s">
        <v>452</v>
      </c>
      <c r="F916" s="418" t="s">
        <v>1359</v>
      </c>
      <c r="G916" s="451" t="s">
        <v>1360</v>
      </c>
      <c r="H916" s="255" t="str">
        <f t="shared" si="75"/>
        <v>фото</v>
      </c>
      <c r="I916" s="156" t="s">
        <v>449</v>
      </c>
      <c r="J916" s="331" t="s">
        <v>541</v>
      </c>
      <c r="K916" s="332">
        <v>1</v>
      </c>
      <c r="L916" s="419">
        <v>824.5</v>
      </c>
      <c r="M916" s="159">
        <v>1</v>
      </c>
      <c r="N916" s="217"/>
      <c r="O916" s="160">
        <f t="shared" si="76"/>
        <v>0</v>
      </c>
      <c r="P916" s="260">
        <v>4607109977156</v>
      </c>
      <c r="Q916" s="261"/>
      <c r="R916" s="261" t="str">
        <f t="shared" si="77"/>
        <v>фото</v>
      </c>
      <c r="S916" s="216" t="s">
        <v>725</v>
      </c>
    </row>
    <row r="917" spans="1:19" ht="48.95" customHeight="1">
      <c r="A917" s="213">
        <v>904</v>
      </c>
      <c r="B917" s="215">
        <v>5881</v>
      </c>
      <c r="C917" s="277" t="s">
        <v>9425</v>
      </c>
      <c r="D917" s="277"/>
      <c r="E917" s="417" t="s">
        <v>452</v>
      </c>
      <c r="F917" s="418" t="s">
        <v>9716</v>
      </c>
      <c r="G917" s="451" t="s">
        <v>9717</v>
      </c>
      <c r="H917" s="255" t="str">
        <f t="shared" si="75"/>
        <v>фото</v>
      </c>
      <c r="I917" s="156" t="s">
        <v>9555</v>
      </c>
      <c r="J917" s="331" t="s">
        <v>541</v>
      </c>
      <c r="K917" s="332">
        <v>1</v>
      </c>
      <c r="L917" s="419">
        <v>480.5</v>
      </c>
      <c r="M917" s="159">
        <v>1</v>
      </c>
      <c r="N917" s="217"/>
      <c r="O917" s="160">
        <f t="shared" si="76"/>
        <v>0</v>
      </c>
      <c r="P917" s="260">
        <v>4607109934630</v>
      </c>
      <c r="Q917" s="448">
        <v>2023</v>
      </c>
      <c r="R917" s="448" t="str">
        <f t="shared" si="77"/>
        <v>фото</v>
      </c>
      <c r="S917" s="216" t="s">
        <v>749</v>
      </c>
    </row>
    <row r="918" spans="1:19" ht="48.95" customHeight="1">
      <c r="A918" s="213">
        <v>905</v>
      </c>
      <c r="B918" s="215">
        <v>2728</v>
      </c>
      <c r="C918" s="277" t="s">
        <v>6623</v>
      </c>
      <c r="D918" s="277"/>
      <c r="E918" s="417" t="s">
        <v>452</v>
      </c>
      <c r="F918" s="418" t="s">
        <v>182</v>
      </c>
      <c r="G918" s="451" t="s">
        <v>183</v>
      </c>
      <c r="H918" s="255" t="str">
        <f t="shared" si="75"/>
        <v>фото</v>
      </c>
      <c r="I918" s="156" t="s">
        <v>6624</v>
      </c>
      <c r="J918" s="331" t="s">
        <v>541</v>
      </c>
      <c r="K918" s="332">
        <v>1</v>
      </c>
      <c r="L918" s="419">
        <v>910.30000000000007</v>
      </c>
      <c r="M918" s="159">
        <v>1</v>
      </c>
      <c r="N918" s="217"/>
      <c r="O918" s="160">
        <f t="shared" si="76"/>
        <v>0</v>
      </c>
      <c r="P918" s="260">
        <v>4607109977163</v>
      </c>
      <c r="Q918" s="261"/>
      <c r="R918" s="261" t="str">
        <f t="shared" si="77"/>
        <v>фото</v>
      </c>
      <c r="S918" s="216" t="s">
        <v>725</v>
      </c>
    </row>
    <row r="919" spans="1:19" ht="48.95" customHeight="1">
      <c r="A919" s="213">
        <v>906</v>
      </c>
      <c r="B919" s="215">
        <v>1110</v>
      </c>
      <c r="C919" s="277" t="s">
        <v>580</v>
      </c>
      <c r="D919" s="277"/>
      <c r="E919" s="417" t="s">
        <v>452</v>
      </c>
      <c r="F919" s="418" t="s">
        <v>500</v>
      </c>
      <c r="G919" s="451" t="s">
        <v>736</v>
      </c>
      <c r="H919" s="255" t="str">
        <f t="shared" si="75"/>
        <v>фото</v>
      </c>
      <c r="I919" s="156" t="s">
        <v>450</v>
      </c>
      <c r="J919" s="331" t="s">
        <v>541</v>
      </c>
      <c r="K919" s="332">
        <v>1</v>
      </c>
      <c r="L919" s="419">
        <v>576</v>
      </c>
      <c r="M919" s="159">
        <v>1</v>
      </c>
      <c r="N919" s="217"/>
      <c r="O919" s="160">
        <f t="shared" si="76"/>
        <v>0</v>
      </c>
      <c r="P919" s="260">
        <v>4607109977170</v>
      </c>
      <c r="Q919" s="261"/>
      <c r="R919" s="261" t="str">
        <f t="shared" si="77"/>
        <v>фото</v>
      </c>
      <c r="S919" s="216" t="s">
        <v>725</v>
      </c>
    </row>
    <row r="920" spans="1:19" ht="48.95" customHeight="1">
      <c r="A920" s="213">
        <v>907</v>
      </c>
      <c r="B920" s="215">
        <v>209</v>
      </c>
      <c r="C920" s="277" t="s">
        <v>580</v>
      </c>
      <c r="D920" s="277"/>
      <c r="E920" s="417" t="s">
        <v>452</v>
      </c>
      <c r="F920" s="418" t="s">
        <v>500</v>
      </c>
      <c r="G920" s="451" t="s">
        <v>736</v>
      </c>
      <c r="H920" s="255" t="str">
        <f t="shared" si="75"/>
        <v>фото</v>
      </c>
      <c r="I920" s="156" t="s">
        <v>450</v>
      </c>
      <c r="J920" s="455" t="s">
        <v>6636</v>
      </c>
      <c r="K920" s="332">
        <v>1</v>
      </c>
      <c r="L920" s="419">
        <v>827.6</v>
      </c>
      <c r="M920" s="159">
        <v>1</v>
      </c>
      <c r="N920" s="217"/>
      <c r="O920" s="160">
        <f t="shared" si="76"/>
        <v>0</v>
      </c>
      <c r="P920" s="260">
        <v>4607109910252</v>
      </c>
      <c r="Q920" s="261"/>
      <c r="R920" s="261" t="str">
        <f t="shared" si="77"/>
        <v>фото</v>
      </c>
      <c r="S920" s="216" t="s">
        <v>725</v>
      </c>
    </row>
    <row r="921" spans="1:19" ht="48.95" customHeight="1">
      <c r="A921" s="213">
        <v>908</v>
      </c>
      <c r="B921" s="215">
        <v>1698</v>
      </c>
      <c r="C921" s="277" t="s">
        <v>737</v>
      </c>
      <c r="D921" s="277"/>
      <c r="E921" s="417" t="s">
        <v>452</v>
      </c>
      <c r="F921" s="418" t="s">
        <v>738</v>
      </c>
      <c r="G921" s="451" t="s">
        <v>739</v>
      </c>
      <c r="H921" s="255" t="str">
        <f t="shared" si="75"/>
        <v>фото</v>
      </c>
      <c r="I921" s="156" t="s">
        <v>740</v>
      </c>
      <c r="J921" s="331" t="s">
        <v>541</v>
      </c>
      <c r="K921" s="332">
        <v>1</v>
      </c>
      <c r="L921" s="419">
        <v>494</v>
      </c>
      <c r="M921" s="159">
        <v>1</v>
      </c>
      <c r="N921" s="217"/>
      <c r="O921" s="160">
        <f t="shared" si="76"/>
        <v>0</v>
      </c>
      <c r="P921" s="260">
        <v>4607109965863</v>
      </c>
      <c r="Q921" s="261"/>
      <c r="R921" s="261" t="str">
        <f t="shared" si="77"/>
        <v>фото</v>
      </c>
      <c r="S921" s="216" t="s">
        <v>725</v>
      </c>
    </row>
    <row r="922" spans="1:19" ht="48.95" customHeight="1">
      <c r="A922" s="213">
        <v>909</v>
      </c>
      <c r="B922" s="215">
        <v>7518</v>
      </c>
      <c r="C922" s="277" t="s">
        <v>9426</v>
      </c>
      <c r="D922" s="277"/>
      <c r="E922" s="417" t="s">
        <v>452</v>
      </c>
      <c r="F922" s="418" t="s">
        <v>9718</v>
      </c>
      <c r="G922" s="451" t="s">
        <v>9719</v>
      </c>
      <c r="H922" s="255" t="str">
        <f t="shared" si="75"/>
        <v>фото</v>
      </c>
      <c r="I922" s="156" t="s">
        <v>9556</v>
      </c>
      <c r="J922" s="331" t="s">
        <v>541</v>
      </c>
      <c r="K922" s="332">
        <v>1</v>
      </c>
      <c r="L922" s="419">
        <v>957.2</v>
      </c>
      <c r="M922" s="159">
        <v>1</v>
      </c>
      <c r="N922" s="217"/>
      <c r="O922" s="160">
        <f t="shared" si="76"/>
        <v>0</v>
      </c>
      <c r="P922" s="260">
        <v>4607109938454</v>
      </c>
      <c r="Q922" s="448">
        <v>2023</v>
      </c>
      <c r="R922" s="448" t="str">
        <f t="shared" si="77"/>
        <v>фото</v>
      </c>
      <c r="S922" s="216" t="s">
        <v>725</v>
      </c>
    </row>
    <row r="923" spans="1:19" ht="48.95" customHeight="1">
      <c r="A923" s="213">
        <v>910</v>
      </c>
      <c r="B923" s="215">
        <v>1207</v>
      </c>
      <c r="C923" s="277" t="s">
        <v>742</v>
      </c>
      <c r="D923" s="277"/>
      <c r="E923" s="417" t="s">
        <v>452</v>
      </c>
      <c r="F923" s="418" t="s">
        <v>743</v>
      </c>
      <c r="G923" s="451" t="s">
        <v>744</v>
      </c>
      <c r="H923" s="255" t="str">
        <f t="shared" si="75"/>
        <v>фото</v>
      </c>
      <c r="I923" s="156" t="s">
        <v>745</v>
      </c>
      <c r="J923" s="331" t="s">
        <v>541</v>
      </c>
      <c r="K923" s="332">
        <v>1</v>
      </c>
      <c r="L923" s="419">
        <v>453.3</v>
      </c>
      <c r="M923" s="159">
        <v>1</v>
      </c>
      <c r="N923" s="217"/>
      <c r="O923" s="160">
        <f t="shared" si="76"/>
        <v>0</v>
      </c>
      <c r="P923" s="260">
        <v>4607109977187</v>
      </c>
      <c r="Q923" s="261"/>
      <c r="R923" s="261" t="str">
        <f t="shared" si="77"/>
        <v>фото</v>
      </c>
      <c r="S923" s="216" t="s">
        <v>725</v>
      </c>
    </row>
    <row r="924" spans="1:19" ht="48.95" customHeight="1">
      <c r="A924" s="213">
        <v>911</v>
      </c>
      <c r="B924" s="215">
        <v>109</v>
      </c>
      <c r="C924" s="277" t="s">
        <v>1013</v>
      </c>
      <c r="D924" s="277"/>
      <c r="E924" s="417" t="s">
        <v>452</v>
      </c>
      <c r="F924" s="418" t="s">
        <v>6641</v>
      </c>
      <c r="G924" s="451" t="s">
        <v>962</v>
      </c>
      <c r="H924" s="255" t="str">
        <f t="shared" si="75"/>
        <v>фото</v>
      </c>
      <c r="I924" s="156" t="s">
        <v>987</v>
      </c>
      <c r="J924" s="331" t="s">
        <v>541</v>
      </c>
      <c r="K924" s="332">
        <v>1</v>
      </c>
      <c r="L924" s="419">
        <v>453.3</v>
      </c>
      <c r="M924" s="159">
        <v>1</v>
      </c>
      <c r="N924" s="217"/>
      <c r="O924" s="160">
        <f t="shared" si="76"/>
        <v>0</v>
      </c>
      <c r="P924" s="260">
        <v>4607109927694</v>
      </c>
      <c r="Q924" s="261"/>
      <c r="R924" s="261" t="str">
        <f t="shared" si="77"/>
        <v>фото</v>
      </c>
      <c r="S924" s="216" t="s">
        <v>749</v>
      </c>
    </row>
    <row r="925" spans="1:19" ht="48.95" customHeight="1">
      <c r="A925" s="213">
        <v>912</v>
      </c>
      <c r="B925" s="215">
        <v>3147</v>
      </c>
      <c r="C925" s="277" t="s">
        <v>9427</v>
      </c>
      <c r="D925" s="277"/>
      <c r="E925" s="417" t="s">
        <v>452</v>
      </c>
      <c r="F925" s="418" t="s">
        <v>9720</v>
      </c>
      <c r="G925" s="451" t="s">
        <v>9721</v>
      </c>
      <c r="H925" s="255" t="str">
        <f t="shared" si="75"/>
        <v>фото</v>
      </c>
      <c r="I925" s="156" t="s">
        <v>9557</v>
      </c>
      <c r="J925" s="331" t="s">
        <v>541</v>
      </c>
      <c r="K925" s="332">
        <v>1</v>
      </c>
      <c r="L925" s="419">
        <v>851.7</v>
      </c>
      <c r="M925" s="159">
        <v>1</v>
      </c>
      <c r="N925" s="217"/>
      <c r="O925" s="160">
        <f t="shared" si="76"/>
        <v>0</v>
      </c>
      <c r="P925" s="260">
        <v>4607109955345</v>
      </c>
      <c r="Q925" s="448">
        <v>2023</v>
      </c>
      <c r="R925" s="448" t="str">
        <f t="shared" si="77"/>
        <v>фото</v>
      </c>
      <c r="S925" s="216" t="s">
        <v>725</v>
      </c>
    </row>
    <row r="926" spans="1:19" ht="48.95" customHeight="1">
      <c r="A926" s="213">
        <v>913</v>
      </c>
      <c r="B926" s="215">
        <v>13303</v>
      </c>
      <c r="C926" s="277" t="s">
        <v>1768</v>
      </c>
      <c r="D926" s="277"/>
      <c r="E926" s="417" t="s">
        <v>452</v>
      </c>
      <c r="F926" s="418" t="s">
        <v>1769</v>
      </c>
      <c r="G926" s="451" t="s">
        <v>1770</v>
      </c>
      <c r="H926" s="255" t="str">
        <f t="shared" si="75"/>
        <v>фото</v>
      </c>
      <c r="I926" s="156" t="s">
        <v>1771</v>
      </c>
      <c r="J926" s="331" t="s">
        <v>541</v>
      </c>
      <c r="K926" s="332">
        <v>1</v>
      </c>
      <c r="L926" s="419">
        <v>671.30000000000007</v>
      </c>
      <c r="M926" s="159">
        <v>1</v>
      </c>
      <c r="N926" s="217"/>
      <c r="O926" s="160">
        <f t="shared" si="76"/>
        <v>0</v>
      </c>
      <c r="P926" s="260">
        <v>4607109955352</v>
      </c>
      <c r="Q926" s="261"/>
      <c r="R926" s="261" t="str">
        <f t="shared" si="77"/>
        <v>фото</v>
      </c>
      <c r="S926" s="216" t="s">
        <v>725</v>
      </c>
    </row>
    <row r="927" spans="1:19" ht="48.95" customHeight="1">
      <c r="A927" s="213">
        <v>914</v>
      </c>
      <c r="B927" s="215">
        <v>3133</v>
      </c>
      <c r="C927" s="277" t="s">
        <v>1445</v>
      </c>
      <c r="D927" s="277"/>
      <c r="E927" s="417" t="s">
        <v>452</v>
      </c>
      <c r="F927" s="418" t="s">
        <v>1365</v>
      </c>
      <c r="G927" s="451" t="s">
        <v>1366</v>
      </c>
      <c r="H927" s="255" t="str">
        <f t="shared" si="75"/>
        <v>фото</v>
      </c>
      <c r="I927" s="156" t="s">
        <v>1410</v>
      </c>
      <c r="J927" s="331" t="s">
        <v>541</v>
      </c>
      <c r="K927" s="332">
        <v>1</v>
      </c>
      <c r="L927" s="419">
        <v>657.6</v>
      </c>
      <c r="M927" s="159">
        <v>1</v>
      </c>
      <c r="N927" s="217"/>
      <c r="O927" s="160">
        <f t="shared" si="76"/>
        <v>0</v>
      </c>
      <c r="P927" s="260">
        <v>4607109955130</v>
      </c>
      <c r="Q927" s="261"/>
      <c r="R927" s="261" t="str">
        <f t="shared" si="77"/>
        <v>фото</v>
      </c>
      <c r="S927" s="216" t="s">
        <v>725</v>
      </c>
    </row>
    <row r="928" spans="1:19" ht="48.95" customHeight="1">
      <c r="A928" s="213">
        <v>915</v>
      </c>
      <c r="B928" s="215">
        <v>3132</v>
      </c>
      <c r="C928" s="277" t="s">
        <v>1007</v>
      </c>
      <c r="D928" s="277"/>
      <c r="E928" s="417" t="s">
        <v>452</v>
      </c>
      <c r="F928" s="418" t="s">
        <v>926</v>
      </c>
      <c r="G928" s="451" t="s">
        <v>956</v>
      </c>
      <c r="H928" s="255" t="str">
        <f t="shared" si="75"/>
        <v>фото</v>
      </c>
      <c r="I928" s="156" t="s">
        <v>983</v>
      </c>
      <c r="J928" s="331" t="s">
        <v>541</v>
      </c>
      <c r="K928" s="332">
        <v>1</v>
      </c>
      <c r="L928" s="419">
        <v>507.8</v>
      </c>
      <c r="M928" s="159">
        <v>1</v>
      </c>
      <c r="N928" s="217"/>
      <c r="O928" s="160">
        <f t="shared" si="76"/>
        <v>0</v>
      </c>
      <c r="P928" s="260">
        <v>4607109955123</v>
      </c>
      <c r="Q928" s="261"/>
      <c r="R928" s="261" t="str">
        <f t="shared" si="77"/>
        <v>фото</v>
      </c>
      <c r="S928" s="216" t="s">
        <v>725</v>
      </c>
    </row>
    <row r="929" spans="1:19" ht="48.95" customHeight="1">
      <c r="A929" s="213">
        <v>916</v>
      </c>
      <c r="B929" s="215">
        <v>701</v>
      </c>
      <c r="C929" s="277" t="s">
        <v>1007</v>
      </c>
      <c r="D929" s="277"/>
      <c r="E929" s="417" t="s">
        <v>452</v>
      </c>
      <c r="F929" s="418" t="s">
        <v>926</v>
      </c>
      <c r="G929" s="451" t="s">
        <v>956</v>
      </c>
      <c r="H929" s="255" t="str">
        <f t="shared" si="75"/>
        <v>фото</v>
      </c>
      <c r="I929" s="156" t="s">
        <v>983</v>
      </c>
      <c r="J929" s="455" t="s">
        <v>6636</v>
      </c>
      <c r="K929" s="332">
        <v>1</v>
      </c>
      <c r="L929" s="419">
        <v>759.5</v>
      </c>
      <c r="M929" s="159">
        <v>1</v>
      </c>
      <c r="N929" s="217"/>
      <c r="O929" s="160">
        <f t="shared" si="76"/>
        <v>0</v>
      </c>
      <c r="P929" s="260">
        <v>4607109928639</v>
      </c>
      <c r="Q929" s="448">
        <v>2023</v>
      </c>
      <c r="R929" s="448" t="str">
        <f t="shared" si="77"/>
        <v>фото</v>
      </c>
      <c r="S929" s="216" t="s">
        <v>725</v>
      </c>
    </row>
    <row r="930" spans="1:19" ht="48.95" customHeight="1">
      <c r="A930" s="213">
        <v>917</v>
      </c>
      <c r="B930" s="215">
        <v>1090</v>
      </c>
      <c r="C930" s="277" t="s">
        <v>581</v>
      </c>
      <c r="D930" s="277"/>
      <c r="E930" s="417" t="s">
        <v>452</v>
      </c>
      <c r="F930" s="418" t="s">
        <v>509</v>
      </c>
      <c r="G930" s="451" t="s">
        <v>769</v>
      </c>
      <c r="H930" s="255" t="str">
        <f t="shared" si="75"/>
        <v>фото</v>
      </c>
      <c r="I930" s="156" t="s">
        <v>449</v>
      </c>
      <c r="J930" s="331" t="s">
        <v>541</v>
      </c>
      <c r="K930" s="332">
        <v>1</v>
      </c>
      <c r="L930" s="419">
        <v>511.3</v>
      </c>
      <c r="M930" s="159">
        <v>1</v>
      </c>
      <c r="N930" s="217"/>
      <c r="O930" s="160">
        <f t="shared" si="76"/>
        <v>0</v>
      </c>
      <c r="P930" s="260">
        <v>4607109977279</v>
      </c>
      <c r="Q930" s="261"/>
      <c r="R930" s="261" t="str">
        <f t="shared" si="77"/>
        <v>фото</v>
      </c>
      <c r="S930" s="216" t="s">
        <v>725</v>
      </c>
    </row>
    <row r="931" spans="1:19" ht="48.95" customHeight="1">
      <c r="A931" s="213">
        <v>918</v>
      </c>
      <c r="B931" s="215">
        <v>1056</v>
      </c>
      <c r="C931" s="277" t="s">
        <v>582</v>
      </c>
      <c r="D931" s="277"/>
      <c r="E931" s="417" t="s">
        <v>452</v>
      </c>
      <c r="F931" s="418" t="s">
        <v>510</v>
      </c>
      <c r="G931" s="451" t="s">
        <v>770</v>
      </c>
      <c r="H931" s="255" t="str">
        <f t="shared" si="75"/>
        <v>фото</v>
      </c>
      <c r="I931" s="156" t="s">
        <v>549</v>
      </c>
      <c r="J931" s="331" t="s">
        <v>541</v>
      </c>
      <c r="K931" s="332">
        <v>1</v>
      </c>
      <c r="L931" s="419">
        <v>915.7</v>
      </c>
      <c r="M931" s="159">
        <v>1</v>
      </c>
      <c r="N931" s="217"/>
      <c r="O931" s="160">
        <f t="shared" si="76"/>
        <v>0</v>
      </c>
      <c r="P931" s="260">
        <v>4607109977309</v>
      </c>
      <c r="Q931" s="261"/>
      <c r="R931" s="261" t="str">
        <f t="shared" si="77"/>
        <v>фото</v>
      </c>
      <c r="S931" s="216" t="s">
        <v>725</v>
      </c>
    </row>
    <row r="932" spans="1:19" ht="48.95" customHeight="1">
      <c r="A932" s="213">
        <v>919</v>
      </c>
      <c r="B932" s="215">
        <v>6363</v>
      </c>
      <c r="C932" s="277" t="s">
        <v>582</v>
      </c>
      <c r="D932" s="277"/>
      <c r="E932" s="417" t="s">
        <v>452</v>
      </c>
      <c r="F932" s="418" t="s">
        <v>510</v>
      </c>
      <c r="G932" s="451" t="s">
        <v>770</v>
      </c>
      <c r="H932" s="255" t="str">
        <f t="shared" si="75"/>
        <v>фото</v>
      </c>
      <c r="I932" s="156" t="s">
        <v>549</v>
      </c>
      <c r="J932" s="455" t="s">
        <v>6636</v>
      </c>
      <c r="K932" s="332">
        <v>1</v>
      </c>
      <c r="L932" s="419">
        <v>1181.6999999999998</v>
      </c>
      <c r="M932" s="159">
        <v>1</v>
      </c>
      <c r="N932" s="217"/>
      <c r="O932" s="160">
        <f t="shared" si="76"/>
        <v>0</v>
      </c>
      <c r="P932" s="260">
        <v>4607109910153</v>
      </c>
      <c r="Q932" s="261"/>
      <c r="R932" s="261" t="str">
        <f t="shared" si="77"/>
        <v>фото</v>
      </c>
      <c r="S932" s="216" t="s">
        <v>725</v>
      </c>
    </row>
    <row r="933" spans="1:19" ht="47.45" customHeight="1">
      <c r="A933" s="213">
        <v>920</v>
      </c>
      <c r="B933" s="215">
        <v>6773</v>
      </c>
      <c r="C933" s="277" t="s">
        <v>10973</v>
      </c>
      <c r="D933" s="277"/>
      <c r="E933" s="449" t="s">
        <v>452</v>
      </c>
      <c r="F933" s="450" t="s">
        <v>11073</v>
      </c>
      <c r="G933" s="453" t="s">
        <v>11074</v>
      </c>
      <c r="H933" s="255" t="str">
        <f t="shared" si="75"/>
        <v>фото</v>
      </c>
      <c r="I933" s="156" t="s">
        <v>11167</v>
      </c>
      <c r="J933" s="331" t="s">
        <v>541</v>
      </c>
      <c r="K933" s="332">
        <v>1</v>
      </c>
      <c r="L933" s="419">
        <v>895.6</v>
      </c>
      <c r="M933" s="159">
        <v>1</v>
      </c>
      <c r="N933" s="217"/>
      <c r="O933" s="160">
        <f t="shared" si="76"/>
        <v>0</v>
      </c>
      <c r="P933" s="260">
        <v>4607109935248</v>
      </c>
      <c r="Q933" s="167" t="s">
        <v>222</v>
      </c>
      <c r="R933" s="473" t="str">
        <f t="shared" si="77"/>
        <v>фото</v>
      </c>
      <c r="S933" s="216" t="s">
        <v>725</v>
      </c>
    </row>
    <row r="934" spans="1:19" ht="48.95" customHeight="1">
      <c r="A934" s="213">
        <v>921</v>
      </c>
      <c r="B934" s="215">
        <v>4811</v>
      </c>
      <c r="C934" s="277" t="s">
        <v>9428</v>
      </c>
      <c r="D934" s="277"/>
      <c r="E934" s="417" t="s">
        <v>452</v>
      </c>
      <c r="F934" s="418" t="s">
        <v>9722</v>
      </c>
      <c r="G934" s="451" t="s">
        <v>9723</v>
      </c>
      <c r="H934" s="255" t="str">
        <f t="shared" si="75"/>
        <v>фото</v>
      </c>
      <c r="I934" s="156" t="s">
        <v>9558</v>
      </c>
      <c r="J934" s="331" t="s">
        <v>541</v>
      </c>
      <c r="K934" s="332">
        <v>1</v>
      </c>
      <c r="L934" s="419">
        <v>521.5</v>
      </c>
      <c r="M934" s="159">
        <v>1</v>
      </c>
      <c r="N934" s="217"/>
      <c r="O934" s="160">
        <f t="shared" si="76"/>
        <v>0</v>
      </c>
      <c r="P934" s="260">
        <v>4607109990964</v>
      </c>
      <c r="Q934" s="448">
        <v>2023</v>
      </c>
      <c r="R934" s="448" t="str">
        <f t="shared" ref="R934:R965" si="78">HYPERLINK("https://www.gardenbulbs.ru/images/vesna_CL/thumbnails/"&amp;C934&amp;".jpg","фото")</f>
        <v>фото</v>
      </c>
      <c r="S934" s="216" t="s">
        <v>725</v>
      </c>
    </row>
    <row r="935" spans="1:19" ht="48.95" customHeight="1">
      <c r="A935" s="213">
        <v>922</v>
      </c>
      <c r="B935" s="215">
        <v>700</v>
      </c>
      <c r="C935" s="277" t="s">
        <v>10974</v>
      </c>
      <c r="D935" s="277"/>
      <c r="E935" s="417" t="s">
        <v>452</v>
      </c>
      <c r="F935" s="418" t="s">
        <v>9724</v>
      </c>
      <c r="G935" s="451" t="s">
        <v>9725</v>
      </c>
      <c r="H935" s="255" t="str">
        <f t="shared" si="75"/>
        <v>фото</v>
      </c>
      <c r="I935" s="156" t="s">
        <v>9559</v>
      </c>
      <c r="J935" s="331" t="s">
        <v>541</v>
      </c>
      <c r="K935" s="332">
        <v>1</v>
      </c>
      <c r="L935" s="419">
        <v>593.1</v>
      </c>
      <c r="M935" s="159">
        <v>1</v>
      </c>
      <c r="N935" s="217"/>
      <c r="O935" s="160">
        <f t="shared" si="76"/>
        <v>0</v>
      </c>
      <c r="P935" s="260">
        <v>4607109952276</v>
      </c>
      <c r="Q935" s="448">
        <v>2023</v>
      </c>
      <c r="R935" s="448" t="str">
        <f t="shared" si="78"/>
        <v>фото</v>
      </c>
      <c r="S935" s="216" t="s">
        <v>725</v>
      </c>
    </row>
    <row r="936" spans="1:19" ht="48.95" customHeight="1">
      <c r="A936" s="213">
        <v>923</v>
      </c>
      <c r="B936" s="215">
        <v>339</v>
      </c>
      <c r="C936" s="277" t="s">
        <v>9429</v>
      </c>
      <c r="D936" s="277"/>
      <c r="E936" s="417" t="s">
        <v>452</v>
      </c>
      <c r="F936" s="418" t="s">
        <v>9726</v>
      </c>
      <c r="G936" s="451" t="s">
        <v>9727</v>
      </c>
      <c r="H936" s="255" t="str">
        <f t="shared" si="75"/>
        <v>фото</v>
      </c>
      <c r="I936" s="156" t="s">
        <v>9560</v>
      </c>
      <c r="J936" s="331" t="s">
        <v>541</v>
      </c>
      <c r="K936" s="332">
        <v>1</v>
      </c>
      <c r="L936" s="419">
        <v>851.7</v>
      </c>
      <c r="M936" s="159">
        <v>1</v>
      </c>
      <c r="N936" s="217"/>
      <c r="O936" s="160">
        <f t="shared" si="76"/>
        <v>0</v>
      </c>
      <c r="P936" s="260">
        <v>4607109950456</v>
      </c>
      <c r="Q936" s="448">
        <v>2023</v>
      </c>
      <c r="R936" s="448" t="str">
        <f t="shared" si="78"/>
        <v>фото</v>
      </c>
      <c r="S936" s="216" t="s">
        <v>749</v>
      </c>
    </row>
    <row r="937" spans="1:19" ht="48.95" customHeight="1">
      <c r="A937" s="213">
        <v>924</v>
      </c>
      <c r="B937" s="215">
        <v>1086</v>
      </c>
      <c r="C937" s="277" t="s">
        <v>9430</v>
      </c>
      <c r="D937" s="277"/>
      <c r="E937" s="417" t="s">
        <v>452</v>
      </c>
      <c r="F937" s="418" t="s">
        <v>9728</v>
      </c>
      <c r="G937" s="451" t="s">
        <v>9729</v>
      </c>
      <c r="H937" s="255" t="str">
        <f t="shared" si="75"/>
        <v>фото</v>
      </c>
      <c r="I937" s="156" t="s">
        <v>9561</v>
      </c>
      <c r="J937" s="331" t="s">
        <v>541</v>
      </c>
      <c r="K937" s="332">
        <v>1</v>
      </c>
      <c r="L937" s="419">
        <v>875.6</v>
      </c>
      <c r="M937" s="159">
        <v>1</v>
      </c>
      <c r="N937" s="217"/>
      <c r="O937" s="160">
        <f t="shared" si="76"/>
        <v>0</v>
      </c>
      <c r="P937" s="260">
        <v>4607109977200</v>
      </c>
      <c r="Q937" s="261"/>
      <c r="R937" s="261" t="str">
        <f t="shared" si="78"/>
        <v>фото</v>
      </c>
      <c r="S937" s="216" t="s">
        <v>725</v>
      </c>
    </row>
    <row r="938" spans="1:19" ht="48.95" customHeight="1">
      <c r="A938" s="213">
        <v>925</v>
      </c>
      <c r="B938" s="215">
        <v>2326</v>
      </c>
      <c r="C938" s="277" t="s">
        <v>583</v>
      </c>
      <c r="D938" s="277"/>
      <c r="E938" s="417" t="s">
        <v>452</v>
      </c>
      <c r="F938" s="418" t="s">
        <v>506</v>
      </c>
      <c r="G938" s="451" t="s">
        <v>9730</v>
      </c>
      <c r="H938" s="255" t="str">
        <f t="shared" si="75"/>
        <v>фото</v>
      </c>
      <c r="I938" s="156" t="s">
        <v>547</v>
      </c>
      <c r="J938" s="331" t="s">
        <v>541</v>
      </c>
      <c r="K938" s="332">
        <v>1</v>
      </c>
      <c r="L938" s="419">
        <v>439.6</v>
      </c>
      <c r="M938" s="159">
        <v>1</v>
      </c>
      <c r="N938" s="217"/>
      <c r="O938" s="160">
        <f t="shared" si="76"/>
        <v>0</v>
      </c>
      <c r="P938" s="260">
        <v>4607109969441</v>
      </c>
      <c r="Q938" s="261"/>
      <c r="R938" s="261" t="str">
        <f t="shared" si="78"/>
        <v>фото</v>
      </c>
      <c r="S938" s="216" t="s">
        <v>725</v>
      </c>
    </row>
    <row r="939" spans="1:19" ht="48.95" customHeight="1">
      <c r="A939" s="213">
        <v>926</v>
      </c>
      <c r="B939" s="215">
        <v>3648</v>
      </c>
      <c r="C939" s="277" t="s">
        <v>583</v>
      </c>
      <c r="D939" s="277"/>
      <c r="E939" s="417" t="s">
        <v>452</v>
      </c>
      <c r="F939" s="418" t="s">
        <v>506</v>
      </c>
      <c r="G939" s="451" t="s">
        <v>9730</v>
      </c>
      <c r="H939" s="255" t="str">
        <f t="shared" si="75"/>
        <v>фото</v>
      </c>
      <c r="I939" s="156" t="s">
        <v>547</v>
      </c>
      <c r="J939" s="455" t="s">
        <v>6636</v>
      </c>
      <c r="K939" s="332">
        <v>1</v>
      </c>
      <c r="L939" s="419">
        <v>637</v>
      </c>
      <c r="M939" s="159">
        <v>1</v>
      </c>
      <c r="N939" s="217"/>
      <c r="O939" s="160">
        <f t="shared" si="76"/>
        <v>0</v>
      </c>
      <c r="P939" s="260">
        <v>4607109910184</v>
      </c>
      <c r="Q939" s="261"/>
      <c r="R939" s="261" t="str">
        <f t="shared" si="78"/>
        <v>фото</v>
      </c>
      <c r="S939" s="216" t="s">
        <v>725</v>
      </c>
    </row>
    <row r="940" spans="1:19" ht="48.95" customHeight="1">
      <c r="A940" s="213">
        <v>927</v>
      </c>
      <c r="B940" s="215">
        <v>1033</v>
      </c>
      <c r="C940" s="277" t="s">
        <v>758</v>
      </c>
      <c r="D940" s="277"/>
      <c r="E940" s="417" t="s">
        <v>452</v>
      </c>
      <c r="F940" s="418" t="s">
        <v>759</v>
      </c>
      <c r="G940" s="451" t="s">
        <v>760</v>
      </c>
      <c r="H940" s="255" t="str">
        <f t="shared" si="75"/>
        <v>фото</v>
      </c>
      <c r="I940" s="156" t="s">
        <v>761</v>
      </c>
      <c r="J940" s="331" t="s">
        <v>541</v>
      </c>
      <c r="K940" s="332">
        <v>1</v>
      </c>
      <c r="L940" s="419">
        <v>906.2</v>
      </c>
      <c r="M940" s="159">
        <v>1</v>
      </c>
      <c r="N940" s="217"/>
      <c r="O940" s="160">
        <f t="shared" si="76"/>
        <v>0</v>
      </c>
      <c r="P940" s="260">
        <v>4607109977217</v>
      </c>
      <c r="Q940" s="261"/>
      <c r="R940" s="261" t="str">
        <f t="shared" si="78"/>
        <v>фото</v>
      </c>
      <c r="S940" s="216" t="s">
        <v>725</v>
      </c>
    </row>
    <row r="941" spans="1:19" ht="48.95" customHeight="1">
      <c r="A941" s="213">
        <v>928</v>
      </c>
      <c r="B941" s="215">
        <v>4674</v>
      </c>
      <c r="C941" s="277" t="s">
        <v>9431</v>
      </c>
      <c r="D941" s="277"/>
      <c r="E941" s="417" t="s">
        <v>452</v>
      </c>
      <c r="F941" s="418" t="s">
        <v>1363</v>
      </c>
      <c r="G941" s="451" t="s">
        <v>1364</v>
      </c>
      <c r="H941" s="255" t="str">
        <f t="shared" si="75"/>
        <v>фото</v>
      </c>
      <c r="I941" s="156" t="s">
        <v>1409</v>
      </c>
      <c r="J941" s="331" t="s">
        <v>541</v>
      </c>
      <c r="K941" s="332">
        <v>1</v>
      </c>
      <c r="L941" s="419">
        <v>1001.6</v>
      </c>
      <c r="M941" s="159">
        <v>1</v>
      </c>
      <c r="N941" s="217"/>
      <c r="O941" s="160">
        <f t="shared" si="76"/>
        <v>0</v>
      </c>
      <c r="P941" s="260">
        <v>4607109990957</v>
      </c>
      <c r="Q941" s="261"/>
      <c r="R941" s="261" t="str">
        <f t="shared" si="78"/>
        <v>фото</v>
      </c>
      <c r="S941" s="216" t="s">
        <v>725</v>
      </c>
    </row>
    <row r="942" spans="1:19" ht="48.95" customHeight="1">
      <c r="A942" s="213">
        <v>929</v>
      </c>
      <c r="B942" s="215">
        <v>2696</v>
      </c>
      <c r="C942" s="277" t="s">
        <v>584</v>
      </c>
      <c r="D942" s="277"/>
      <c r="E942" s="417" t="s">
        <v>452</v>
      </c>
      <c r="F942" s="418" t="s">
        <v>507</v>
      </c>
      <c r="G942" s="451" t="s">
        <v>762</v>
      </c>
      <c r="H942" s="255" t="str">
        <f t="shared" si="75"/>
        <v>фото</v>
      </c>
      <c r="I942" s="156" t="s">
        <v>450</v>
      </c>
      <c r="J942" s="331" t="s">
        <v>541</v>
      </c>
      <c r="K942" s="332">
        <v>1</v>
      </c>
      <c r="L942" s="419">
        <v>466.8</v>
      </c>
      <c r="M942" s="159">
        <v>1</v>
      </c>
      <c r="N942" s="217"/>
      <c r="O942" s="160">
        <f t="shared" si="76"/>
        <v>0</v>
      </c>
      <c r="P942" s="260">
        <v>4607109977224</v>
      </c>
      <c r="Q942" s="261"/>
      <c r="R942" s="261" t="str">
        <f t="shared" si="78"/>
        <v>фото</v>
      </c>
      <c r="S942" s="216" t="s">
        <v>725</v>
      </c>
    </row>
    <row r="943" spans="1:19" ht="48.95" customHeight="1">
      <c r="A943" s="213">
        <v>930</v>
      </c>
      <c r="B943" s="215">
        <v>7507</v>
      </c>
      <c r="C943" s="277" t="s">
        <v>584</v>
      </c>
      <c r="D943" s="277"/>
      <c r="E943" s="417" t="s">
        <v>452</v>
      </c>
      <c r="F943" s="418" t="s">
        <v>507</v>
      </c>
      <c r="G943" s="451" t="s">
        <v>762</v>
      </c>
      <c r="H943" s="255" t="str">
        <f t="shared" si="75"/>
        <v>фото</v>
      </c>
      <c r="I943" s="156" t="s">
        <v>450</v>
      </c>
      <c r="J943" s="455" t="s">
        <v>6636</v>
      </c>
      <c r="K943" s="332">
        <v>1</v>
      </c>
      <c r="L943" s="419">
        <v>650.70000000000005</v>
      </c>
      <c r="M943" s="159">
        <v>1</v>
      </c>
      <c r="N943" s="217"/>
      <c r="O943" s="160">
        <f t="shared" si="76"/>
        <v>0</v>
      </c>
      <c r="P943" s="260">
        <v>4607109938560</v>
      </c>
      <c r="Q943" s="448">
        <v>2023</v>
      </c>
      <c r="R943" s="448" t="str">
        <f t="shared" si="78"/>
        <v>фото</v>
      </c>
      <c r="S943" s="216" t="s">
        <v>725</v>
      </c>
    </row>
    <row r="944" spans="1:19" ht="48.95" customHeight="1">
      <c r="A944" s="213">
        <v>931</v>
      </c>
      <c r="B944" s="215">
        <v>1062</v>
      </c>
      <c r="C944" s="277" t="s">
        <v>1446</v>
      </c>
      <c r="D944" s="277"/>
      <c r="E944" s="417" t="s">
        <v>452</v>
      </c>
      <c r="F944" s="418" t="s">
        <v>1367</v>
      </c>
      <c r="G944" s="451" t="s">
        <v>1368</v>
      </c>
      <c r="H944" s="255" t="str">
        <f t="shared" si="75"/>
        <v>фото</v>
      </c>
      <c r="I944" s="156" t="s">
        <v>1411</v>
      </c>
      <c r="J944" s="331" t="s">
        <v>541</v>
      </c>
      <c r="K944" s="332">
        <v>1</v>
      </c>
      <c r="L944" s="419">
        <v>466.8</v>
      </c>
      <c r="M944" s="159">
        <v>1</v>
      </c>
      <c r="N944" s="217"/>
      <c r="O944" s="160">
        <f t="shared" si="76"/>
        <v>0</v>
      </c>
      <c r="P944" s="260">
        <v>4607109977316</v>
      </c>
      <c r="Q944" s="261"/>
      <c r="R944" s="261" t="str">
        <f t="shared" si="78"/>
        <v>фото</v>
      </c>
      <c r="S944" s="216" t="s">
        <v>725</v>
      </c>
    </row>
    <row r="945" spans="1:19" ht="48.95" customHeight="1">
      <c r="A945" s="213">
        <v>932</v>
      </c>
      <c r="B945" s="215">
        <v>3134</v>
      </c>
      <c r="C945" s="277" t="s">
        <v>585</v>
      </c>
      <c r="D945" s="277"/>
      <c r="E945" s="417" t="s">
        <v>452</v>
      </c>
      <c r="F945" s="418" t="s">
        <v>511</v>
      </c>
      <c r="G945" s="451" t="s">
        <v>775</v>
      </c>
      <c r="H945" s="255" t="str">
        <f t="shared" si="75"/>
        <v>фото</v>
      </c>
      <c r="I945" s="156" t="s">
        <v>548</v>
      </c>
      <c r="J945" s="331" t="s">
        <v>541</v>
      </c>
      <c r="K945" s="332">
        <v>1</v>
      </c>
      <c r="L945" s="419">
        <v>453.3</v>
      </c>
      <c r="M945" s="159">
        <v>1</v>
      </c>
      <c r="N945" s="217"/>
      <c r="O945" s="160">
        <f t="shared" si="76"/>
        <v>0</v>
      </c>
      <c r="P945" s="260">
        <v>4607109955147</v>
      </c>
      <c r="Q945" s="261"/>
      <c r="R945" s="261" t="str">
        <f t="shared" si="78"/>
        <v>фото</v>
      </c>
      <c r="S945" s="216" t="s">
        <v>725</v>
      </c>
    </row>
    <row r="946" spans="1:19" ht="48.95" customHeight="1">
      <c r="A946" s="213">
        <v>933</v>
      </c>
      <c r="B946" s="215">
        <v>626</v>
      </c>
      <c r="C946" s="277" t="s">
        <v>776</v>
      </c>
      <c r="D946" s="277"/>
      <c r="E946" s="417" t="s">
        <v>452</v>
      </c>
      <c r="F946" s="418" t="s">
        <v>777</v>
      </c>
      <c r="G946" s="451" t="s">
        <v>778</v>
      </c>
      <c r="H946" s="255" t="str">
        <f t="shared" si="75"/>
        <v>фото</v>
      </c>
      <c r="I946" s="156" t="s">
        <v>779</v>
      </c>
      <c r="J946" s="331" t="s">
        <v>541</v>
      </c>
      <c r="K946" s="332">
        <v>1</v>
      </c>
      <c r="L946" s="419">
        <v>453.3</v>
      </c>
      <c r="M946" s="159">
        <v>1</v>
      </c>
      <c r="N946" s="217"/>
      <c r="O946" s="160">
        <f t="shared" si="76"/>
        <v>0</v>
      </c>
      <c r="P946" s="260">
        <v>4607109969496</v>
      </c>
      <c r="Q946" s="261"/>
      <c r="R946" s="261" t="str">
        <f t="shared" si="78"/>
        <v>фото</v>
      </c>
      <c r="S946" s="216" t="s">
        <v>725</v>
      </c>
    </row>
    <row r="947" spans="1:19" ht="48.95" customHeight="1">
      <c r="A947" s="213">
        <v>934</v>
      </c>
      <c r="B947" s="215">
        <v>4389</v>
      </c>
      <c r="C947" s="277" t="s">
        <v>776</v>
      </c>
      <c r="D947" s="277"/>
      <c r="E947" s="417" t="s">
        <v>452</v>
      </c>
      <c r="F947" s="418" t="s">
        <v>777</v>
      </c>
      <c r="G947" s="451" t="s">
        <v>778</v>
      </c>
      <c r="H947" s="255" t="str">
        <f t="shared" si="75"/>
        <v>фото</v>
      </c>
      <c r="I947" s="156" t="s">
        <v>779</v>
      </c>
      <c r="J947" s="455" t="s">
        <v>6636</v>
      </c>
      <c r="K947" s="332">
        <v>1</v>
      </c>
      <c r="L947" s="419">
        <v>637</v>
      </c>
      <c r="M947" s="159">
        <v>1</v>
      </c>
      <c r="N947" s="217"/>
      <c r="O947" s="160">
        <f t="shared" si="76"/>
        <v>0</v>
      </c>
      <c r="P947" s="260">
        <v>4607109988107</v>
      </c>
      <c r="Q947" s="448">
        <v>2023</v>
      </c>
      <c r="R947" s="448" t="str">
        <f t="shared" si="78"/>
        <v>фото</v>
      </c>
      <c r="S947" s="216" t="s">
        <v>725</v>
      </c>
    </row>
    <row r="948" spans="1:19" ht="48.95" customHeight="1">
      <c r="A948" s="213">
        <v>935</v>
      </c>
      <c r="B948" s="215">
        <v>1699</v>
      </c>
      <c r="C948" s="277" t="s">
        <v>586</v>
      </c>
      <c r="D948" s="277"/>
      <c r="E948" s="417" t="s">
        <v>452</v>
      </c>
      <c r="F948" s="418" t="s">
        <v>512</v>
      </c>
      <c r="G948" s="451" t="s">
        <v>780</v>
      </c>
      <c r="H948" s="255" t="str">
        <f t="shared" si="75"/>
        <v>фото</v>
      </c>
      <c r="I948" s="156" t="s">
        <v>550</v>
      </c>
      <c r="J948" s="331" t="s">
        <v>541</v>
      </c>
      <c r="K948" s="332">
        <v>1</v>
      </c>
      <c r="L948" s="419">
        <v>439.6</v>
      </c>
      <c r="M948" s="159">
        <v>1</v>
      </c>
      <c r="N948" s="217"/>
      <c r="O948" s="160">
        <f t="shared" si="76"/>
        <v>0</v>
      </c>
      <c r="P948" s="260">
        <v>4607109965870</v>
      </c>
      <c r="Q948" s="261"/>
      <c r="R948" s="261" t="str">
        <f t="shared" si="78"/>
        <v>фото</v>
      </c>
      <c r="S948" s="216" t="s">
        <v>725</v>
      </c>
    </row>
    <row r="949" spans="1:19" ht="48.95" customHeight="1">
      <c r="A949" s="213">
        <v>936</v>
      </c>
      <c r="B949" s="215">
        <v>5750</v>
      </c>
      <c r="C949" s="277" t="s">
        <v>586</v>
      </c>
      <c r="D949" s="277"/>
      <c r="E949" s="417" t="s">
        <v>452</v>
      </c>
      <c r="F949" s="418" t="s">
        <v>512</v>
      </c>
      <c r="G949" s="451" t="s">
        <v>780</v>
      </c>
      <c r="H949" s="255" t="str">
        <f t="shared" si="75"/>
        <v>фото</v>
      </c>
      <c r="I949" s="156" t="s">
        <v>550</v>
      </c>
      <c r="J949" s="455" t="s">
        <v>6636</v>
      </c>
      <c r="K949" s="332">
        <v>1</v>
      </c>
      <c r="L949" s="419">
        <v>637</v>
      </c>
      <c r="M949" s="159">
        <v>1</v>
      </c>
      <c r="N949" s="217"/>
      <c r="O949" s="160">
        <f t="shared" si="76"/>
        <v>0</v>
      </c>
      <c r="P949" s="260">
        <v>4607109910146</v>
      </c>
      <c r="Q949" s="261"/>
      <c r="R949" s="261" t="str">
        <f t="shared" si="78"/>
        <v>фото</v>
      </c>
      <c r="S949" s="216" t="s">
        <v>725</v>
      </c>
    </row>
    <row r="950" spans="1:19" ht="48.95" customHeight="1">
      <c r="A950" s="213">
        <v>937</v>
      </c>
      <c r="B950" s="215">
        <v>4111</v>
      </c>
      <c r="C950" s="277" t="s">
        <v>746</v>
      </c>
      <c r="D950" s="277"/>
      <c r="E950" s="417" t="s">
        <v>452</v>
      </c>
      <c r="F950" s="418" t="s">
        <v>747</v>
      </c>
      <c r="G950" s="451" t="s">
        <v>748</v>
      </c>
      <c r="H950" s="255" t="str">
        <f t="shared" si="75"/>
        <v>фото</v>
      </c>
      <c r="I950" s="156" t="s">
        <v>553</v>
      </c>
      <c r="J950" s="331" t="s">
        <v>541</v>
      </c>
      <c r="K950" s="332">
        <v>1</v>
      </c>
      <c r="L950" s="419">
        <v>1419.6</v>
      </c>
      <c r="M950" s="159">
        <v>1</v>
      </c>
      <c r="N950" s="217"/>
      <c r="O950" s="160">
        <f t="shared" si="76"/>
        <v>0</v>
      </c>
      <c r="P950" s="260">
        <v>4607109983294</v>
      </c>
      <c r="Q950" s="261"/>
      <c r="R950" s="261" t="str">
        <f t="shared" si="78"/>
        <v>фото</v>
      </c>
      <c r="S950" s="216" t="s">
        <v>749</v>
      </c>
    </row>
    <row r="951" spans="1:19" ht="48.95" customHeight="1">
      <c r="A951" s="213">
        <v>938</v>
      </c>
      <c r="B951" s="215">
        <v>1810</v>
      </c>
      <c r="C951" s="277" t="s">
        <v>750</v>
      </c>
      <c r="D951" s="277"/>
      <c r="E951" s="417" t="s">
        <v>452</v>
      </c>
      <c r="F951" s="418" t="s">
        <v>751</v>
      </c>
      <c r="G951" s="451" t="s">
        <v>752</v>
      </c>
      <c r="H951" s="255" t="str">
        <f t="shared" si="75"/>
        <v>фото</v>
      </c>
      <c r="I951" s="156" t="s">
        <v>753</v>
      </c>
      <c r="J951" s="331" t="s">
        <v>541</v>
      </c>
      <c r="K951" s="332">
        <v>1</v>
      </c>
      <c r="L951" s="419">
        <v>480.5</v>
      </c>
      <c r="M951" s="159">
        <v>1</v>
      </c>
      <c r="N951" s="217"/>
      <c r="O951" s="160">
        <f t="shared" si="76"/>
        <v>0</v>
      </c>
      <c r="P951" s="260">
        <v>4607109969427</v>
      </c>
      <c r="Q951" s="261"/>
      <c r="R951" s="261" t="str">
        <f t="shared" si="78"/>
        <v>фото</v>
      </c>
      <c r="S951" s="216" t="s">
        <v>725</v>
      </c>
    </row>
    <row r="952" spans="1:19" ht="48.95" customHeight="1">
      <c r="A952" s="213">
        <v>939</v>
      </c>
      <c r="B952" s="215">
        <v>7512</v>
      </c>
      <c r="C952" s="277" t="s">
        <v>10334</v>
      </c>
      <c r="D952" s="277"/>
      <c r="E952" s="417" t="s">
        <v>452</v>
      </c>
      <c r="F952" s="418" t="s">
        <v>751</v>
      </c>
      <c r="G952" s="451" t="s">
        <v>752</v>
      </c>
      <c r="H952" s="255" t="str">
        <f t="shared" si="75"/>
        <v>фото</v>
      </c>
      <c r="I952" s="156" t="s">
        <v>753</v>
      </c>
      <c r="J952" s="455" t="s">
        <v>6636</v>
      </c>
      <c r="K952" s="332">
        <v>1</v>
      </c>
      <c r="L952" s="419">
        <v>691.30000000000007</v>
      </c>
      <c r="M952" s="159">
        <v>1</v>
      </c>
      <c r="N952" s="217"/>
      <c r="O952" s="160">
        <f t="shared" si="76"/>
        <v>0</v>
      </c>
      <c r="P952" s="260">
        <v>4607109938515</v>
      </c>
      <c r="Q952" s="448">
        <v>2023</v>
      </c>
      <c r="R952" s="448" t="str">
        <f t="shared" si="78"/>
        <v>фото</v>
      </c>
      <c r="S952" s="216" t="s">
        <v>725</v>
      </c>
    </row>
    <row r="953" spans="1:19" ht="48.95" customHeight="1">
      <c r="A953" s="213">
        <v>940</v>
      </c>
      <c r="B953" s="215">
        <v>13297</v>
      </c>
      <c r="C953" s="277" t="s">
        <v>6629</v>
      </c>
      <c r="D953" s="277"/>
      <c r="E953" s="417" t="s">
        <v>452</v>
      </c>
      <c r="F953" s="418" t="s">
        <v>6630</v>
      </c>
      <c r="G953" s="451" t="s">
        <v>6631</v>
      </c>
      <c r="H953" s="255" t="str">
        <f t="shared" si="75"/>
        <v>фото</v>
      </c>
      <c r="I953" s="156" t="s">
        <v>6632</v>
      </c>
      <c r="J953" s="331" t="s">
        <v>541</v>
      </c>
      <c r="K953" s="332">
        <v>1</v>
      </c>
      <c r="L953" s="419">
        <v>929.9</v>
      </c>
      <c r="M953" s="159">
        <v>1</v>
      </c>
      <c r="N953" s="217"/>
      <c r="O953" s="160">
        <f t="shared" si="76"/>
        <v>0</v>
      </c>
      <c r="P953" s="260">
        <v>4607109921159</v>
      </c>
      <c r="Q953" s="261"/>
      <c r="R953" s="261" t="str">
        <f t="shared" si="78"/>
        <v>фото</v>
      </c>
      <c r="S953" s="216" t="s">
        <v>725</v>
      </c>
    </row>
    <row r="954" spans="1:19" ht="48.95" customHeight="1">
      <c r="A954" s="213">
        <v>941</v>
      </c>
      <c r="B954" s="215">
        <v>2707</v>
      </c>
      <c r="C954" s="277" t="s">
        <v>587</v>
      </c>
      <c r="D954" s="277"/>
      <c r="E954" s="417" t="s">
        <v>452</v>
      </c>
      <c r="F954" s="418" t="s">
        <v>513</v>
      </c>
      <c r="G954" s="451" t="s">
        <v>781</v>
      </c>
      <c r="H954" s="255" t="str">
        <f t="shared" si="75"/>
        <v>фото</v>
      </c>
      <c r="I954" s="156" t="s">
        <v>551</v>
      </c>
      <c r="J954" s="331" t="s">
        <v>541</v>
      </c>
      <c r="K954" s="332">
        <v>1</v>
      </c>
      <c r="L954" s="419">
        <v>511.3</v>
      </c>
      <c r="M954" s="159">
        <v>1</v>
      </c>
      <c r="N954" s="217"/>
      <c r="O954" s="160">
        <f t="shared" si="76"/>
        <v>0</v>
      </c>
      <c r="P954" s="260">
        <v>4607109977439</v>
      </c>
      <c r="Q954" s="261"/>
      <c r="R954" s="261" t="str">
        <f t="shared" si="78"/>
        <v>фото</v>
      </c>
      <c r="S954" s="216" t="s">
        <v>725</v>
      </c>
    </row>
    <row r="955" spans="1:19" ht="48.95" customHeight="1">
      <c r="A955" s="213">
        <v>942</v>
      </c>
      <c r="B955" s="215">
        <v>6583</v>
      </c>
      <c r="C955" s="277" t="s">
        <v>587</v>
      </c>
      <c r="D955" s="277"/>
      <c r="E955" s="417" t="s">
        <v>452</v>
      </c>
      <c r="F955" s="418" t="s">
        <v>513</v>
      </c>
      <c r="G955" s="451" t="s">
        <v>781</v>
      </c>
      <c r="H955" s="255" t="str">
        <f t="shared" si="75"/>
        <v>фото</v>
      </c>
      <c r="I955" s="156" t="s">
        <v>551</v>
      </c>
      <c r="J955" s="455" t="s">
        <v>6636</v>
      </c>
      <c r="K955" s="332">
        <v>1</v>
      </c>
      <c r="L955" s="419">
        <v>711.30000000000007</v>
      </c>
      <c r="M955" s="159">
        <v>1</v>
      </c>
      <c r="N955" s="217"/>
      <c r="O955" s="160">
        <f t="shared" si="76"/>
        <v>0</v>
      </c>
      <c r="P955" s="260">
        <v>4607109910139</v>
      </c>
      <c r="Q955" s="261"/>
      <c r="R955" s="261" t="str">
        <f t="shared" si="78"/>
        <v>фото</v>
      </c>
      <c r="S955" s="216" t="s">
        <v>725</v>
      </c>
    </row>
    <row r="956" spans="1:19" ht="48.95" customHeight="1">
      <c r="A956" s="213">
        <v>943</v>
      </c>
      <c r="B956" s="215">
        <v>3128</v>
      </c>
      <c r="C956" s="277" t="s">
        <v>8975</v>
      </c>
      <c r="D956" s="277"/>
      <c r="E956" s="417" t="s">
        <v>452</v>
      </c>
      <c r="F956" s="418" t="s">
        <v>8778</v>
      </c>
      <c r="G956" s="451" t="s">
        <v>8779</v>
      </c>
      <c r="H956" s="255" t="str">
        <f t="shared" si="75"/>
        <v>фото</v>
      </c>
      <c r="I956" s="156" t="s">
        <v>8908</v>
      </c>
      <c r="J956" s="331" t="s">
        <v>541</v>
      </c>
      <c r="K956" s="332">
        <v>1</v>
      </c>
      <c r="L956" s="419">
        <v>688.2</v>
      </c>
      <c r="M956" s="159">
        <v>1</v>
      </c>
      <c r="N956" s="217"/>
      <c r="O956" s="160">
        <f t="shared" si="76"/>
        <v>0</v>
      </c>
      <c r="P956" s="260">
        <v>4607109955093</v>
      </c>
      <c r="Q956" s="261"/>
      <c r="R956" s="261" t="str">
        <f t="shared" si="78"/>
        <v>фото</v>
      </c>
      <c r="S956" s="216" t="s">
        <v>725</v>
      </c>
    </row>
    <row r="957" spans="1:19" ht="48.95" customHeight="1">
      <c r="A957" s="213">
        <v>944</v>
      </c>
      <c r="B957" s="215">
        <v>1063</v>
      </c>
      <c r="C957" s="277" t="s">
        <v>588</v>
      </c>
      <c r="D957" s="277"/>
      <c r="E957" s="417" t="s">
        <v>452</v>
      </c>
      <c r="F957" s="418" t="s">
        <v>504</v>
      </c>
      <c r="G957" s="451" t="s">
        <v>756</v>
      </c>
      <c r="H957" s="255" t="str">
        <f t="shared" si="75"/>
        <v>фото</v>
      </c>
      <c r="I957" s="156" t="s">
        <v>545</v>
      </c>
      <c r="J957" s="331" t="s">
        <v>541</v>
      </c>
      <c r="K957" s="332">
        <v>1</v>
      </c>
      <c r="L957" s="419">
        <v>548.6</v>
      </c>
      <c r="M957" s="159">
        <v>1</v>
      </c>
      <c r="N957" s="217"/>
      <c r="O957" s="160">
        <f t="shared" si="76"/>
        <v>0</v>
      </c>
      <c r="P957" s="260">
        <v>4607109977194</v>
      </c>
      <c r="Q957" s="261"/>
      <c r="R957" s="261" t="str">
        <f t="shared" si="78"/>
        <v>фото</v>
      </c>
      <c r="S957" s="216" t="s">
        <v>725</v>
      </c>
    </row>
    <row r="958" spans="1:19" ht="48.95" customHeight="1">
      <c r="A958" s="213">
        <v>945</v>
      </c>
      <c r="B958" s="215">
        <v>5767</v>
      </c>
      <c r="C958" s="277" t="s">
        <v>588</v>
      </c>
      <c r="D958" s="277"/>
      <c r="E958" s="417" t="s">
        <v>452</v>
      </c>
      <c r="F958" s="418" t="s">
        <v>504</v>
      </c>
      <c r="G958" s="451" t="s">
        <v>756</v>
      </c>
      <c r="H958" s="255" t="str">
        <f t="shared" si="75"/>
        <v>фото</v>
      </c>
      <c r="I958" s="156" t="s">
        <v>545</v>
      </c>
      <c r="J958" s="455" t="s">
        <v>6636</v>
      </c>
      <c r="K958" s="332">
        <v>1</v>
      </c>
      <c r="L958" s="419">
        <v>773.30000000000007</v>
      </c>
      <c r="M958" s="159">
        <v>1</v>
      </c>
      <c r="N958" s="217"/>
      <c r="O958" s="160">
        <f t="shared" si="76"/>
        <v>0</v>
      </c>
      <c r="P958" s="260">
        <v>4607109910207</v>
      </c>
      <c r="Q958" s="261"/>
      <c r="R958" s="261" t="str">
        <f t="shared" si="78"/>
        <v>фото</v>
      </c>
      <c r="S958" s="216" t="s">
        <v>725</v>
      </c>
    </row>
    <row r="959" spans="1:19" ht="48.95" customHeight="1">
      <c r="A959" s="213">
        <v>946</v>
      </c>
      <c r="B959" s="215">
        <v>4672</v>
      </c>
      <c r="C959" s="277" t="s">
        <v>589</v>
      </c>
      <c r="D959" s="277"/>
      <c r="E959" s="417" t="s">
        <v>452</v>
      </c>
      <c r="F959" s="418" t="s">
        <v>505</v>
      </c>
      <c r="G959" s="451" t="s">
        <v>757</v>
      </c>
      <c r="H959" s="255" t="str">
        <f t="shared" si="75"/>
        <v>фото</v>
      </c>
      <c r="I959" s="156" t="s">
        <v>546</v>
      </c>
      <c r="J959" s="331" t="s">
        <v>541</v>
      </c>
      <c r="K959" s="332">
        <v>1</v>
      </c>
      <c r="L959" s="419">
        <v>711.9</v>
      </c>
      <c r="M959" s="159">
        <v>1</v>
      </c>
      <c r="N959" s="217"/>
      <c r="O959" s="160">
        <f t="shared" si="76"/>
        <v>0</v>
      </c>
      <c r="P959" s="260">
        <v>4607109990933</v>
      </c>
      <c r="Q959" s="261"/>
      <c r="R959" s="261" t="str">
        <f t="shared" si="78"/>
        <v>фото</v>
      </c>
      <c r="S959" s="216" t="s">
        <v>749</v>
      </c>
    </row>
    <row r="960" spans="1:19" ht="48.95" customHeight="1">
      <c r="A960" s="213">
        <v>947</v>
      </c>
      <c r="B960" s="215">
        <v>6361</v>
      </c>
      <c r="C960" s="277" t="s">
        <v>589</v>
      </c>
      <c r="D960" s="277"/>
      <c r="E960" s="417" t="s">
        <v>452</v>
      </c>
      <c r="F960" s="418" t="s">
        <v>505</v>
      </c>
      <c r="G960" s="451" t="s">
        <v>757</v>
      </c>
      <c r="H960" s="255" t="str">
        <f t="shared" si="75"/>
        <v>фото</v>
      </c>
      <c r="I960" s="156" t="s">
        <v>546</v>
      </c>
      <c r="J960" s="455" t="s">
        <v>6636</v>
      </c>
      <c r="K960" s="332">
        <v>1</v>
      </c>
      <c r="L960" s="419">
        <v>977.4</v>
      </c>
      <c r="M960" s="159">
        <v>1</v>
      </c>
      <c r="N960" s="217"/>
      <c r="O960" s="160">
        <f t="shared" si="76"/>
        <v>0</v>
      </c>
      <c r="P960" s="260">
        <v>4607109910191</v>
      </c>
      <c r="Q960" s="261"/>
      <c r="R960" s="261" t="str">
        <f t="shared" si="78"/>
        <v>фото</v>
      </c>
      <c r="S960" s="216" t="s">
        <v>749</v>
      </c>
    </row>
    <row r="961" spans="1:19" ht="48.95" customHeight="1">
      <c r="A961" s="213">
        <v>948</v>
      </c>
      <c r="B961" s="215">
        <v>3129</v>
      </c>
      <c r="C961" s="277" t="s">
        <v>590</v>
      </c>
      <c r="D961" s="277"/>
      <c r="E961" s="417" t="s">
        <v>452</v>
      </c>
      <c r="F961" s="418" t="s">
        <v>503</v>
      </c>
      <c r="G961" s="451" t="s">
        <v>755</v>
      </c>
      <c r="H961" s="255" t="str">
        <f t="shared" si="75"/>
        <v>фото</v>
      </c>
      <c r="I961" s="156" t="s">
        <v>544</v>
      </c>
      <c r="J961" s="331" t="s">
        <v>541</v>
      </c>
      <c r="K961" s="332">
        <v>1</v>
      </c>
      <c r="L961" s="419">
        <v>729.2</v>
      </c>
      <c r="M961" s="159">
        <v>1</v>
      </c>
      <c r="N961" s="217"/>
      <c r="O961" s="160">
        <f t="shared" si="76"/>
        <v>0</v>
      </c>
      <c r="P961" s="260">
        <v>4607109955109</v>
      </c>
      <c r="Q961" s="261"/>
      <c r="R961" s="261" t="str">
        <f t="shared" si="78"/>
        <v>фото</v>
      </c>
      <c r="S961" s="216" t="s">
        <v>725</v>
      </c>
    </row>
    <row r="962" spans="1:19" ht="48.95" customHeight="1">
      <c r="A962" s="213">
        <v>949</v>
      </c>
      <c r="B962" s="215">
        <v>7185</v>
      </c>
      <c r="C962" s="277" t="s">
        <v>590</v>
      </c>
      <c r="D962" s="277"/>
      <c r="E962" s="417" t="s">
        <v>452</v>
      </c>
      <c r="F962" s="418" t="s">
        <v>503</v>
      </c>
      <c r="G962" s="451" t="s">
        <v>755</v>
      </c>
      <c r="H962" s="255" t="str">
        <f t="shared" si="75"/>
        <v>фото</v>
      </c>
      <c r="I962" s="156" t="s">
        <v>544</v>
      </c>
      <c r="J962" s="455" t="s">
        <v>6636</v>
      </c>
      <c r="K962" s="332">
        <v>1</v>
      </c>
      <c r="L962" s="419">
        <v>1038.3999999999999</v>
      </c>
      <c r="M962" s="159">
        <v>1</v>
      </c>
      <c r="N962" s="217"/>
      <c r="O962" s="160">
        <f t="shared" si="76"/>
        <v>0</v>
      </c>
      <c r="P962" s="260">
        <v>4607109910214</v>
      </c>
      <c r="Q962" s="261"/>
      <c r="R962" s="261" t="str">
        <f t="shared" si="78"/>
        <v>фото</v>
      </c>
      <c r="S962" s="216" t="s">
        <v>725</v>
      </c>
    </row>
    <row r="963" spans="1:19" ht="48.95" customHeight="1">
      <c r="A963" s="213">
        <v>950</v>
      </c>
      <c r="B963" s="215">
        <v>10844</v>
      </c>
      <c r="C963" s="277" t="s">
        <v>10335</v>
      </c>
      <c r="D963" s="277"/>
      <c r="E963" s="417" t="s">
        <v>452</v>
      </c>
      <c r="F963" s="418" t="s">
        <v>9731</v>
      </c>
      <c r="G963" s="451" t="s">
        <v>9732</v>
      </c>
      <c r="H963" s="255" t="str">
        <f t="shared" si="75"/>
        <v>фото</v>
      </c>
      <c r="I963" s="156" t="s">
        <v>1407</v>
      </c>
      <c r="J963" s="331" t="s">
        <v>541</v>
      </c>
      <c r="K963" s="332">
        <v>1</v>
      </c>
      <c r="L963" s="419">
        <v>770</v>
      </c>
      <c r="M963" s="159">
        <v>1</v>
      </c>
      <c r="N963" s="217"/>
      <c r="O963" s="160">
        <f t="shared" si="76"/>
        <v>0</v>
      </c>
      <c r="P963" s="260">
        <v>4607109924938</v>
      </c>
      <c r="Q963" s="261"/>
      <c r="R963" s="261" t="str">
        <f t="shared" si="78"/>
        <v>фото</v>
      </c>
      <c r="S963" s="216" t="s">
        <v>749</v>
      </c>
    </row>
    <row r="964" spans="1:19" ht="41.85" customHeight="1">
      <c r="A964" s="213">
        <v>951</v>
      </c>
      <c r="B964" s="215">
        <v>8165</v>
      </c>
      <c r="C964" s="277" t="s">
        <v>10975</v>
      </c>
      <c r="D964" s="277"/>
      <c r="E964" s="449" t="s">
        <v>452</v>
      </c>
      <c r="F964" s="450" t="s">
        <v>11075</v>
      </c>
      <c r="G964" s="453" t="s">
        <v>11076</v>
      </c>
      <c r="H964" s="255" t="str">
        <f t="shared" si="75"/>
        <v>фото</v>
      </c>
      <c r="I964" s="156" t="s">
        <v>11168</v>
      </c>
      <c r="J964" s="331" t="s">
        <v>541</v>
      </c>
      <c r="K964" s="332">
        <v>1</v>
      </c>
      <c r="L964" s="419">
        <v>977.4</v>
      </c>
      <c r="M964" s="159">
        <v>1</v>
      </c>
      <c r="N964" s="217"/>
      <c r="O964" s="160">
        <f t="shared" si="76"/>
        <v>0</v>
      </c>
      <c r="P964" s="260">
        <v>4607109934876</v>
      </c>
      <c r="Q964" s="167" t="s">
        <v>222</v>
      </c>
      <c r="R964" s="473" t="str">
        <f t="shared" si="78"/>
        <v>фото</v>
      </c>
      <c r="S964" s="216" t="s">
        <v>725</v>
      </c>
    </row>
    <row r="965" spans="1:19" ht="48.95" customHeight="1">
      <c r="A965" s="213">
        <v>952</v>
      </c>
      <c r="B965" s="215">
        <v>5647</v>
      </c>
      <c r="C965" s="277" t="s">
        <v>9432</v>
      </c>
      <c r="D965" s="277"/>
      <c r="E965" s="417" t="s">
        <v>452</v>
      </c>
      <c r="F965" s="418" t="s">
        <v>9733</v>
      </c>
      <c r="G965" s="451" t="s">
        <v>9734</v>
      </c>
      <c r="H965" s="255" t="str">
        <f t="shared" si="75"/>
        <v>фото</v>
      </c>
      <c r="I965" s="156" t="s">
        <v>9562</v>
      </c>
      <c r="J965" s="331" t="s">
        <v>541</v>
      </c>
      <c r="K965" s="332">
        <v>1</v>
      </c>
      <c r="L965" s="419">
        <v>453.3</v>
      </c>
      <c r="M965" s="159">
        <v>1</v>
      </c>
      <c r="N965" s="217"/>
      <c r="O965" s="160">
        <f t="shared" si="76"/>
        <v>0</v>
      </c>
      <c r="P965" s="260">
        <v>4607109933268</v>
      </c>
      <c r="Q965" s="448">
        <v>2023</v>
      </c>
      <c r="R965" s="448" t="str">
        <f t="shared" si="78"/>
        <v>фото</v>
      </c>
      <c r="S965" s="216" t="s">
        <v>725</v>
      </c>
    </row>
    <row r="966" spans="1:19" ht="48.95" customHeight="1">
      <c r="A966" s="213">
        <v>953</v>
      </c>
      <c r="B966" s="215">
        <v>10838</v>
      </c>
      <c r="C966" s="277" t="s">
        <v>1444</v>
      </c>
      <c r="D966" s="277"/>
      <c r="E966" s="417" t="s">
        <v>452</v>
      </c>
      <c r="F966" s="418" t="s">
        <v>1361</v>
      </c>
      <c r="G966" s="451" t="s">
        <v>1362</v>
      </c>
      <c r="H966" s="255" t="str">
        <f t="shared" ref="H966:H1029" si="79">HYPERLINK("https://www.gardenbulbs.ru/images/vesna_CL/thumbnails/"&amp;C966&amp;".jpg","фото")</f>
        <v>фото</v>
      </c>
      <c r="I966" s="156" t="s">
        <v>1408</v>
      </c>
      <c r="J966" s="331" t="s">
        <v>541</v>
      </c>
      <c r="K966" s="332">
        <v>1</v>
      </c>
      <c r="L966" s="419">
        <v>674.7</v>
      </c>
      <c r="M966" s="159">
        <v>1</v>
      </c>
      <c r="N966" s="217"/>
      <c r="O966" s="160">
        <f t="shared" ref="O966:O1029" si="80">IF(ISERROR(L966*N966),0,L966*N966)</f>
        <v>0</v>
      </c>
      <c r="P966" s="260">
        <v>4607109924990</v>
      </c>
      <c r="Q966" s="261"/>
      <c r="R966" s="261" t="str">
        <f t="shared" ref="R966:R997" si="81">HYPERLINK("https://www.gardenbulbs.ru/images/vesna_CL/thumbnails/"&amp;C966&amp;".jpg","фото")</f>
        <v>фото</v>
      </c>
      <c r="S966" s="216" t="s">
        <v>749</v>
      </c>
    </row>
    <row r="967" spans="1:19" ht="48.95" customHeight="1">
      <c r="A967" s="213">
        <v>954</v>
      </c>
      <c r="B967" s="215">
        <v>1109</v>
      </c>
      <c r="C967" s="277" t="s">
        <v>1008</v>
      </c>
      <c r="D967" s="277"/>
      <c r="E967" s="417" t="s">
        <v>452</v>
      </c>
      <c r="F967" s="418" t="s">
        <v>927</v>
      </c>
      <c r="G967" s="451" t="s">
        <v>957</v>
      </c>
      <c r="H967" s="255" t="str">
        <f t="shared" si="79"/>
        <v>фото</v>
      </c>
      <c r="I967" s="156" t="s">
        <v>450</v>
      </c>
      <c r="J967" s="331" t="s">
        <v>541</v>
      </c>
      <c r="K967" s="332">
        <v>1</v>
      </c>
      <c r="L967" s="419">
        <v>603.1</v>
      </c>
      <c r="M967" s="159">
        <v>1</v>
      </c>
      <c r="N967" s="217"/>
      <c r="O967" s="160">
        <f t="shared" si="80"/>
        <v>0</v>
      </c>
      <c r="P967" s="260">
        <v>4607109977477</v>
      </c>
      <c r="Q967" s="261"/>
      <c r="R967" s="261" t="str">
        <f t="shared" si="81"/>
        <v>фото</v>
      </c>
      <c r="S967" s="216" t="s">
        <v>725</v>
      </c>
    </row>
    <row r="968" spans="1:19" ht="48.95" customHeight="1">
      <c r="A968" s="213">
        <v>955</v>
      </c>
      <c r="B968" s="215">
        <v>4537</v>
      </c>
      <c r="C968" s="277" t="s">
        <v>9433</v>
      </c>
      <c r="D968" s="277"/>
      <c r="E968" s="417" t="s">
        <v>452</v>
      </c>
      <c r="F968" s="418" t="s">
        <v>9735</v>
      </c>
      <c r="G968" s="451" t="s">
        <v>9736</v>
      </c>
      <c r="H968" s="255" t="str">
        <f t="shared" si="79"/>
        <v>фото</v>
      </c>
      <c r="I968" s="156" t="s">
        <v>9563</v>
      </c>
      <c r="J968" s="331" t="s">
        <v>541</v>
      </c>
      <c r="K968" s="332">
        <v>1</v>
      </c>
      <c r="L968" s="419">
        <v>565.9</v>
      </c>
      <c r="M968" s="159">
        <v>1</v>
      </c>
      <c r="N968" s="217"/>
      <c r="O968" s="160">
        <f t="shared" si="80"/>
        <v>0</v>
      </c>
      <c r="P968" s="260">
        <v>4607109927632</v>
      </c>
      <c r="Q968" s="448">
        <v>2023</v>
      </c>
      <c r="R968" s="448" t="str">
        <f t="shared" si="81"/>
        <v>фото</v>
      </c>
      <c r="S968" s="216" t="s">
        <v>725</v>
      </c>
    </row>
    <row r="969" spans="1:19" ht="48.95" customHeight="1">
      <c r="A969" s="213">
        <v>956</v>
      </c>
      <c r="B969" s="215">
        <v>3137</v>
      </c>
      <c r="C969" s="277" t="s">
        <v>782</v>
      </c>
      <c r="D969" s="277"/>
      <c r="E969" s="417" t="s">
        <v>452</v>
      </c>
      <c r="F969" s="418" t="s">
        <v>783</v>
      </c>
      <c r="G969" s="451" t="s">
        <v>784</v>
      </c>
      <c r="H969" s="255" t="str">
        <f t="shared" si="79"/>
        <v>фото</v>
      </c>
      <c r="I969" s="156" t="s">
        <v>767</v>
      </c>
      <c r="J969" s="331" t="s">
        <v>541</v>
      </c>
      <c r="K969" s="332">
        <v>1</v>
      </c>
      <c r="L969" s="419">
        <v>530.20000000000005</v>
      </c>
      <c r="M969" s="159">
        <v>1</v>
      </c>
      <c r="N969" s="217"/>
      <c r="O969" s="160">
        <f t="shared" si="80"/>
        <v>0</v>
      </c>
      <c r="P969" s="260">
        <v>4607109955246</v>
      </c>
      <c r="Q969" s="261"/>
      <c r="R969" s="261" t="str">
        <f t="shared" si="81"/>
        <v>фото</v>
      </c>
      <c r="S969" s="216" t="s">
        <v>725</v>
      </c>
    </row>
    <row r="970" spans="1:19" ht="48.95" customHeight="1">
      <c r="A970" s="213">
        <v>957</v>
      </c>
      <c r="B970" s="215">
        <v>2718</v>
      </c>
      <c r="C970" s="277" t="s">
        <v>1751</v>
      </c>
      <c r="D970" s="277"/>
      <c r="E970" s="417" t="s">
        <v>452</v>
      </c>
      <c r="F970" s="418" t="s">
        <v>1752</v>
      </c>
      <c r="G970" s="451" t="s">
        <v>1753</v>
      </c>
      <c r="H970" s="255" t="str">
        <f t="shared" si="79"/>
        <v>фото</v>
      </c>
      <c r="I970" s="156" t="s">
        <v>1754</v>
      </c>
      <c r="J970" s="331" t="s">
        <v>541</v>
      </c>
      <c r="K970" s="332">
        <v>1</v>
      </c>
      <c r="L970" s="419">
        <v>530.20000000000005</v>
      </c>
      <c r="M970" s="159">
        <v>1</v>
      </c>
      <c r="N970" s="217"/>
      <c r="O970" s="160">
        <f t="shared" si="80"/>
        <v>0</v>
      </c>
      <c r="P970" s="260">
        <v>4607109977484</v>
      </c>
      <c r="Q970" s="261"/>
      <c r="R970" s="261" t="str">
        <f t="shared" si="81"/>
        <v>фото</v>
      </c>
      <c r="S970" s="216" t="s">
        <v>725</v>
      </c>
    </row>
    <row r="971" spans="1:19" ht="48.95" customHeight="1">
      <c r="A971" s="213">
        <v>958</v>
      </c>
      <c r="B971" s="215">
        <v>3138</v>
      </c>
      <c r="C971" s="277" t="s">
        <v>6637</v>
      </c>
      <c r="D971" s="277"/>
      <c r="E971" s="417" t="s">
        <v>452</v>
      </c>
      <c r="F971" s="418" t="s">
        <v>6638</v>
      </c>
      <c r="G971" s="451" t="s">
        <v>6639</v>
      </c>
      <c r="H971" s="255" t="str">
        <f t="shared" si="79"/>
        <v>фото</v>
      </c>
      <c r="I971" s="156" t="s">
        <v>6640</v>
      </c>
      <c r="J971" s="331" t="s">
        <v>541</v>
      </c>
      <c r="K971" s="332">
        <v>1</v>
      </c>
      <c r="L971" s="419">
        <v>538.4</v>
      </c>
      <c r="M971" s="159">
        <v>1</v>
      </c>
      <c r="N971" s="217"/>
      <c r="O971" s="160">
        <f t="shared" si="80"/>
        <v>0</v>
      </c>
      <c r="P971" s="260">
        <v>4607109955253</v>
      </c>
      <c r="Q971" s="261"/>
      <c r="R971" s="261" t="str">
        <f t="shared" si="81"/>
        <v>фото</v>
      </c>
      <c r="S971" s="216" t="s">
        <v>725</v>
      </c>
    </row>
    <row r="972" spans="1:19" ht="48.95" customHeight="1">
      <c r="A972" s="213">
        <v>959</v>
      </c>
      <c r="B972" s="215">
        <v>3139</v>
      </c>
      <c r="C972" s="277" t="s">
        <v>785</v>
      </c>
      <c r="D972" s="277"/>
      <c r="E972" s="417" t="s">
        <v>452</v>
      </c>
      <c r="F972" s="418" t="s">
        <v>786</v>
      </c>
      <c r="G972" s="451" t="s">
        <v>787</v>
      </c>
      <c r="H972" s="255" t="str">
        <f t="shared" si="79"/>
        <v>фото</v>
      </c>
      <c r="I972" s="156" t="s">
        <v>788</v>
      </c>
      <c r="J972" s="331" t="s">
        <v>541</v>
      </c>
      <c r="K972" s="332">
        <v>1</v>
      </c>
      <c r="L972" s="419">
        <v>524.9</v>
      </c>
      <c r="M972" s="159">
        <v>1</v>
      </c>
      <c r="N972" s="217"/>
      <c r="O972" s="160">
        <f t="shared" si="80"/>
        <v>0</v>
      </c>
      <c r="P972" s="260">
        <v>4607109955260</v>
      </c>
      <c r="Q972" s="261"/>
      <c r="R972" s="261" t="str">
        <f t="shared" si="81"/>
        <v>фото</v>
      </c>
      <c r="S972" s="216" t="s">
        <v>725</v>
      </c>
    </row>
    <row r="973" spans="1:19" ht="48.95" customHeight="1">
      <c r="A973" s="213">
        <v>960</v>
      </c>
      <c r="B973" s="215">
        <v>3140</v>
      </c>
      <c r="C973" s="277" t="s">
        <v>1009</v>
      </c>
      <c r="D973" s="277"/>
      <c r="E973" s="417" t="s">
        <v>452</v>
      </c>
      <c r="F973" s="418" t="s">
        <v>621</v>
      </c>
      <c r="G973" s="451" t="s">
        <v>958</v>
      </c>
      <c r="H973" s="255" t="str">
        <f t="shared" si="79"/>
        <v>фото</v>
      </c>
      <c r="I973" s="156" t="s">
        <v>450</v>
      </c>
      <c r="J973" s="331" t="s">
        <v>541</v>
      </c>
      <c r="K973" s="332">
        <v>1</v>
      </c>
      <c r="L973" s="419">
        <v>671.30000000000007</v>
      </c>
      <c r="M973" s="159">
        <v>1</v>
      </c>
      <c r="N973" s="217"/>
      <c r="O973" s="160">
        <f t="shared" si="80"/>
        <v>0</v>
      </c>
      <c r="P973" s="260">
        <v>4607109955277</v>
      </c>
      <c r="Q973" s="261"/>
      <c r="R973" s="261" t="str">
        <f t="shared" si="81"/>
        <v>фото</v>
      </c>
      <c r="S973" s="216" t="s">
        <v>725</v>
      </c>
    </row>
    <row r="974" spans="1:19" ht="48.95" customHeight="1">
      <c r="A974" s="213">
        <v>961</v>
      </c>
      <c r="B974" s="215">
        <v>2730</v>
      </c>
      <c r="C974" s="277" t="s">
        <v>789</v>
      </c>
      <c r="D974" s="277"/>
      <c r="E974" s="417" t="s">
        <v>452</v>
      </c>
      <c r="F974" s="418" t="s">
        <v>790</v>
      </c>
      <c r="G974" s="451" t="s">
        <v>791</v>
      </c>
      <c r="H974" s="255" t="str">
        <f t="shared" si="79"/>
        <v>фото</v>
      </c>
      <c r="I974" s="156" t="s">
        <v>450</v>
      </c>
      <c r="J974" s="331" t="s">
        <v>541</v>
      </c>
      <c r="K974" s="332">
        <v>1</v>
      </c>
      <c r="L974" s="419">
        <v>560.30000000000007</v>
      </c>
      <c r="M974" s="159">
        <v>1</v>
      </c>
      <c r="N974" s="217"/>
      <c r="O974" s="160">
        <f t="shared" si="80"/>
        <v>0</v>
      </c>
      <c r="P974" s="260">
        <v>4607109977491</v>
      </c>
      <c r="Q974" s="261"/>
      <c r="R974" s="261" t="str">
        <f t="shared" si="81"/>
        <v>фото</v>
      </c>
      <c r="S974" s="216" t="s">
        <v>725</v>
      </c>
    </row>
    <row r="975" spans="1:19" ht="48.95" customHeight="1">
      <c r="A975" s="213">
        <v>962</v>
      </c>
      <c r="B975" s="215">
        <v>2222</v>
      </c>
      <c r="C975" s="277" t="s">
        <v>9434</v>
      </c>
      <c r="D975" s="277"/>
      <c r="E975" s="417" t="s">
        <v>452</v>
      </c>
      <c r="F975" s="418" t="s">
        <v>9737</v>
      </c>
      <c r="G975" s="451" t="s">
        <v>9738</v>
      </c>
      <c r="H975" s="255" t="str">
        <f t="shared" si="79"/>
        <v>фото</v>
      </c>
      <c r="I975" s="156" t="s">
        <v>9564</v>
      </c>
      <c r="J975" s="331" t="s">
        <v>541</v>
      </c>
      <c r="K975" s="332">
        <v>1</v>
      </c>
      <c r="L975" s="419">
        <v>494</v>
      </c>
      <c r="M975" s="159">
        <v>1</v>
      </c>
      <c r="N975" s="217"/>
      <c r="O975" s="160">
        <f t="shared" si="80"/>
        <v>0</v>
      </c>
      <c r="P975" s="260">
        <v>4607109973998</v>
      </c>
      <c r="Q975" s="448">
        <v>2023</v>
      </c>
      <c r="R975" s="448" t="str">
        <f t="shared" si="81"/>
        <v>фото</v>
      </c>
      <c r="S975" s="216" t="s">
        <v>725</v>
      </c>
    </row>
    <row r="976" spans="1:19" ht="48.95" customHeight="1">
      <c r="A976" s="213">
        <v>963</v>
      </c>
      <c r="B976" s="215">
        <v>4679</v>
      </c>
      <c r="C976" s="277" t="s">
        <v>9435</v>
      </c>
      <c r="D976" s="277"/>
      <c r="E976" s="417" t="s">
        <v>452</v>
      </c>
      <c r="F976" s="418" t="s">
        <v>8780</v>
      </c>
      <c r="G976" s="451" t="s">
        <v>8781</v>
      </c>
      <c r="H976" s="255" t="str">
        <f t="shared" si="79"/>
        <v>фото</v>
      </c>
      <c r="I976" s="156" t="s">
        <v>8909</v>
      </c>
      <c r="J976" s="331" t="s">
        <v>541</v>
      </c>
      <c r="K976" s="332">
        <v>1</v>
      </c>
      <c r="L976" s="419">
        <v>593.1</v>
      </c>
      <c r="M976" s="159">
        <v>1</v>
      </c>
      <c r="N976" s="217"/>
      <c r="O976" s="160">
        <f t="shared" si="80"/>
        <v>0</v>
      </c>
      <c r="P976" s="260">
        <v>4607109991008</v>
      </c>
      <c r="Q976" s="261"/>
      <c r="R976" s="261" t="str">
        <f t="shared" si="81"/>
        <v>фото</v>
      </c>
      <c r="S976" s="216" t="s">
        <v>725</v>
      </c>
    </row>
    <row r="977" spans="1:19" ht="48.95" customHeight="1">
      <c r="A977" s="213">
        <v>964</v>
      </c>
      <c r="B977" s="215">
        <v>5648</v>
      </c>
      <c r="C977" s="277" t="s">
        <v>9435</v>
      </c>
      <c r="D977" s="277"/>
      <c r="E977" s="417" t="s">
        <v>452</v>
      </c>
      <c r="F977" s="418" t="s">
        <v>8780</v>
      </c>
      <c r="G977" s="451" t="s">
        <v>8781</v>
      </c>
      <c r="H977" s="255" t="str">
        <f t="shared" si="79"/>
        <v>фото</v>
      </c>
      <c r="I977" s="156" t="s">
        <v>8909</v>
      </c>
      <c r="J977" s="455" t="s">
        <v>6636</v>
      </c>
      <c r="K977" s="332">
        <v>1</v>
      </c>
      <c r="L977" s="419">
        <v>861.4</v>
      </c>
      <c r="M977" s="159">
        <v>1</v>
      </c>
      <c r="N977" s="217"/>
      <c r="O977" s="160">
        <f t="shared" si="80"/>
        <v>0</v>
      </c>
      <c r="P977" s="260">
        <v>4607109933251</v>
      </c>
      <c r="Q977" s="448">
        <v>2023</v>
      </c>
      <c r="R977" s="448" t="str">
        <f t="shared" si="81"/>
        <v>фото</v>
      </c>
      <c r="S977" s="216" t="s">
        <v>725</v>
      </c>
    </row>
    <row r="978" spans="1:19" ht="48.95" customHeight="1">
      <c r="A978" s="213">
        <v>965</v>
      </c>
      <c r="B978" s="215">
        <v>14811</v>
      </c>
      <c r="C978" s="277" t="s">
        <v>9436</v>
      </c>
      <c r="D978" s="277"/>
      <c r="E978" s="417" t="s">
        <v>452</v>
      </c>
      <c r="F978" s="418" t="s">
        <v>9739</v>
      </c>
      <c r="G978" s="451" t="s">
        <v>9740</v>
      </c>
      <c r="H978" s="255" t="str">
        <f t="shared" si="79"/>
        <v>фото</v>
      </c>
      <c r="I978" s="156" t="s">
        <v>9565</v>
      </c>
      <c r="J978" s="331" t="s">
        <v>541</v>
      </c>
      <c r="K978" s="332">
        <v>1</v>
      </c>
      <c r="L978" s="419">
        <v>480.5</v>
      </c>
      <c r="M978" s="159">
        <v>1</v>
      </c>
      <c r="N978" s="217"/>
      <c r="O978" s="160">
        <f t="shared" si="80"/>
        <v>0</v>
      </c>
      <c r="P978" s="260">
        <v>4607109977514</v>
      </c>
      <c r="Q978" s="448">
        <v>2023</v>
      </c>
      <c r="R978" s="448" t="str">
        <f t="shared" si="81"/>
        <v>фото</v>
      </c>
      <c r="S978" s="216" t="s">
        <v>725</v>
      </c>
    </row>
    <row r="979" spans="1:19" ht="48.95" customHeight="1">
      <c r="A979" s="213">
        <v>966</v>
      </c>
      <c r="B979" s="215">
        <v>6623</v>
      </c>
      <c r="C979" s="277" t="s">
        <v>8976</v>
      </c>
      <c r="D979" s="277"/>
      <c r="E979" s="417" t="s">
        <v>452</v>
      </c>
      <c r="F979" s="418" t="s">
        <v>8782</v>
      </c>
      <c r="G979" s="451" t="s">
        <v>8783</v>
      </c>
      <c r="H979" s="255" t="str">
        <f t="shared" si="79"/>
        <v>фото</v>
      </c>
      <c r="I979" s="156" t="s">
        <v>8910</v>
      </c>
      <c r="J979" s="331" t="s">
        <v>541</v>
      </c>
      <c r="K979" s="332">
        <v>1</v>
      </c>
      <c r="L979" s="419">
        <v>530.20000000000005</v>
      </c>
      <c r="M979" s="159">
        <v>1</v>
      </c>
      <c r="N979" s="217"/>
      <c r="O979" s="160">
        <f t="shared" si="80"/>
        <v>0</v>
      </c>
      <c r="P979" s="260">
        <v>4607109910115</v>
      </c>
      <c r="Q979" s="261"/>
      <c r="R979" s="261" t="str">
        <f t="shared" si="81"/>
        <v>фото</v>
      </c>
      <c r="S979" s="216" t="s">
        <v>725</v>
      </c>
    </row>
    <row r="980" spans="1:19" ht="48.95" customHeight="1">
      <c r="A980" s="213">
        <v>967</v>
      </c>
      <c r="B980" s="215">
        <v>13299</v>
      </c>
      <c r="C980" s="277" t="s">
        <v>1755</v>
      </c>
      <c r="D980" s="277"/>
      <c r="E980" s="417" t="s">
        <v>452</v>
      </c>
      <c r="F980" s="418" t="s">
        <v>1756</v>
      </c>
      <c r="G980" s="451" t="s">
        <v>1757</v>
      </c>
      <c r="H980" s="255" t="str">
        <f t="shared" si="79"/>
        <v>фото</v>
      </c>
      <c r="I980" s="156" t="s">
        <v>1758</v>
      </c>
      <c r="J980" s="331" t="s">
        <v>541</v>
      </c>
      <c r="K980" s="332">
        <v>1</v>
      </c>
      <c r="L980" s="419">
        <v>554.6</v>
      </c>
      <c r="M980" s="159">
        <v>1</v>
      </c>
      <c r="N980" s="217"/>
      <c r="O980" s="160">
        <f t="shared" si="80"/>
        <v>0</v>
      </c>
      <c r="P980" s="260">
        <v>4607109921135</v>
      </c>
      <c r="Q980" s="261"/>
      <c r="R980" s="261" t="str">
        <f t="shared" si="81"/>
        <v>фото</v>
      </c>
      <c r="S980" s="216" t="s">
        <v>749</v>
      </c>
    </row>
    <row r="981" spans="1:19" ht="48.95" customHeight="1">
      <c r="A981" s="213">
        <v>968</v>
      </c>
      <c r="B981" s="215">
        <v>6582</v>
      </c>
      <c r="C981" s="277" t="s">
        <v>1755</v>
      </c>
      <c r="D981" s="277"/>
      <c r="E981" s="417" t="s">
        <v>452</v>
      </c>
      <c r="F981" s="418" t="s">
        <v>1756</v>
      </c>
      <c r="G981" s="451" t="s">
        <v>1757</v>
      </c>
      <c r="H981" s="255" t="str">
        <f t="shared" si="79"/>
        <v>фото</v>
      </c>
      <c r="I981" s="156" t="s">
        <v>1758</v>
      </c>
      <c r="J981" s="455" t="s">
        <v>6636</v>
      </c>
      <c r="K981" s="332">
        <v>1</v>
      </c>
      <c r="L981" s="419">
        <v>786</v>
      </c>
      <c r="M981" s="159">
        <v>1</v>
      </c>
      <c r="N981" s="217"/>
      <c r="O981" s="160">
        <f t="shared" si="80"/>
        <v>0</v>
      </c>
      <c r="P981" s="260">
        <v>4607109910122</v>
      </c>
      <c r="Q981" s="261"/>
      <c r="R981" s="261" t="str">
        <f t="shared" si="81"/>
        <v>фото</v>
      </c>
      <c r="S981" s="216" t="s">
        <v>749</v>
      </c>
    </row>
    <row r="982" spans="1:19" ht="60">
      <c r="A982" s="213">
        <v>969</v>
      </c>
      <c r="B982" s="215">
        <v>6874</v>
      </c>
      <c r="C982" s="277" t="s">
        <v>9437</v>
      </c>
      <c r="D982" s="277"/>
      <c r="E982" s="417" t="s">
        <v>452</v>
      </c>
      <c r="F982" s="418" t="s">
        <v>9741</v>
      </c>
      <c r="G982" s="451" t="s">
        <v>9742</v>
      </c>
      <c r="H982" s="255" t="str">
        <f t="shared" si="79"/>
        <v>фото</v>
      </c>
      <c r="I982" s="156" t="s">
        <v>9566</v>
      </c>
      <c r="J982" s="331" t="s">
        <v>541</v>
      </c>
      <c r="K982" s="332">
        <v>1</v>
      </c>
      <c r="L982" s="419">
        <v>851.7</v>
      </c>
      <c r="M982" s="159">
        <v>1</v>
      </c>
      <c r="N982" s="217"/>
      <c r="O982" s="160">
        <f t="shared" si="80"/>
        <v>0</v>
      </c>
      <c r="P982" s="260">
        <v>4607109945186</v>
      </c>
      <c r="Q982" s="448">
        <v>2023</v>
      </c>
      <c r="R982" s="448" t="str">
        <f t="shared" si="81"/>
        <v>фото</v>
      </c>
      <c r="S982" s="216" t="s">
        <v>725</v>
      </c>
    </row>
    <row r="983" spans="1:19" ht="48.95" customHeight="1">
      <c r="A983" s="213">
        <v>970</v>
      </c>
      <c r="B983" s="215">
        <v>1700</v>
      </c>
      <c r="C983" s="277" t="s">
        <v>792</v>
      </c>
      <c r="D983" s="277"/>
      <c r="E983" s="417" t="s">
        <v>452</v>
      </c>
      <c r="F983" s="418" t="s">
        <v>150</v>
      </c>
      <c r="G983" s="451" t="s">
        <v>793</v>
      </c>
      <c r="H983" s="255" t="str">
        <f t="shared" si="79"/>
        <v>фото</v>
      </c>
      <c r="I983" s="156" t="s">
        <v>794</v>
      </c>
      <c r="J983" s="331" t="s">
        <v>541</v>
      </c>
      <c r="K983" s="332">
        <v>1</v>
      </c>
      <c r="L983" s="419">
        <v>552.1</v>
      </c>
      <c r="M983" s="159">
        <v>1</v>
      </c>
      <c r="N983" s="217"/>
      <c r="O983" s="160">
        <f t="shared" si="80"/>
        <v>0</v>
      </c>
      <c r="P983" s="260">
        <v>4607109965887</v>
      </c>
      <c r="Q983" s="261"/>
      <c r="R983" s="261" t="str">
        <f t="shared" si="81"/>
        <v>фото</v>
      </c>
      <c r="S983" s="216" t="s">
        <v>725</v>
      </c>
    </row>
    <row r="984" spans="1:19" ht="48.95" customHeight="1">
      <c r="A984" s="213">
        <v>971</v>
      </c>
      <c r="B984" s="215">
        <v>4465</v>
      </c>
      <c r="C984" s="277" t="s">
        <v>1010</v>
      </c>
      <c r="D984" s="277"/>
      <c r="E984" s="417" t="s">
        <v>452</v>
      </c>
      <c r="F984" s="418" t="s">
        <v>928</v>
      </c>
      <c r="G984" s="451" t="s">
        <v>959</v>
      </c>
      <c r="H984" s="255" t="str">
        <f t="shared" si="79"/>
        <v>фото</v>
      </c>
      <c r="I984" s="156" t="s">
        <v>984</v>
      </c>
      <c r="J984" s="331" t="s">
        <v>541</v>
      </c>
      <c r="K984" s="332">
        <v>1</v>
      </c>
      <c r="L984" s="419">
        <v>565.9</v>
      </c>
      <c r="M984" s="159">
        <v>1</v>
      </c>
      <c r="N984" s="217"/>
      <c r="O984" s="160">
        <f t="shared" si="80"/>
        <v>0</v>
      </c>
      <c r="P984" s="260">
        <v>4607109927700</v>
      </c>
      <c r="Q984" s="261"/>
      <c r="R984" s="261" t="str">
        <f t="shared" si="81"/>
        <v>фото</v>
      </c>
      <c r="S984" s="216" t="s">
        <v>749</v>
      </c>
    </row>
    <row r="985" spans="1:19" ht="48.95" customHeight="1">
      <c r="A985" s="213">
        <v>972</v>
      </c>
      <c r="B985" s="215">
        <v>14814</v>
      </c>
      <c r="C985" s="277" t="s">
        <v>9438</v>
      </c>
      <c r="D985" s="277"/>
      <c r="E985" s="417" t="s">
        <v>452</v>
      </c>
      <c r="F985" s="418" t="s">
        <v>9743</v>
      </c>
      <c r="G985" s="451" t="s">
        <v>9744</v>
      </c>
      <c r="H985" s="255" t="str">
        <f t="shared" si="79"/>
        <v>фото</v>
      </c>
      <c r="I985" s="156" t="s">
        <v>9567</v>
      </c>
      <c r="J985" s="331" t="s">
        <v>541</v>
      </c>
      <c r="K985" s="332">
        <v>1</v>
      </c>
      <c r="L985" s="419">
        <v>453.3</v>
      </c>
      <c r="M985" s="159">
        <v>1</v>
      </c>
      <c r="N985" s="217"/>
      <c r="O985" s="160">
        <f t="shared" si="80"/>
        <v>0</v>
      </c>
      <c r="P985" s="260">
        <v>4607109953945</v>
      </c>
      <c r="Q985" s="448">
        <v>2023</v>
      </c>
      <c r="R985" s="448" t="str">
        <f t="shared" si="81"/>
        <v>фото</v>
      </c>
      <c r="S985" s="216" t="s">
        <v>725</v>
      </c>
    </row>
    <row r="986" spans="1:19" ht="48.95" customHeight="1">
      <c r="A986" s="213">
        <v>973</v>
      </c>
      <c r="B986" s="215">
        <v>1811</v>
      </c>
      <c r="C986" s="277" t="s">
        <v>591</v>
      </c>
      <c r="D986" s="277"/>
      <c r="E986" s="417" t="s">
        <v>452</v>
      </c>
      <c r="F986" s="418" t="s">
        <v>514</v>
      </c>
      <c r="G986" s="451" t="s">
        <v>795</v>
      </c>
      <c r="H986" s="255" t="str">
        <f t="shared" si="79"/>
        <v>фото</v>
      </c>
      <c r="I986" s="156" t="s">
        <v>552</v>
      </c>
      <c r="J986" s="331" t="s">
        <v>541</v>
      </c>
      <c r="K986" s="332">
        <v>1</v>
      </c>
      <c r="L986" s="419">
        <v>535</v>
      </c>
      <c r="M986" s="159">
        <v>1</v>
      </c>
      <c r="N986" s="217"/>
      <c r="O986" s="160">
        <f t="shared" si="80"/>
        <v>0</v>
      </c>
      <c r="P986" s="260">
        <v>4607109969502</v>
      </c>
      <c r="Q986" s="261"/>
      <c r="R986" s="261" t="str">
        <f t="shared" si="81"/>
        <v>фото</v>
      </c>
      <c r="S986" s="216" t="s">
        <v>725</v>
      </c>
    </row>
    <row r="987" spans="1:19" ht="48.95" customHeight="1">
      <c r="A987" s="213">
        <v>974</v>
      </c>
      <c r="B987" s="215">
        <v>627</v>
      </c>
      <c r="C987" s="277" t="s">
        <v>796</v>
      </c>
      <c r="D987" s="277"/>
      <c r="E987" s="417" t="s">
        <v>452</v>
      </c>
      <c r="F987" s="418" t="s">
        <v>797</v>
      </c>
      <c r="G987" s="451" t="s">
        <v>798</v>
      </c>
      <c r="H987" s="255" t="str">
        <f t="shared" si="79"/>
        <v>фото</v>
      </c>
      <c r="I987" s="156" t="s">
        <v>799</v>
      </c>
      <c r="J987" s="331" t="s">
        <v>541</v>
      </c>
      <c r="K987" s="332">
        <v>1</v>
      </c>
      <c r="L987" s="419">
        <v>535</v>
      </c>
      <c r="M987" s="159">
        <v>1</v>
      </c>
      <c r="N987" s="217"/>
      <c r="O987" s="160">
        <f t="shared" si="80"/>
        <v>0</v>
      </c>
      <c r="P987" s="260">
        <v>4607109969519</v>
      </c>
      <c r="Q987" s="261"/>
      <c r="R987" s="261" t="str">
        <f t="shared" si="81"/>
        <v>фото</v>
      </c>
      <c r="S987" s="216" t="s">
        <v>725</v>
      </c>
    </row>
    <row r="988" spans="1:19" ht="48.95" customHeight="1">
      <c r="A988" s="213">
        <v>975</v>
      </c>
      <c r="B988" s="215">
        <v>6591</v>
      </c>
      <c r="C988" s="277" t="s">
        <v>796</v>
      </c>
      <c r="D988" s="277"/>
      <c r="E988" s="417" t="s">
        <v>452</v>
      </c>
      <c r="F988" s="418" t="s">
        <v>797</v>
      </c>
      <c r="G988" s="451" t="s">
        <v>798</v>
      </c>
      <c r="H988" s="255" t="str">
        <f t="shared" si="79"/>
        <v>фото</v>
      </c>
      <c r="I988" s="156" t="s">
        <v>799</v>
      </c>
      <c r="J988" s="455" t="s">
        <v>6636</v>
      </c>
      <c r="K988" s="332">
        <v>1</v>
      </c>
      <c r="L988" s="419">
        <v>814</v>
      </c>
      <c r="M988" s="159">
        <v>1</v>
      </c>
      <c r="N988" s="217"/>
      <c r="O988" s="160">
        <f t="shared" si="80"/>
        <v>0</v>
      </c>
      <c r="P988" s="260">
        <v>4607109910108</v>
      </c>
      <c r="Q988" s="261"/>
      <c r="R988" s="261" t="str">
        <f t="shared" si="81"/>
        <v>фото</v>
      </c>
      <c r="S988" s="216" t="s">
        <v>725</v>
      </c>
    </row>
    <row r="989" spans="1:19" ht="48.95" customHeight="1">
      <c r="A989" s="213">
        <v>976</v>
      </c>
      <c r="B989" s="215">
        <v>13301</v>
      </c>
      <c r="C989" s="277" t="s">
        <v>1760</v>
      </c>
      <c r="D989" s="277"/>
      <c r="E989" s="417" t="s">
        <v>452</v>
      </c>
      <c r="F989" s="418" t="s">
        <v>489</v>
      </c>
      <c r="G989" s="451" t="s">
        <v>711</v>
      </c>
      <c r="H989" s="255" t="str">
        <f t="shared" si="79"/>
        <v>фото</v>
      </c>
      <c r="I989" s="156" t="s">
        <v>1761</v>
      </c>
      <c r="J989" s="331" t="s">
        <v>541</v>
      </c>
      <c r="K989" s="332">
        <v>1</v>
      </c>
      <c r="L989" s="419">
        <v>674.7</v>
      </c>
      <c r="M989" s="159">
        <v>1</v>
      </c>
      <c r="N989" s="217"/>
      <c r="O989" s="160">
        <f t="shared" si="80"/>
        <v>0</v>
      </c>
      <c r="P989" s="260">
        <v>4607109921111</v>
      </c>
      <c r="Q989" s="261"/>
      <c r="R989" s="261" t="str">
        <f t="shared" si="81"/>
        <v>фото</v>
      </c>
      <c r="S989" s="216" t="s">
        <v>725</v>
      </c>
    </row>
    <row r="990" spans="1:19" ht="48.95" customHeight="1">
      <c r="A990" s="213">
        <v>977</v>
      </c>
      <c r="B990" s="215">
        <v>6554</v>
      </c>
      <c r="C990" s="277" t="s">
        <v>1760</v>
      </c>
      <c r="D990" s="277"/>
      <c r="E990" s="417" t="s">
        <v>452</v>
      </c>
      <c r="F990" s="418" t="s">
        <v>489</v>
      </c>
      <c r="G990" s="451" t="s">
        <v>711</v>
      </c>
      <c r="H990" s="255" t="str">
        <f t="shared" si="79"/>
        <v>фото</v>
      </c>
      <c r="I990" s="156" t="s">
        <v>1761</v>
      </c>
      <c r="J990" s="455" t="s">
        <v>6636</v>
      </c>
      <c r="K990" s="332">
        <v>1</v>
      </c>
      <c r="L990" s="419">
        <v>943</v>
      </c>
      <c r="M990" s="159">
        <v>1</v>
      </c>
      <c r="N990" s="217"/>
      <c r="O990" s="160">
        <f t="shared" si="80"/>
        <v>0</v>
      </c>
      <c r="P990" s="260">
        <v>4607109910092</v>
      </c>
      <c r="Q990" s="261"/>
      <c r="R990" s="261" t="str">
        <f t="shared" si="81"/>
        <v>фото</v>
      </c>
      <c r="S990" s="216" t="s">
        <v>725</v>
      </c>
    </row>
    <row r="991" spans="1:19" ht="48.95" customHeight="1">
      <c r="A991" s="213">
        <v>978</v>
      </c>
      <c r="B991" s="215">
        <v>3142</v>
      </c>
      <c r="C991" s="277" t="s">
        <v>1011</v>
      </c>
      <c r="D991" s="277"/>
      <c r="E991" s="417" t="s">
        <v>452</v>
      </c>
      <c r="F991" s="418" t="s">
        <v>929</v>
      </c>
      <c r="G991" s="451" t="s">
        <v>960</v>
      </c>
      <c r="H991" s="255" t="str">
        <f t="shared" si="79"/>
        <v>фото</v>
      </c>
      <c r="I991" s="156" t="s">
        <v>985</v>
      </c>
      <c r="J991" s="331" t="s">
        <v>541</v>
      </c>
      <c r="K991" s="332">
        <v>1</v>
      </c>
      <c r="L991" s="419">
        <v>725.80000000000007</v>
      </c>
      <c r="M991" s="159">
        <v>1</v>
      </c>
      <c r="N991" s="217"/>
      <c r="O991" s="160">
        <f t="shared" si="80"/>
        <v>0</v>
      </c>
      <c r="P991" s="260">
        <v>4607109955291</v>
      </c>
      <c r="Q991" s="261"/>
      <c r="R991" s="261" t="str">
        <f t="shared" si="81"/>
        <v>фото</v>
      </c>
      <c r="S991" s="216" t="s">
        <v>725</v>
      </c>
    </row>
    <row r="992" spans="1:19" ht="48.95" customHeight="1">
      <c r="A992" s="213">
        <v>979</v>
      </c>
      <c r="B992" s="215">
        <v>10752</v>
      </c>
      <c r="C992" s="277" t="s">
        <v>9439</v>
      </c>
      <c r="D992" s="277"/>
      <c r="E992" s="417" t="s">
        <v>452</v>
      </c>
      <c r="F992" s="418" t="s">
        <v>9745</v>
      </c>
      <c r="G992" s="451" t="s">
        <v>9746</v>
      </c>
      <c r="H992" s="255" t="str">
        <f t="shared" si="79"/>
        <v>фото</v>
      </c>
      <c r="I992" s="156" t="s">
        <v>9568</v>
      </c>
      <c r="J992" s="331" t="s">
        <v>541</v>
      </c>
      <c r="K992" s="332">
        <v>1</v>
      </c>
      <c r="L992" s="419">
        <v>507.8</v>
      </c>
      <c r="M992" s="159">
        <v>1</v>
      </c>
      <c r="N992" s="217"/>
      <c r="O992" s="160">
        <f t="shared" si="80"/>
        <v>0</v>
      </c>
      <c r="P992" s="260">
        <v>4607109925836</v>
      </c>
      <c r="Q992" s="448">
        <v>2023</v>
      </c>
      <c r="R992" s="448" t="str">
        <f t="shared" si="81"/>
        <v>фото</v>
      </c>
      <c r="S992" s="216" t="s">
        <v>725</v>
      </c>
    </row>
    <row r="993" spans="1:19" ht="48.95" customHeight="1">
      <c r="A993" s="213">
        <v>980</v>
      </c>
      <c r="B993" s="215">
        <v>2023</v>
      </c>
      <c r="C993" s="277" t="s">
        <v>9439</v>
      </c>
      <c r="D993" s="277"/>
      <c r="E993" s="417" t="s">
        <v>452</v>
      </c>
      <c r="F993" s="418" t="s">
        <v>9745</v>
      </c>
      <c r="G993" s="451" t="s">
        <v>9746</v>
      </c>
      <c r="H993" s="255" t="str">
        <f t="shared" si="79"/>
        <v>фото</v>
      </c>
      <c r="I993" s="156" t="s">
        <v>9568</v>
      </c>
      <c r="J993" s="455" t="s">
        <v>6636</v>
      </c>
      <c r="K993" s="332">
        <v>1</v>
      </c>
      <c r="L993" s="419">
        <v>786.80000000000007</v>
      </c>
      <c r="M993" s="159">
        <v>1</v>
      </c>
      <c r="N993" s="217"/>
      <c r="O993" s="160">
        <f t="shared" si="80"/>
        <v>0</v>
      </c>
      <c r="P993" s="260">
        <v>4607109987971</v>
      </c>
      <c r="Q993" s="448">
        <v>2023</v>
      </c>
      <c r="R993" s="448" t="str">
        <f t="shared" si="81"/>
        <v>фото</v>
      </c>
      <c r="S993" s="216" t="s">
        <v>725</v>
      </c>
    </row>
    <row r="994" spans="1:19" ht="48.95" customHeight="1">
      <c r="A994" s="213">
        <v>981</v>
      </c>
      <c r="B994" s="215">
        <v>628</v>
      </c>
      <c r="C994" s="277" t="s">
        <v>9440</v>
      </c>
      <c r="D994" s="277"/>
      <c r="E994" s="417" t="s">
        <v>452</v>
      </c>
      <c r="F994" s="418" t="s">
        <v>9747</v>
      </c>
      <c r="G994" s="451" t="s">
        <v>9748</v>
      </c>
      <c r="H994" s="255" t="str">
        <f t="shared" si="79"/>
        <v>фото</v>
      </c>
      <c r="I994" s="156" t="s">
        <v>9569</v>
      </c>
      <c r="J994" s="331" t="s">
        <v>541</v>
      </c>
      <c r="K994" s="332">
        <v>1</v>
      </c>
      <c r="L994" s="419">
        <v>575.1</v>
      </c>
      <c r="M994" s="159">
        <v>1</v>
      </c>
      <c r="N994" s="217"/>
      <c r="O994" s="160">
        <f t="shared" si="80"/>
        <v>0</v>
      </c>
      <c r="P994" s="260">
        <v>4607109969526</v>
      </c>
      <c r="Q994" s="261"/>
      <c r="R994" s="261" t="str">
        <f t="shared" si="81"/>
        <v>фото</v>
      </c>
      <c r="S994" s="216" t="s">
        <v>725</v>
      </c>
    </row>
    <row r="995" spans="1:19" ht="48.95" customHeight="1">
      <c r="A995" s="213">
        <v>982</v>
      </c>
      <c r="B995" s="215">
        <v>6150</v>
      </c>
      <c r="C995" s="277" t="s">
        <v>9440</v>
      </c>
      <c r="D995" s="277"/>
      <c r="E995" s="417" t="s">
        <v>452</v>
      </c>
      <c r="F995" s="418" t="s">
        <v>9747</v>
      </c>
      <c r="G995" s="451" t="s">
        <v>9748</v>
      </c>
      <c r="H995" s="255" t="str">
        <f t="shared" si="79"/>
        <v>фото</v>
      </c>
      <c r="I995" s="156" t="s">
        <v>9569</v>
      </c>
      <c r="J995" s="455" t="s">
        <v>6636</v>
      </c>
      <c r="K995" s="332">
        <v>1</v>
      </c>
      <c r="L995" s="419">
        <v>826.30000000000007</v>
      </c>
      <c r="M995" s="159">
        <v>1</v>
      </c>
      <c r="N995" s="217"/>
      <c r="O995" s="160">
        <f t="shared" si="80"/>
        <v>0</v>
      </c>
      <c r="P995" s="260">
        <v>4607109910085</v>
      </c>
      <c r="Q995" s="261"/>
      <c r="R995" s="261" t="str">
        <f t="shared" si="81"/>
        <v>фото</v>
      </c>
      <c r="S995" s="216" t="s">
        <v>725</v>
      </c>
    </row>
    <row r="996" spans="1:19" ht="48.95" customHeight="1">
      <c r="A996" s="213">
        <v>983</v>
      </c>
      <c r="B996" s="215">
        <v>3144</v>
      </c>
      <c r="C996" s="277" t="s">
        <v>592</v>
      </c>
      <c r="D996" s="277"/>
      <c r="E996" s="417" t="s">
        <v>452</v>
      </c>
      <c r="F996" s="418" t="s">
        <v>515</v>
      </c>
      <c r="G996" s="451" t="s">
        <v>804</v>
      </c>
      <c r="H996" s="255" t="str">
        <f t="shared" si="79"/>
        <v>фото</v>
      </c>
      <c r="I996" s="156" t="s">
        <v>553</v>
      </c>
      <c r="J996" s="331" t="s">
        <v>541</v>
      </c>
      <c r="K996" s="332">
        <v>1</v>
      </c>
      <c r="L996" s="419">
        <v>443.3</v>
      </c>
      <c r="M996" s="159">
        <v>1</v>
      </c>
      <c r="N996" s="217"/>
      <c r="O996" s="160">
        <f t="shared" si="80"/>
        <v>0</v>
      </c>
      <c r="P996" s="260">
        <v>4607109955314</v>
      </c>
      <c r="Q996" s="261"/>
      <c r="R996" s="261" t="str">
        <f t="shared" si="81"/>
        <v>фото</v>
      </c>
      <c r="S996" s="216" t="s">
        <v>725</v>
      </c>
    </row>
    <row r="997" spans="1:19" ht="48.95" customHeight="1">
      <c r="A997" s="213">
        <v>984</v>
      </c>
      <c r="B997" s="215">
        <v>4129</v>
      </c>
      <c r="C997" s="277" t="s">
        <v>1447</v>
      </c>
      <c r="D997" s="277"/>
      <c r="E997" s="417" t="s">
        <v>452</v>
      </c>
      <c r="F997" s="418" t="s">
        <v>1369</v>
      </c>
      <c r="G997" s="451" t="s">
        <v>1370</v>
      </c>
      <c r="H997" s="255" t="str">
        <f t="shared" si="79"/>
        <v>фото</v>
      </c>
      <c r="I997" s="156" t="s">
        <v>1412</v>
      </c>
      <c r="J997" s="331" t="s">
        <v>541</v>
      </c>
      <c r="K997" s="332">
        <v>1</v>
      </c>
      <c r="L997" s="419">
        <v>521.5</v>
      </c>
      <c r="M997" s="159">
        <v>1</v>
      </c>
      <c r="N997" s="217"/>
      <c r="O997" s="160">
        <f t="shared" si="80"/>
        <v>0</v>
      </c>
      <c r="P997" s="260">
        <v>4607109983478</v>
      </c>
      <c r="Q997" s="261"/>
      <c r="R997" s="261" t="str">
        <f t="shared" si="81"/>
        <v>фото</v>
      </c>
      <c r="S997" s="216" t="s">
        <v>725</v>
      </c>
    </row>
    <row r="998" spans="1:19" ht="48.95" customHeight="1">
      <c r="A998" s="213">
        <v>985</v>
      </c>
      <c r="B998" s="215">
        <v>2711</v>
      </c>
      <c r="C998" s="277" t="s">
        <v>1762</v>
      </c>
      <c r="D998" s="277"/>
      <c r="E998" s="417" t="s">
        <v>452</v>
      </c>
      <c r="F998" s="418" t="s">
        <v>1763</v>
      </c>
      <c r="G998" s="451" t="s">
        <v>1764</v>
      </c>
      <c r="H998" s="255" t="str">
        <f t="shared" si="79"/>
        <v>фото</v>
      </c>
      <c r="I998" s="156" t="s">
        <v>449</v>
      </c>
      <c r="J998" s="331" t="s">
        <v>541</v>
      </c>
      <c r="K998" s="332">
        <v>1</v>
      </c>
      <c r="L998" s="419">
        <v>530.20000000000005</v>
      </c>
      <c r="M998" s="159">
        <v>1</v>
      </c>
      <c r="N998" s="217"/>
      <c r="O998" s="160">
        <f t="shared" si="80"/>
        <v>0</v>
      </c>
      <c r="P998" s="260">
        <v>4607109977583</v>
      </c>
      <c r="Q998" s="261"/>
      <c r="R998" s="261" t="str">
        <f t="shared" ref="R998:R1034" si="82">HYPERLINK("https://www.gardenbulbs.ru/images/vesna_CL/thumbnails/"&amp;C998&amp;".jpg","фото")</f>
        <v>фото</v>
      </c>
      <c r="S998" s="216" t="s">
        <v>725</v>
      </c>
    </row>
    <row r="999" spans="1:19" ht="48.95" customHeight="1">
      <c r="A999" s="213">
        <v>986</v>
      </c>
      <c r="B999" s="215">
        <v>629</v>
      </c>
      <c r="C999" s="277" t="s">
        <v>800</v>
      </c>
      <c r="D999" s="277"/>
      <c r="E999" s="417" t="s">
        <v>452</v>
      </c>
      <c r="F999" s="418" t="s">
        <v>801</v>
      </c>
      <c r="G999" s="451" t="s">
        <v>802</v>
      </c>
      <c r="H999" s="255" t="str">
        <f t="shared" si="79"/>
        <v>фото</v>
      </c>
      <c r="I999" s="156" t="s">
        <v>803</v>
      </c>
      <c r="J999" s="331" t="s">
        <v>541</v>
      </c>
      <c r="K999" s="332">
        <v>1</v>
      </c>
      <c r="L999" s="419">
        <v>793.9</v>
      </c>
      <c r="M999" s="159">
        <v>1</v>
      </c>
      <c r="N999" s="217"/>
      <c r="O999" s="160">
        <f t="shared" si="80"/>
        <v>0</v>
      </c>
      <c r="P999" s="260">
        <v>4607109969533</v>
      </c>
      <c r="Q999" s="261"/>
      <c r="R999" s="261" t="str">
        <f t="shared" si="82"/>
        <v>фото</v>
      </c>
      <c r="S999" s="216" t="s">
        <v>749</v>
      </c>
    </row>
    <row r="1000" spans="1:19" ht="48.95" customHeight="1">
      <c r="A1000" s="213">
        <v>987</v>
      </c>
      <c r="B1000" s="215">
        <v>5356</v>
      </c>
      <c r="C1000" s="277" t="s">
        <v>800</v>
      </c>
      <c r="D1000" s="277"/>
      <c r="E1000" s="417" t="s">
        <v>452</v>
      </c>
      <c r="F1000" s="418" t="s">
        <v>801</v>
      </c>
      <c r="G1000" s="451" t="s">
        <v>802</v>
      </c>
      <c r="H1000" s="255" t="str">
        <f t="shared" si="79"/>
        <v>фото</v>
      </c>
      <c r="I1000" s="156" t="s">
        <v>803</v>
      </c>
      <c r="J1000" s="455" t="s">
        <v>6636</v>
      </c>
      <c r="K1000" s="332">
        <v>1</v>
      </c>
      <c r="L1000" s="419">
        <v>1045.3999999999999</v>
      </c>
      <c r="M1000" s="159">
        <v>1</v>
      </c>
      <c r="N1000" s="217"/>
      <c r="O1000" s="160">
        <f t="shared" si="80"/>
        <v>0</v>
      </c>
      <c r="P1000" s="260">
        <v>4607109910078</v>
      </c>
      <c r="Q1000" s="261"/>
      <c r="R1000" s="261" t="str">
        <f t="shared" si="82"/>
        <v>фото</v>
      </c>
      <c r="S1000" s="216" t="s">
        <v>749</v>
      </c>
    </row>
    <row r="1001" spans="1:19" ht="48.95" customHeight="1">
      <c r="A1001" s="213">
        <v>988</v>
      </c>
      <c r="B1001" s="215">
        <v>10845</v>
      </c>
      <c r="C1001" s="277" t="s">
        <v>1448</v>
      </c>
      <c r="D1001" s="277"/>
      <c r="E1001" s="417" t="s">
        <v>452</v>
      </c>
      <c r="F1001" s="418" t="s">
        <v>1371</v>
      </c>
      <c r="G1001" s="451" t="s">
        <v>1372</v>
      </c>
      <c r="H1001" s="255" t="str">
        <f t="shared" si="79"/>
        <v>фото</v>
      </c>
      <c r="I1001" s="156" t="s">
        <v>735</v>
      </c>
      <c r="J1001" s="331" t="s">
        <v>541</v>
      </c>
      <c r="K1001" s="332">
        <v>1</v>
      </c>
      <c r="L1001" s="419">
        <v>530.20000000000005</v>
      </c>
      <c r="M1001" s="159">
        <v>1</v>
      </c>
      <c r="N1001" s="217"/>
      <c r="O1001" s="160">
        <f t="shared" si="80"/>
        <v>0</v>
      </c>
      <c r="P1001" s="260">
        <v>4607109924921</v>
      </c>
      <c r="Q1001" s="261"/>
      <c r="R1001" s="261" t="str">
        <f t="shared" si="82"/>
        <v>фото</v>
      </c>
      <c r="S1001" s="216" t="s">
        <v>725</v>
      </c>
    </row>
    <row r="1002" spans="1:19" ht="48.95" customHeight="1">
      <c r="A1002" s="213">
        <v>989</v>
      </c>
      <c r="B1002" s="215">
        <v>3143</v>
      </c>
      <c r="C1002" s="277" t="s">
        <v>1012</v>
      </c>
      <c r="D1002" s="277"/>
      <c r="E1002" s="417" t="s">
        <v>452</v>
      </c>
      <c r="F1002" s="418" t="s">
        <v>930</v>
      </c>
      <c r="G1002" s="451" t="s">
        <v>961</v>
      </c>
      <c r="H1002" s="255" t="str">
        <f t="shared" si="79"/>
        <v>фото</v>
      </c>
      <c r="I1002" s="156" t="s">
        <v>986</v>
      </c>
      <c r="J1002" s="331" t="s">
        <v>541</v>
      </c>
      <c r="K1002" s="332">
        <v>1</v>
      </c>
      <c r="L1002" s="419">
        <v>630.30000000000007</v>
      </c>
      <c r="M1002" s="159">
        <v>1</v>
      </c>
      <c r="N1002" s="217"/>
      <c r="O1002" s="160">
        <f t="shared" si="80"/>
        <v>0</v>
      </c>
      <c r="P1002" s="260">
        <v>4607109955307</v>
      </c>
      <c r="Q1002" s="261"/>
      <c r="R1002" s="261" t="str">
        <f t="shared" si="82"/>
        <v>фото</v>
      </c>
      <c r="S1002" s="216" t="s">
        <v>725</v>
      </c>
    </row>
    <row r="1003" spans="1:19" ht="48.95" customHeight="1">
      <c r="A1003" s="213">
        <v>990</v>
      </c>
      <c r="B1003" s="215">
        <v>516</v>
      </c>
      <c r="C1003" s="277" t="s">
        <v>1012</v>
      </c>
      <c r="D1003" s="277"/>
      <c r="E1003" s="417" t="s">
        <v>452</v>
      </c>
      <c r="F1003" s="418" t="s">
        <v>930</v>
      </c>
      <c r="G1003" s="451" t="s">
        <v>961</v>
      </c>
      <c r="H1003" s="255" t="str">
        <f t="shared" si="79"/>
        <v>фото</v>
      </c>
      <c r="I1003" s="156" t="s">
        <v>986</v>
      </c>
      <c r="J1003" s="455" t="s">
        <v>6636</v>
      </c>
      <c r="K1003" s="332">
        <v>1</v>
      </c>
      <c r="L1003" s="419">
        <v>882.1</v>
      </c>
      <c r="M1003" s="159">
        <v>1</v>
      </c>
      <c r="N1003" s="217"/>
      <c r="O1003" s="160">
        <f t="shared" si="80"/>
        <v>0</v>
      </c>
      <c r="P1003" s="260">
        <v>4607109960035</v>
      </c>
      <c r="Q1003" s="448">
        <v>2023</v>
      </c>
      <c r="R1003" s="448" t="str">
        <f t="shared" si="82"/>
        <v>фото</v>
      </c>
      <c r="S1003" s="216" t="s">
        <v>725</v>
      </c>
    </row>
    <row r="1004" spans="1:19" ht="48.95" customHeight="1">
      <c r="A1004" s="213">
        <v>991</v>
      </c>
      <c r="B1004" s="215">
        <v>2712</v>
      </c>
      <c r="C1004" s="277" t="s">
        <v>1449</v>
      </c>
      <c r="D1004" s="277"/>
      <c r="E1004" s="417" t="s">
        <v>452</v>
      </c>
      <c r="F1004" s="418" t="s">
        <v>1373</v>
      </c>
      <c r="G1004" s="451" t="s">
        <v>1374</v>
      </c>
      <c r="H1004" s="255" t="str">
        <f t="shared" si="79"/>
        <v>фото</v>
      </c>
      <c r="I1004" s="156" t="s">
        <v>1413</v>
      </c>
      <c r="J1004" s="331" t="s">
        <v>541</v>
      </c>
      <c r="K1004" s="332">
        <v>1</v>
      </c>
      <c r="L1004" s="419">
        <v>770</v>
      </c>
      <c r="M1004" s="159">
        <v>1</v>
      </c>
      <c r="N1004" s="217"/>
      <c r="O1004" s="160">
        <f t="shared" si="80"/>
        <v>0</v>
      </c>
      <c r="P1004" s="260">
        <v>4607109977590</v>
      </c>
      <c r="Q1004" s="261"/>
      <c r="R1004" s="261" t="str">
        <f t="shared" si="82"/>
        <v>фото</v>
      </c>
      <c r="S1004" s="216" t="s">
        <v>725</v>
      </c>
    </row>
    <row r="1005" spans="1:19" ht="48.95" customHeight="1">
      <c r="A1005" s="213">
        <v>992</v>
      </c>
      <c r="B1005" s="215">
        <v>1701</v>
      </c>
      <c r="C1005" s="277" t="s">
        <v>593</v>
      </c>
      <c r="D1005" s="277"/>
      <c r="E1005" s="417" t="s">
        <v>452</v>
      </c>
      <c r="F1005" s="418" t="s">
        <v>516</v>
      </c>
      <c r="G1005" s="451" t="s">
        <v>805</v>
      </c>
      <c r="H1005" s="255" t="str">
        <f t="shared" si="79"/>
        <v>фото</v>
      </c>
      <c r="I1005" s="156" t="s">
        <v>554</v>
      </c>
      <c r="J1005" s="331" t="s">
        <v>541</v>
      </c>
      <c r="K1005" s="332">
        <v>1</v>
      </c>
      <c r="L1005" s="419">
        <v>426</v>
      </c>
      <c r="M1005" s="159">
        <v>1</v>
      </c>
      <c r="N1005" s="217"/>
      <c r="O1005" s="160">
        <f t="shared" si="80"/>
        <v>0</v>
      </c>
      <c r="P1005" s="260">
        <v>4607109965894</v>
      </c>
      <c r="Q1005" s="261"/>
      <c r="R1005" s="261" t="str">
        <f t="shared" si="82"/>
        <v>фото</v>
      </c>
      <c r="S1005" s="216" t="s">
        <v>725</v>
      </c>
    </row>
    <row r="1006" spans="1:19" ht="48.95" customHeight="1">
      <c r="A1006" s="213">
        <v>993</v>
      </c>
      <c r="B1006" s="215">
        <v>6387</v>
      </c>
      <c r="C1006" s="277" t="s">
        <v>593</v>
      </c>
      <c r="D1006" s="277"/>
      <c r="E1006" s="417" t="s">
        <v>452</v>
      </c>
      <c r="F1006" s="418" t="s">
        <v>516</v>
      </c>
      <c r="G1006" s="451" t="s">
        <v>805</v>
      </c>
      <c r="H1006" s="255" t="str">
        <f t="shared" si="79"/>
        <v>фото</v>
      </c>
      <c r="I1006" s="156" t="s">
        <v>554</v>
      </c>
      <c r="J1006" s="455" t="s">
        <v>6636</v>
      </c>
      <c r="K1006" s="332">
        <v>1</v>
      </c>
      <c r="L1006" s="419">
        <v>637</v>
      </c>
      <c r="M1006" s="159">
        <v>1</v>
      </c>
      <c r="N1006" s="217"/>
      <c r="O1006" s="160">
        <f t="shared" si="80"/>
        <v>0</v>
      </c>
      <c r="P1006" s="260">
        <v>4607109910054</v>
      </c>
      <c r="Q1006" s="261"/>
      <c r="R1006" s="261" t="str">
        <f t="shared" si="82"/>
        <v>фото</v>
      </c>
      <c r="S1006" s="216" t="s">
        <v>725</v>
      </c>
    </row>
    <row r="1007" spans="1:19" ht="48.95" customHeight="1">
      <c r="A1007" s="213">
        <v>994</v>
      </c>
      <c r="B1007" s="215">
        <v>4386</v>
      </c>
      <c r="C1007" s="277" t="s">
        <v>593</v>
      </c>
      <c r="D1007" s="277"/>
      <c r="E1007" s="417" t="s">
        <v>452</v>
      </c>
      <c r="F1007" s="418" t="s">
        <v>516</v>
      </c>
      <c r="G1007" s="451" t="s">
        <v>805</v>
      </c>
      <c r="H1007" s="255" t="str">
        <f t="shared" si="79"/>
        <v>фото</v>
      </c>
      <c r="I1007" s="156" t="s">
        <v>554</v>
      </c>
      <c r="J1007" s="456" t="s">
        <v>9570</v>
      </c>
      <c r="K1007" s="332">
        <v>1</v>
      </c>
      <c r="L1007" s="419">
        <v>882.1</v>
      </c>
      <c r="M1007" s="159">
        <v>1</v>
      </c>
      <c r="N1007" s="217"/>
      <c r="O1007" s="160">
        <f t="shared" si="80"/>
        <v>0</v>
      </c>
      <c r="P1007" s="260">
        <v>4607109988077</v>
      </c>
      <c r="Q1007" s="448">
        <v>2023</v>
      </c>
      <c r="R1007" s="448" t="str">
        <f t="shared" si="82"/>
        <v>фото</v>
      </c>
      <c r="S1007" s="216" t="s">
        <v>725</v>
      </c>
    </row>
    <row r="1008" spans="1:19" ht="48.95" customHeight="1">
      <c r="A1008" s="213">
        <v>995</v>
      </c>
      <c r="B1008" s="215">
        <v>1412</v>
      </c>
      <c r="C1008" s="277" t="s">
        <v>8977</v>
      </c>
      <c r="D1008" s="277"/>
      <c r="E1008" s="417" t="s">
        <v>452</v>
      </c>
      <c r="F1008" s="418" t="s">
        <v>8784</v>
      </c>
      <c r="G1008" s="451" t="s">
        <v>8785</v>
      </c>
      <c r="H1008" s="255" t="str">
        <f t="shared" si="79"/>
        <v>фото</v>
      </c>
      <c r="I1008" s="156" t="s">
        <v>8911</v>
      </c>
      <c r="J1008" s="331" t="s">
        <v>541</v>
      </c>
      <c r="K1008" s="332">
        <v>1</v>
      </c>
      <c r="L1008" s="419">
        <v>479.8</v>
      </c>
      <c r="M1008" s="159">
        <v>1</v>
      </c>
      <c r="N1008" s="217"/>
      <c r="O1008" s="160">
        <f t="shared" si="80"/>
        <v>0</v>
      </c>
      <c r="P1008" s="260">
        <v>4607109977613</v>
      </c>
      <c r="Q1008" s="261"/>
      <c r="R1008" s="261" t="str">
        <f t="shared" si="82"/>
        <v>фото</v>
      </c>
      <c r="S1008" s="216" t="s">
        <v>725</v>
      </c>
    </row>
    <row r="1009" spans="1:19" ht="48.95" customHeight="1">
      <c r="A1009" s="213">
        <v>996</v>
      </c>
      <c r="B1009" s="215">
        <v>3145</v>
      </c>
      <c r="C1009" s="277" t="s">
        <v>806</v>
      </c>
      <c r="D1009" s="277"/>
      <c r="E1009" s="417" t="s">
        <v>452</v>
      </c>
      <c r="F1009" s="418" t="s">
        <v>807</v>
      </c>
      <c r="G1009" s="451" t="s">
        <v>808</v>
      </c>
      <c r="H1009" s="255" t="str">
        <f t="shared" si="79"/>
        <v>фото</v>
      </c>
      <c r="I1009" s="156" t="s">
        <v>540</v>
      </c>
      <c r="J1009" s="331" t="s">
        <v>541</v>
      </c>
      <c r="K1009" s="332">
        <v>1</v>
      </c>
      <c r="L1009" s="419">
        <v>453.3</v>
      </c>
      <c r="M1009" s="159">
        <v>1</v>
      </c>
      <c r="N1009" s="217"/>
      <c r="O1009" s="160">
        <f t="shared" si="80"/>
        <v>0</v>
      </c>
      <c r="P1009" s="260">
        <v>4607109955321</v>
      </c>
      <c r="Q1009" s="261"/>
      <c r="R1009" s="261" t="str">
        <f t="shared" si="82"/>
        <v>фото</v>
      </c>
      <c r="S1009" s="216" t="s">
        <v>725</v>
      </c>
    </row>
    <row r="1010" spans="1:19" ht="48.95" customHeight="1">
      <c r="A1010" s="213">
        <v>997</v>
      </c>
      <c r="B1010" s="215">
        <v>3127</v>
      </c>
      <c r="C1010" s="277" t="s">
        <v>9441</v>
      </c>
      <c r="D1010" s="277"/>
      <c r="E1010" s="417" t="s">
        <v>452</v>
      </c>
      <c r="F1010" s="418" t="s">
        <v>9749</v>
      </c>
      <c r="G1010" s="451" t="s">
        <v>9750</v>
      </c>
      <c r="H1010" s="255" t="str">
        <f t="shared" si="79"/>
        <v>фото</v>
      </c>
      <c r="I1010" s="156" t="s">
        <v>9571</v>
      </c>
      <c r="J1010" s="331" t="s">
        <v>541</v>
      </c>
      <c r="K1010" s="332">
        <v>1</v>
      </c>
      <c r="L1010" s="419">
        <v>838</v>
      </c>
      <c r="M1010" s="159">
        <v>1</v>
      </c>
      <c r="N1010" s="217"/>
      <c r="O1010" s="160">
        <f t="shared" si="80"/>
        <v>0</v>
      </c>
      <c r="P1010" s="260">
        <v>4607109955086</v>
      </c>
      <c r="Q1010" s="448">
        <v>2023</v>
      </c>
      <c r="R1010" s="448" t="str">
        <f t="shared" si="82"/>
        <v>фото</v>
      </c>
      <c r="S1010" s="216" t="s">
        <v>725</v>
      </c>
    </row>
    <row r="1011" spans="1:19" ht="48.95" customHeight="1">
      <c r="A1011" s="213">
        <v>998</v>
      </c>
      <c r="B1011" s="215">
        <v>1206</v>
      </c>
      <c r="C1011" s="277" t="s">
        <v>1765</v>
      </c>
      <c r="D1011" s="277"/>
      <c r="E1011" s="417" t="s">
        <v>452</v>
      </c>
      <c r="F1011" s="418" t="s">
        <v>1766</v>
      </c>
      <c r="G1011" s="451" t="s">
        <v>1767</v>
      </c>
      <c r="H1011" s="255" t="str">
        <f t="shared" si="79"/>
        <v>фото</v>
      </c>
      <c r="I1011" s="156" t="s">
        <v>450</v>
      </c>
      <c r="J1011" s="331" t="s">
        <v>541</v>
      </c>
      <c r="K1011" s="332">
        <v>1</v>
      </c>
      <c r="L1011" s="419">
        <v>530.20000000000005</v>
      </c>
      <c r="M1011" s="159">
        <v>1</v>
      </c>
      <c r="N1011" s="217"/>
      <c r="O1011" s="160">
        <f t="shared" si="80"/>
        <v>0</v>
      </c>
      <c r="P1011" s="260">
        <v>4607109977606</v>
      </c>
      <c r="Q1011" s="261"/>
      <c r="R1011" s="261" t="str">
        <f t="shared" si="82"/>
        <v>фото</v>
      </c>
      <c r="S1011" s="216" t="s">
        <v>725</v>
      </c>
    </row>
    <row r="1012" spans="1:19" ht="48.95" customHeight="1">
      <c r="A1012" s="213">
        <v>999</v>
      </c>
      <c r="B1012" s="215">
        <v>3146</v>
      </c>
      <c r="C1012" s="277" t="s">
        <v>594</v>
      </c>
      <c r="D1012" s="277"/>
      <c r="E1012" s="417" t="s">
        <v>452</v>
      </c>
      <c r="F1012" s="418" t="s">
        <v>431</v>
      </c>
      <c r="G1012" s="451" t="s">
        <v>430</v>
      </c>
      <c r="H1012" s="255" t="str">
        <f t="shared" si="79"/>
        <v>фото</v>
      </c>
      <c r="I1012" s="156" t="s">
        <v>556</v>
      </c>
      <c r="J1012" s="331" t="s">
        <v>541</v>
      </c>
      <c r="K1012" s="332">
        <v>1</v>
      </c>
      <c r="L1012" s="419">
        <v>466</v>
      </c>
      <c r="M1012" s="159">
        <v>1</v>
      </c>
      <c r="N1012" s="217"/>
      <c r="O1012" s="160">
        <f t="shared" si="80"/>
        <v>0</v>
      </c>
      <c r="P1012" s="260">
        <v>4607109955338</v>
      </c>
      <c r="Q1012" s="261"/>
      <c r="R1012" s="261" t="str">
        <f t="shared" si="82"/>
        <v>фото</v>
      </c>
      <c r="S1012" s="216" t="s">
        <v>725</v>
      </c>
    </row>
    <row r="1013" spans="1:19" ht="48.95" customHeight="1">
      <c r="A1013" s="213">
        <v>1000</v>
      </c>
      <c r="B1013" s="215">
        <v>6562</v>
      </c>
      <c r="C1013" s="277" t="s">
        <v>594</v>
      </c>
      <c r="D1013" s="277"/>
      <c r="E1013" s="417" t="s">
        <v>452</v>
      </c>
      <c r="F1013" s="418" t="s">
        <v>431</v>
      </c>
      <c r="G1013" s="451" t="s">
        <v>430</v>
      </c>
      <c r="H1013" s="255" t="str">
        <f t="shared" si="79"/>
        <v>фото</v>
      </c>
      <c r="I1013" s="156" t="s">
        <v>556</v>
      </c>
      <c r="J1013" s="455" t="s">
        <v>6636</v>
      </c>
      <c r="K1013" s="332">
        <v>1</v>
      </c>
      <c r="L1013" s="419">
        <v>676.5</v>
      </c>
      <c r="M1013" s="159">
        <v>1</v>
      </c>
      <c r="N1013" s="217"/>
      <c r="O1013" s="160">
        <f t="shared" si="80"/>
        <v>0</v>
      </c>
      <c r="P1013" s="260">
        <v>4607109910047</v>
      </c>
      <c r="Q1013" s="261"/>
      <c r="R1013" s="261" t="str">
        <f t="shared" si="82"/>
        <v>фото</v>
      </c>
      <c r="S1013" s="216" t="s">
        <v>725</v>
      </c>
    </row>
    <row r="1014" spans="1:19" ht="48.95" customHeight="1">
      <c r="A1014" s="213">
        <v>1001</v>
      </c>
      <c r="B1014" s="215">
        <v>630</v>
      </c>
      <c r="C1014" s="277" t="s">
        <v>595</v>
      </c>
      <c r="D1014" s="277"/>
      <c r="E1014" s="417" t="s">
        <v>452</v>
      </c>
      <c r="F1014" s="418" t="s">
        <v>518</v>
      </c>
      <c r="G1014" s="451" t="s">
        <v>810</v>
      </c>
      <c r="H1014" s="255" t="str">
        <f t="shared" si="79"/>
        <v>фото</v>
      </c>
      <c r="I1014" s="156" t="s">
        <v>557</v>
      </c>
      <c r="J1014" s="331" t="s">
        <v>541</v>
      </c>
      <c r="K1014" s="332">
        <v>1</v>
      </c>
      <c r="L1014" s="419">
        <v>466</v>
      </c>
      <c r="M1014" s="159">
        <v>1</v>
      </c>
      <c r="N1014" s="217"/>
      <c r="O1014" s="160">
        <f t="shared" si="80"/>
        <v>0</v>
      </c>
      <c r="P1014" s="260">
        <v>4607109969557</v>
      </c>
      <c r="Q1014" s="261"/>
      <c r="R1014" s="261" t="str">
        <f t="shared" si="82"/>
        <v>фото</v>
      </c>
      <c r="S1014" s="216" t="s">
        <v>725</v>
      </c>
    </row>
    <row r="1015" spans="1:19" ht="48.95" customHeight="1">
      <c r="A1015" s="213">
        <v>1002</v>
      </c>
      <c r="B1015" s="215">
        <v>6557</v>
      </c>
      <c r="C1015" s="277" t="s">
        <v>595</v>
      </c>
      <c r="D1015" s="277"/>
      <c r="E1015" s="417" t="s">
        <v>452</v>
      </c>
      <c r="F1015" s="418" t="s">
        <v>518</v>
      </c>
      <c r="G1015" s="451" t="s">
        <v>810</v>
      </c>
      <c r="H1015" s="255" t="str">
        <f t="shared" si="79"/>
        <v>фото</v>
      </c>
      <c r="I1015" s="156" t="s">
        <v>557</v>
      </c>
      <c r="J1015" s="455" t="s">
        <v>6636</v>
      </c>
      <c r="K1015" s="332">
        <v>1</v>
      </c>
      <c r="L1015" s="419">
        <v>758.2</v>
      </c>
      <c r="M1015" s="159">
        <v>1</v>
      </c>
      <c r="N1015" s="217"/>
      <c r="O1015" s="160">
        <f t="shared" si="80"/>
        <v>0</v>
      </c>
      <c r="P1015" s="260">
        <v>4607109910030</v>
      </c>
      <c r="Q1015" s="261"/>
      <c r="R1015" s="261" t="str">
        <f t="shared" si="82"/>
        <v>фото</v>
      </c>
      <c r="S1015" s="216" t="s">
        <v>725</v>
      </c>
    </row>
    <row r="1016" spans="1:19" ht="48.95" customHeight="1">
      <c r="A1016" s="213">
        <v>1003</v>
      </c>
      <c r="B1016" s="215">
        <v>631</v>
      </c>
      <c r="C1016" s="277" t="s">
        <v>9442</v>
      </c>
      <c r="D1016" s="277"/>
      <c r="E1016" s="417" t="s">
        <v>452</v>
      </c>
      <c r="F1016" s="418" t="s">
        <v>9751</v>
      </c>
      <c r="G1016" s="451" t="s">
        <v>9752</v>
      </c>
      <c r="H1016" s="255" t="str">
        <f t="shared" si="79"/>
        <v>фото</v>
      </c>
      <c r="I1016" s="156" t="s">
        <v>9572</v>
      </c>
      <c r="J1016" s="331" t="s">
        <v>541</v>
      </c>
      <c r="K1016" s="332">
        <v>1</v>
      </c>
      <c r="L1016" s="419">
        <v>562.1</v>
      </c>
      <c r="M1016" s="159">
        <v>1</v>
      </c>
      <c r="N1016" s="217"/>
      <c r="O1016" s="160">
        <f t="shared" si="80"/>
        <v>0</v>
      </c>
      <c r="P1016" s="260">
        <v>4607109969564</v>
      </c>
      <c r="Q1016" s="261"/>
      <c r="R1016" s="261" t="str">
        <f t="shared" si="82"/>
        <v>фото</v>
      </c>
      <c r="S1016" s="216" t="s">
        <v>725</v>
      </c>
    </row>
    <row r="1017" spans="1:19" ht="48.95" customHeight="1">
      <c r="A1017" s="213">
        <v>1004</v>
      </c>
      <c r="B1017" s="215">
        <v>1702</v>
      </c>
      <c r="C1017" s="277" t="s">
        <v>814</v>
      </c>
      <c r="D1017" s="277"/>
      <c r="E1017" s="417" t="s">
        <v>452</v>
      </c>
      <c r="F1017" s="418" t="s">
        <v>815</v>
      </c>
      <c r="G1017" s="451" t="s">
        <v>816</v>
      </c>
      <c r="H1017" s="255" t="str">
        <f t="shared" si="79"/>
        <v>фото</v>
      </c>
      <c r="I1017" s="156" t="s">
        <v>817</v>
      </c>
      <c r="J1017" s="331" t="s">
        <v>541</v>
      </c>
      <c r="K1017" s="332">
        <v>1</v>
      </c>
      <c r="L1017" s="419">
        <v>453.3</v>
      </c>
      <c r="M1017" s="159">
        <v>1</v>
      </c>
      <c r="N1017" s="217"/>
      <c r="O1017" s="160">
        <f t="shared" si="80"/>
        <v>0</v>
      </c>
      <c r="P1017" s="260">
        <v>4607109965917</v>
      </c>
      <c r="Q1017" s="261"/>
      <c r="R1017" s="261" t="str">
        <f t="shared" si="82"/>
        <v>фото</v>
      </c>
      <c r="S1017" s="216" t="s">
        <v>725</v>
      </c>
    </row>
    <row r="1018" spans="1:19" ht="48.95" customHeight="1">
      <c r="A1018" s="213">
        <v>1005</v>
      </c>
      <c r="B1018" s="215">
        <v>3969</v>
      </c>
      <c r="C1018" s="277" t="s">
        <v>1014</v>
      </c>
      <c r="D1018" s="277"/>
      <c r="E1018" s="417" t="s">
        <v>452</v>
      </c>
      <c r="F1018" s="418" t="s">
        <v>931</v>
      </c>
      <c r="G1018" s="451" t="s">
        <v>963</v>
      </c>
      <c r="H1018" s="255" t="str">
        <f t="shared" si="79"/>
        <v>фото</v>
      </c>
      <c r="I1018" s="156" t="s">
        <v>988</v>
      </c>
      <c r="J1018" s="331" t="s">
        <v>541</v>
      </c>
      <c r="K1018" s="332">
        <v>1</v>
      </c>
      <c r="L1018" s="419">
        <v>1025.3999999999999</v>
      </c>
      <c r="M1018" s="159">
        <v>1</v>
      </c>
      <c r="N1018" s="217"/>
      <c r="O1018" s="160">
        <f t="shared" si="80"/>
        <v>0</v>
      </c>
      <c r="P1018" s="260">
        <v>4607109927687</v>
      </c>
      <c r="Q1018" s="261"/>
      <c r="R1018" s="261" t="str">
        <f t="shared" si="82"/>
        <v>фото</v>
      </c>
      <c r="S1018" s="216" t="s">
        <v>749</v>
      </c>
    </row>
    <row r="1019" spans="1:19" ht="48.95" customHeight="1">
      <c r="A1019" s="213">
        <v>1006</v>
      </c>
      <c r="B1019" s="215">
        <v>4132</v>
      </c>
      <c r="C1019" s="277" t="s">
        <v>811</v>
      </c>
      <c r="D1019" s="277"/>
      <c r="E1019" s="417" t="s">
        <v>452</v>
      </c>
      <c r="F1019" s="418" t="s">
        <v>812</v>
      </c>
      <c r="G1019" s="451" t="s">
        <v>813</v>
      </c>
      <c r="H1019" s="255" t="str">
        <f t="shared" si="79"/>
        <v>фото</v>
      </c>
      <c r="I1019" s="156" t="s">
        <v>450</v>
      </c>
      <c r="J1019" s="331" t="s">
        <v>541</v>
      </c>
      <c r="K1019" s="332">
        <v>1</v>
      </c>
      <c r="L1019" s="419">
        <v>1205.8</v>
      </c>
      <c r="M1019" s="159">
        <v>1</v>
      </c>
      <c r="N1019" s="217"/>
      <c r="O1019" s="160">
        <f t="shared" si="80"/>
        <v>0</v>
      </c>
      <c r="P1019" s="260">
        <v>4607109983508</v>
      </c>
      <c r="Q1019" s="261"/>
      <c r="R1019" s="261" t="str">
        <f t="shared" si="82"/>
        <v>фото</v>
      </c>
      <c r="S1019" s="216" t="s">
        <v>725</v>
      </c>
    </row>
    <row r="1020" spans="1:19" ht="48.95" customHeight="1">
      <c r="A1020" s="213">
        <v>1007</v>
      </c>
      <c r="B1020" s="215">
        <v>2328</v>
      </c>
      <c r="C1020" s="277" t="s">
        <v>596</v>
      </c>
      <c r="D1020" s="277"/>
      <c r="E1020" s="417" t="s">
        <v>452</v>
      </c>
      <c r="F1020" s="418" t="s">
        <v>508</v>
      </c>
      <c r="G1020" s="451" t="s">
        <v>768</v>
      </c>
      <c r="H1020" s="255" t="str">
        <f t="shared" si="79"/>
        <v>фото</v>
      </c>
      <c r="I1020" s="156" t="s">
        <v>548</v>
      </c>
      <c r="J1020" s="331" t="s">
        <v>541</v>
      </c>
      <c r="K1020" s="332">
        <v>1</v>
      </c>
      <c r="L1020" s="419">
        <v>453.3</v>
      </c>
      <c r="M1020" s="159">
        <v>1</v>
      </c>
      <c r="N1020" s="217"/>
      <c r="O1020" s="160">
        <f t="shared" si="80"/>
        <v>0</v>
      </c>
      <c r="P1020" s="260">
        <v>4607109969472</v>
      </c>
      <c r="Q1020" s="261"/>
      <c r="R1020" s="261" t="str">
        <f t="shared" si="82"/>
        <v>фото</v>
      </c>
      <c r="S1020" s="216" t="s">
        <v>725</v>
      </c>
    </row>
    <row r="1021" spans="1:19" ht="48.95" customHeight="1">
      <c r="A1021" s="213">
        <v>1008</v>
      </c>
      <c r="B1021" s="215">
        <v>3131</v>
      </c>
      <c r="C1021" s="277" t="s">
        <v>9443</v>
      </c>
      <c r="D1021" s="277"/>
      <c r="E1021" s="417" t="s">
        <v>452</v>
      </c>
      <c r="F1021" s="418" t="s">
        <v>9753</v>
      </c>
      <c r="G1021" s="451" t="s">
        <v>9754</v>
      </c>
      <c r="H1021" s="255" t="str">
        <f t="shared" si="79"/>
        <v>фото</v>
      </c>
      <c r="I1021" s="156" t="s">
        <v>9573</v>
      </c>
      <c r="J1021" s="331" t="s">
        <v>541</v>
      </c>
      <c r="K1021" s="332">
        <v>1</v>
      </c>
      <c r="L1021" s="419">
        <v>535</v>
      </c>
      <c r="M1021" s="159">
        <v>1</v>
      </c>
      <c r="N1021" s="217"/>
      <c r="O1021" s="160">
        <f t="shared" si="80"/>
        <v>0</v>
      </c>
      <c r="P1021" s="260">
        <v>4607109955116</v>
      </c>
      <c r="Q1021" s="261"/>
      <c r="R1021" s="261" t="str">
        <f t="shared" si="82"/>
        <v>фото</v>
      </c>
      <c r="S1021" s="216" t="s">
        <v>725</v>
      </c>
    </row>
    <row r="1022" spans="1:19" ht="48.95" customHeight="1">
      <c r="A1022" s="213">
        <v>1009</v>
      </c>
      <c r="B1022" s="215">
        <v>5363</v>
      </c>
      <c r="C1022" s="277" t="s">
        <v>9443</v>
      </c>
      <c r="D1022" s="277"/>
      <c r="E1022" s="417" t="s">
        <v>452</v>
      </c>
      <c r="F1022" s="418" t="s">
        <v>9753</v>
      </c>
      <c r="G1022" s="451" t="s">
        <v>9754</v>
      </c>
      <c r="H1022" s="255" t="str">
        <f t="shared" si="79"/>
        <v>фото</v>
      </c>
      <c r="I1022" s="156" t="s">
        <v>9573</v>
      </c>
      <c r="J1022" s="455" t="s">
        <v>6636</v>
      </c>
      <c r="K1022" s="332">
        <v>1</v>
      </c>
      <c r="L1022" s="419">
        <v>814</v>
      </c>
      <c r="M1022" s="159">
        <v>1</v>
      </c>
      <c r="N1022" s="217"/>
      <c r="O1022" s="160">
        <f t="shared" si="80"/>
        <v>0</v>
      </c>
      <c r="P1022" s="260">
        <v>4607109910160</v>
      </c>
      <c r="Q1022" s="261"/>
      <c r="R1022" s="261" t="str">
        <f t="shared" si="82"/>
        <v>фото</v>
      </c>
      <c r="S1022" s="216" t="s">
        <v>725</v>
      </c>
    </row>
    <row r="1023" spans="1:19" ht="48.95" customHeight="1">
      <c r="A1023" s="213">
        <v>1010</v>
      </c>
      <c r="B1023" s="215">
        <v>13298</v>
      </c>
      <c r="C1023" s="277" t="s">
        <v>6633</v>
      </c>
      <c r="D1023" s="277"/>
      <c r="E1023" s="417" t="s">
        <v>452</v>
      </c>
      <c r="F1023" s="418" t="s">
        <v>6634</v>
      </c>
      <c r="G1023" s="451" t="s">
        <v>4269</v>
      </c>
      <c r="H1023" s="255" t="str">
        <f t="shared" si="79"/>
        <v>фото</v>
      </c>
      <c r="I1023" s="156" t="s">
        <v>6635</v>
      </c>
      <c r="J1023" s="331" t="s">
        <v>541</v>
      </c>
      <c r="K1023" s="332">
        <v>1</v>
      </c>
      <c r="L1023" s="419">
        <v>475</v>
      </c>
      <c r="M1023" s="159">
        <v>1</v>
      </c>
      <c r="N1023" s="217"/>
      <c r="O1023" s="160">
        <f t="shared" si="80"/>
        <v>0</v>
      </c>
      <c r="P1023" s="260">
        <v>4607109921142</v>
      </c>
      <c r="Q1023" s="261"/>
      <c r="R1023" s="261" t="str">
        <f t="shared" si="82"/>
        <v>фото</v>
      </c>
      <c r="S1023" s="216" t="s">
        <v>749</v>
      </c>
    </row>
    <row r="1024" spans="1:19" ht="48.95" customHeight="1">
      <c r="A1024" s="213">
        <v>1011</v>
      </c>
      <c r="B1024" s="215">
        <v>4122</v>
      </c>
      <c r="C1024" s="277" t="s">
        <v>771</v>
      </c>
      <c r="D1024" s="277"/>
      <c r="E1024" s="417" t="s">
        <v>452</v>
      </c>
      <c r="F1024" s="418" t="s">
        <v>772</v>
      </c>
      <c r="G1024" s="451" t="s">
        <v>773</v>
      </c>
      <c r="H1024" s="255" t="str">
        <f t="shared" si="79"/>
        <v>фото</v>
      </c>
      <c r="I1024" s="156" t="s">
        <v>774</v>
      </c>
      <c r="J1024" s="331" t="s">
        <v>541</v>
      </c>
      <c r="K1024" s="332">
        <v>1</v>
      </c>
      <c r="L1024" s="419">
        <v>671.30000000000007</v>
      </c>
      <c r="M1024" s="159">
        <v>1</v>
      </c>
      <c r="N1024" s="217"/>
      <c r="O1024" s="160">
        <f t="shared" si="80"/>
        <v>0</v>
      </c>
      <c r="P1024" s="260">
        <v>4607109983409</v>
      </c>
      <c r="Q1024" s="261"/>
      <c r="R1024" s="261" t="str">
        <f t="shared" si="82"/>
        <v>фото</v>
      </c>
      <c r="S1024" s="216" t="s">
        <v>725</v>
      </c>
    </row>
    <row r="1025" spans="1:19" ht="48.95" customHeight="1">
      <c r="A1025" s="213">
        <v>1012</v>
      </c>
      <c r="B1025" s="215">
        <v>4673</v>
      </c>
      <c r="C1025" s="277" t="s">
        <v>1189</v>
      </c>
      <c r="D1025" s="277"/>
      <c r="E1025" s="417" t="s">
        <v>452</v>
      </c>
      <c r="F1025" s="418" t="s">
        <v>1190</v>
      </c>
      <c r="G1025" s="451" t="s">
        <v>1191</v>
      </c>
      <c r="H1025" s="255" t="str">
        <f t="shared" si="79"/>
        <v>фото</v>
      </c>
      <c r="I1025" s="156" t="s">
        <v>1192</v>
      </c>
      <c r="J1025" s="331" t="s">
        <v>541</v>
      </c>
      <c r="K1025" s="332">
        <v>1</v>
      </c>
      <c r="L1025" s="419">
        <v>507.8</v>
      </c>
      <c r="M1025" s="159">
        <v>1</v>
      </c>
      <c r="N1025" s="217"/>
      <c r="O1025" s="160">
        <f t="shared" si="80"/>
        <v>0</v>
      </c>
      <c r="P1025" s="260">
        <v>4607109990940</v>
      </c>
      <c r="Q1025" s="261"/>
      <c r="R1025" s="261" t="str">
        <f t="shared" si="82"/>
        <v>фото</v>
      </c>
      <c r="S1025" s="216" t="s">
        <v>749</v>
      </c>
    </row>
    <row r="1026" spans="1:19" ht="48.95" customHeight="1">
      <c r="A1026" s="213">
        <v>1013</v>
      </c>
      <c r="B1026" s="215">
        <v>780</v>
      </c>
      <c r="C1026" s="277" t="s">
        <v>1189</v>
      </c>
      <c r="D1026" s="277"/>
      <c r="E1026" s="417" t="s">
        <v>452</v>
      </c>
      <c r="F1026" s="418" t="s">
        <v>1190</v>
      </c>
      <c r="G1026" s="451" t="s">
        <v>1191</v>
      </c>
      <c r="H1026" s="255" t="str">
        <f t="shared" si="79"/>
        <v>фото</v>
      </c>
      <c r="I1026" s="156" t="s">
        <v>1192</v>
      </c>
      <c r="J1026" s="455" t="s">
        <v>6636</v>
      </c>
      <c r="K1026" s="332">
        <v>1</v>
      </c>
      <c r="L1026" s="419">
        <v>812.5</v>
      </c>
      <c r="M1026" s="159">
        <v>1</v>
      </c>
      <c r="N1026" s="217"/>
      <c r="O1026" s="160">
        <f t="shared" si="80"/>
        <v>0</v>
      </c>
      <c r="P1026" s="260">
        <v>4607109973790</v>
      </c>
      <c r="Q1026" s="448">
        <v>2023</v>
      </c>
      <c r="R1026" s="448" t="str">
        <f t="shared" si="82"/>
        <v>фото</v>
      </c>
      <c r="S1026" s="216" t="s">
        <v>749</v>
      </c>
    </row>
    <row r="1027" spans="1:19" ht="48.95" customHeight="1">
      <c r="A1027" s="213">
        <v>1014</v>
      </c>
      <c r="B1027" s="215">
        <v>632</v>
      </c>
      <c r="C1027" s="277" t="s">
        <v>597</v>
      </c>
      <c r="D1027" s="277"/>
      <c r="E1027" s="417" t="s">
        <v>452</v>
      </c>
      <c r="F1027" s="418" t="s">
        <v>502</v>
      </c>
      <c r="G1027" s="451" t="s">
        <v>754</v>
      </c>
      <c r="H1027" s="255" t="str">
        <f t="shared" si="79"/>
        <v>фото</v>
      </c>
      <c r="I1027" s="156" t="s">
        <v>543</v>
      </c>
      <c r="J1027" s="331" t="s">
        <v>541</v>
      </c>
      <c r="K1027" s="332">
        <v>1</v>
      </c>
      <c r="L1027" s="419">
        <v>519.30000000000007</v>
      </c>
      <c r="M1027" s="159">
        <v>1</v>
      </c>
      <c r="N1027" s="217"/>
      <c r="O1027" s="160">
        <f t="shared" si="80"/>
        <v>0</v>
      </c>
      <c r="P1027" s="260">
        <v>4607109969434</v>
      </c>
      <c r="Q1027" s="261"/>
      <c r="R1027" s="261" t="str">
        <f t="shared" si="82"/>
        <v>фото</v>
      </c>
      <c r="S1027" s="216" t="s">
        <v>725</v>
      </c>
    </row>
    <row r="1028" spans="1:19" ht="48.95" customHeight="1">
      <c r="A1028" s="213">
        <v>1015</v>
      </c>
      <c r="B1028" s="215">
        <v>6152</v>
      </c>
      <c r="C1028" s="277" t="s">
        <v>597</v>
      </c>
      <c r="D1028" s="277"/>
      <c r="E1028" s="417" t="s">
        <v>452</v>
      </c>
      <c r="F1028" s="418" t="s">
        <v>502</v>
      </c>
      <c r="G1028" s="451" t="s">
        <v>754</v>
      </c>
      <c r="H1028" s="255" t="str">
        <f t="shared" si="79"/>
        <v>фото</v>
      </c>
      <c r="I1028" s="156" t="s">
        <v>543</v>
      </c>
      <c r="J1028" s="455" t="s">
        <v>6636</v>
      </c>
      <c r="K1028" s="332">
        <v>1</v>
      </c>
      <c r="L1028" s="419">
        <v>716.9</v>
      </c>
      <c r="M1028" s="159">
        <v>1</v>
      </c>
      <c r="N1028" s="217"/>
      <c r="O1028" s="160">
        <f t="shared" si="80"/>
        <v>0</v>
      </c>
      <c r="P1028" s="260">
        <v>4607109910221</v>
      </c>
      <c r="Q1028" s="261"/>
      <c r="R1028" s="261" t="str">
        <f t="shared" si="82"/>
        <v>фото</v>
      </c>
      <c r="S1028" s="216" t="s">
        <v>725</v>
      </c>
    </row>
    <row r="1029" spans="1:19" ht="48.95" customHeight="1">
      <c r="A1029" s="213">
        <v>1016</v>
      </c>
      <c r="B1029" s="215">
        <v>13296</v>
      </c>
      <c r="C1029" s="277" t="s">
        <v>6625</v>
      </c>
      <c r="D1029" s="277"/>
      <c r="E1029" s="417" t="s">
        <v>452</v>
      </c>
      <c r="F1029" s="418" t="s">
        <v>6626</v>
      </c>
      <c r="G1029" s="451" t="s">
        <v>6627</v>
      </c>
      <c r="H1029" s="255" t="str">
        <f t="shared" si="79"/>
        <v>фото</v>
      </c>
      <c r="I1029" s="156" t="s">
        <v>6628</v>
      </c>
      <c r="J1029" s="331" t="s">
        <v>541</v>
      </c>
      <c r="K1029" s="332">
        <v>1</v>
      </c>
      <c r="L1029" s="419">
        <v>851.7</v>
      </c>
      <c r="M1029" s="159">
        <v>1</v>
      </c>
      <c r="N1029" s="217"/>
      <c r="O1029" s="160">
        <f t="shared" si="80"/>
        <v>0</v>
      </c>
      <c r="P1029" s="260">
        <v>4607109921166</v>
      </c>
      <c r="Q1029" s="261"/>
      <c r="R1029" s="261" t="str">
        <f t="shared" si="82"/>
        <v>фото</v>
      </c>
      <c r="S1029" s="216" t="s">
        <v>725</v>
      </c>
    </row>
    <row r="1030" spans="1:19" ht="48.95" customHeight="1">
      <c r="A1030" s="213">
        <v>1017</v>
      </c>
      <c r="B1030" s="215">
        <v>1703</v>
      </c>
      <c r="C1030" s="277" t="s">
        <v>598</v>
      </c>
      <c r="D1030" s="277"/>
      <c r="E1030" s="417" t="s">
        <v>452</v>
      </c>
      <c r="F1030" s="418" t="s">
        <v>517</v>
      </c>
      <c r="G1030" s="451" t="s">
        <v>809</v>
      </c>
      <c r="H1030" s="255" t="str">
        <f>HYPERLINK("https://www.gardenbulbs.ru/images/vesna_CL/thumbnails/"&amp;C1030&amp;".jpg","фото")</f>
        <v>фото</v>
      </c>
      <c r="I1030" s="156" t="s">
        <v>555</v>
      </c>
      <c r="J1030" s="331" t="s">
        <v>541</v>
      </c>
      <c r="K1030" s="332">
        <v>1</v>
      </c>
      <c r="L1030" s="419">
        <v>453.3</v>
      </c>
      <c r="M1030" s="159">
        <v>1</v>
      </c>
      <c r="N1030" s="217"/>
      <c r="O1030" s="160">
        <f>IF(ISERROR(L1030*N1030),0,L1030*N1030)</f>
        <v>0</v>
      </c>
      <c r="P1030" s="260">
        <v>4607109965900</v>
      </c>
      <c r="Q1030" s="261"/>
      <c r="R1030" s="261" t="str">
        <f t="shared" si="82"/>
        <v>фото</v>
      </c>
      <c r="S1030" s="216" t="s">
        <v>725</v>
      </c>
    </row>
    <row r="1031" spans="1:19" ht="48.95" customHeight="1">
      <c r="A1031" s="213">
        <v>1018</v>
      </c>
      <c r="B1031" s="215">
        <v>543</v>
      </c>
      <c r="C1031" s="277" t="s">
        <v>598</v>
      </c>
      <c r="D1031" s="277"/>
      <c r="E1031" s="417" t="s">
        <v>452</v>
      </c>
      <c r="F1031" s="418" t="s">
        <v>517</v>
      </c>
      <c r="G1031" s="451" t="s">
        <v>809</v>
      </c>
      <c r="H1031" s="255" t="str">
        <f>HYPERLINK("https://www.gardenbulbs.ru/images/vesna_CL/thumbnails/"&amp;C1031&amp;".jpg","фото")</f>
        <v>фото</v>
      </c>
      <c r="I1031" s="156" t="s">
        <v>555</v>
      </c>
      <c r="J1031" s="455" t="s">
        <v>6636</v>
      </c>
      <c r="K1031" s="332">
        <v>1</v>
      </c>
      <c r="L1031" s="419">
        <v>650.70000000000005</v>
      </c>
      <c r="M1031" s="159">
        <v>1</v>
      </c>
      <c r="N1031" s="217"/>
      <c r="O1031" s="160">
        <f>IF(ISERROR(L1031*N1031),0,L1031*N1031)</f>
        <v>0</v>
      </c>
      <c r="P1031" s="260">
        <v>4607109957660</v>
      </c>
      <c r="Q1031" s="448">
        <v>2023</v>
      </c>
      <c r="R1031" s="448" t="str">
        <f t="shared" si="82"/>
        <v>фото</v>
      </c>
      <c r="S1031" s="216" t="s">
        <v>725</v>
      </c>
    </row>
    <row r="1032" spans="1:19" ht="48.95" customHeight="1">
      <c r="A1032" s="213">
        <v>1019</v>
      </c>
      <c r="B1032" s="215">
        <v>1812</v>
      </c>
      <c r="C1032" s="277" t="s">
        <v>763</v>
      </c>
      <c r="D1032" s="277"/>
      <c r="E1032" s="417" t="s">
        <v>452</v>
      </c>
      <c r="F1032" s="418" t="s">
        <v>764</v>
      </c>
      <c r="G1032" s="451" t="s">
        <v>765</v>
      </c>
      <c r="H1032" s="255" t="str">
        <f>HYPERLINK("https://www.gardenbulbs.ru/images/vesna_CL/thumbnails/"&amp;C1032&amp;".jpg","фото")</f>
        <v>фото</v>
      </c>
      <c r="I1032" s="156" t="s">
        <v>766</v>
      </c>
      <c r="J1032" s="331" t="s">
        <v>541</v>
      </c>
      <c r="K1032" s="332">
        <v>1</v>
      </c>
      <c r="L1032" s="419">
        <v>565.9</v>
      </c>
      <c r="M1032" s="159">
        <v>1</v>
      </c>
      <c r="N1032" s="217"/>
      <c r="O1032" s="160">
        <f>IF(ISERROR(L1032*N1032),0,L1032*N1032)</f>
        <v>0</v>
      </c>
      <c r="P1032" s="260">
        <v>4607109969458</v>
      </c>
      <c r="Q1032" s="261"/>
      <c r="R1032" s="261" t="str">
        <f t="shared" si="82"/>
        <v>фото</v>
      </c>
      <c r="S1032" s="216" t="s">
        <v>725</v>
      </c>
    </row>
    <row r="1033" spans="1:19" ht="48.95" customHeight="1">
      <c r="A1033" s="213">
        <v>1020</v>
      </c>
      <c r="B1033" s="215">
        <v>2327</v>
      </c>
      <c r="C1033" s="277" t="s">
        <v>9444</v>
      </c>
      <c r="D1033" s="277"/>
      <c r="E1033" s="417" t="s">
        <v>452</v>
      </c>
      <c r="F1033" s="418" t="s">
        <v>9755</v>
      </c>
      <c r="G1033" s="451" t="s">
        <v>9756</v>
      </c>
      <c r="H1033" s="255" t="str">
        <f>HYPERLINK("https://www.gardenbulbs.ru/images/vesna_CL/thumbnails/"&amp;C1033&amp;".jpg","фото")</f>
        <v>фото</v>
      </c>
      <c r="I1033" s="156" t="s">
        <v>767</v>
      </c>
      <c r="J1033" s="331" t="s">
        <v>541</v>
      </c>
      <c r="K1033" s="332">
        <v>1</v>
      </c>
      <c r="L1033" s="419">
        <v>453.3</v>
      </c>
      <c r="M1033" s="159">
        <v>1</v>
      </c>
      <c r="N1033" s="217"/>
      <c r="O1033" s="160">
        <f>IF(ISERROR(L1033*N1033),0,L1033*N1033)</f>
        <v>0</v>
      </c>
      <c r="P1033" s="260">
        <v>4607109969465</v>
      </c>
      <c r="Q1033" s="261"/>
      <c r="R1033" s="261" t="str">
        <f t="shared" si="82"/>
        <v>фото</v>
      </c>
      <c r="S1033" s="216" t="s">
        <v>725</v>
      </c>
    </row>
    <row r="1034" spans="1:19" ht="48.95" customHeight="1">
      <c r="A1034" s="213">
        <v>1021</v>
      </c>
      <c r="B1034" s="215">
        <v>539</v>
      </c>
      <c r="C1034" s="277" t="s">
        <v>9445</v>
      </c>
      <c r="D1034" s="277"/>
      <c r="E1034" s="417" t="s">
        <v>452</v>
      </c>
      <c r="F1034" s="418" t="s">
        <v>9757</v>
      </c>
      <c r="G1034" s="451" t="s">
        <v>9758</v>
      </c>
      <c r="H1034" s="255" t="str">
        <f>HYPERLINK("https://www.gardenbulbs.ru/images/vesna_CL/thumbnails/"&amp;C1034&amp;".jpg","фото")</f>
        <v>фото</v>
      </c>
      <c r="I1034" s="156" t="s">
        <v>9574</v>
      </c>
      <c r="J1034" s="331" t="s">
        <v>541</v>
      </c>
      <c r="K1034" s="332">
        <v>1</v>
      </c>
      <c r="L1034" s="419">
        <v>889</v>
      </c>
      <c r="M1034" s="159">
        <v>1</v>
      </c>
      <c r="N1034" s="217"/>
      <c r="O1034" s="160">
        <f>IF(ISERROR(L1034*N1034),0,L1034*N1034)</f>
        <v>0</v>
      </c>
      <c r="P1034" s="260">
        <v>4607109957615</v>
      </c>
      <c r="Q1034" s="448">
        <v>2023</v>
      </c>
      <c r="R1034" s="448" t="str">
        <f t="shared" si="82"/>
        <v>фото</v>
      </c>
      <c r="S1034" s="216" t="s">
        <v>725</v>
      </c>
    </row>
    <row r="1035" spans="1:19" ht="15">
      <c r="A1035" s="213">
        <v>1022</v>
      </c>
      <c r="B1035" s="149"/>
      <c r="C1035" s="208"/>
      <c r="D1035" s="208"/>
      <c r="E1035" s="266"/>
      <c r="F1035" s="148" t="s">
        <v>932</v>
      </c>
      <c r="G1035" s="388"/>
      <c r="H1035" s="149"/>
      <c r="I1035" s="150"/>
      <c r="J1035" s="208"/>
      <c r="K1035" s="214"/>
      <c r="L1035" s="269"/>
      <c r="M1035" s="207"/>
      <c r="N1035" s="208"/>
      <c r="O1035" s="208"/>
      <c r="P1035" s="208"/>
      <c r="Q1035" s="261"/>
      <c r="R1035" s="261"/>
      <c r="S1035" s="208"/>
    </row>
    <row r="1036" spans="1:19" ht="48.95" customHeight="1">
      <c r="A1036" s="213">
        <v>1023</v>
      </c>
      <c r="B1036" s="215">
        <v>4378</v>
      </c>
      <c r="C1036" s="277" t="s">
        <v>10336</v>
      </c>
      <c r="D1036" s="277"/>
      <c r="E1036" s="417" t="s">
        <v>9759</v>
      </c>
      <c r="F1036" s="418" t="s">
        <v>10398</v>
      </c>
      <c r="G1036" s="451" t="s">
        <v>10452</v>
      </c>
      <c r="H1036" s="255" t="str">
        <f t="shared" ref="H1036:H1075" si="83">HYPERLINK("https://www.gardenbulbs.ru/images/vesna_CL/thumbnails/"&amp;C1036&amp;".jpg","фото")</f>
        <v>фото</v>
      </c>
      <c r="I1036" s="156" t="s">
        <v>10511</v>
      </c>
      <c r="J1036" s="331" t="s">
        <v>541</v>
      </c>
      <c r="K1036" s="332">
        <v>1</v>
      </c>
      <c r="L1036" s="419">
        <v>1276.3999999999999</v>
      </c>
      <c r="M1036" s="159">
        <v>1</v>
      </c>
      <c r="N1036" s="217"/>
      <c r="O1036" s="160">
        <f t="shared" ref="O1036:O1075" si="84">IF(ISERROR(L1036*N1036),0,L1036*N1036)</f>
        <v>0</v>
      </c>
      <c r="P1036" s="260">
        <v>4607109973738</v>
      </c>
      <c r="Q1036" s="448">
        <v>2023</v>
      </c>
      <c r="R1036" s="448" t="str">
        <f t="shared" ref="R1036:R1075" si="85">HYPERLINK("https://www.gardenbulbs.ru/images/vesna_CL/thumbnails/"&amp;C1036&amp;".jpg","фото")</f>
        <v>фото</v>
      </c>
      <c r="S1036" s="216" t="s">
        <v>725</v>
      </c>
    </row>
    <row r="1037" spans="1:19" ht="48.95" customHeight="1">
      <c r="A1037" s="213">
        <v>1024</v>
      </c>
      <c r="B1037" s="215">
        <v>16217</v>
      </c>
      <c r="C1037" s="277" t="s">
        <v>6642</v>
      </c>
      <c r="D1037" s="277"/>
      <c r="E1037" s="417" t="s">
        <v>9759</v>
      </c>
      <c r="F1037" s="418" t="s">
        <v>2196</v>
      </c>
      <c r="G1037" s="451" t="s">
        <v>2195</v>
      </c>
      <c r="H1037" s="255" t="str">
        <f t="shared" si="83"/>
        <v>фото</v>
      </c>
      <c r="I1037" s="156" t="s">
        <v>6643</v>
      </c>
      <c r="J1037" s="331" t="s">
        <v>541</v>
      </c>
      <c r="K1037" s="332">
        <v>1</v>
      </c>
      <c r="L1037" s="419">
        <v>1107</v>
      </c>
      <c r="M1037" s="159">
        <v>1</v>
      </c>
      <c r="N1037" s="217"/>
      <c r="O1037" s="160">
        <f t="shared" si="84"/>
        <v>0</v>
      </c>
      <c r="P1037" s="260">
        <v>4607109914175</v>
      </c>
      <c r="Q1037" s="261"/>
      <c r="R1037" s="261" t="str">
        <f t="shared" si="85"/>
        <v>фото</v>
      </c>
      <c r="S1037" s="216" t="s">
        <v>749</v>
      </c>
    </row>
    <row r="1038" spans="1:19" ht="48.95" customHeight="1">
      <c r="A1038" s="213">
        <v>1025</v>
      </c>
      <c r="B1038" s="215">
        <v>7517</v>
      </c>
      <c r="C1038" s="277" t="s">
        <v>9446</v>
      </c>
      <c r="D1038" s="277"/>
      <c r="E1038" s="417" t="s">
        <v>9759</v>
      </c>
      <c r="F1038" s="418" t="s">
        <v>9760</v>
      </c>
      <c r="G1038" s="451" t="s">
        <v>9761</v>
      </c>
      <c r="H1038" s="255" t="str">
        <f t="shared" si="83"/>
        <v>фото</v>
      </c>
      <c r="I1038" s="156" t="s">
        <v>9575</v>
      </c>
      <c r="J1038" s="331" t="s">
        <v>541</v>
      </c>
      <c r="K1038" s="332">
        <v>1</v>
      </c>
      <c r="L1038" s="419">
        <v>1205.8</v>
      </c>
      <c r="M1038" s="159">
        <v>1</v>
      </c>
      <c r="N1038" s="217"/>
      <c r="O1038" s="160">
        <f t="shared" si="84"/>
        <v>0</v>
      </c>
      <c r="P1038" s="260">
        <v>4607109938461</v>
      </c>
      <c r="Q1038" s="448">
        <v>2023</v>
      </c>
      <c r="R1038" s="448" t="str">
        <f t="shared" si="85"/>
        <v>фото</v>
      </c>
      <c r="S1038" s="216" t="s">
        <v>725</v>
      </c>
    </row>
    <row r="1039" spans="1:19" ht="48.95" customHeight="1">
      <c r="A1039" s="213">
        <v>1026</v>
      </c>
      <c r="B1039" s="215">
        <v>1789</v>
      </c>
      <c r="C1039" s="277" t="s">
        <v>1193</v>
      </c>
      <c r="D1039" s="277"/>
      <c r="E1039" s="417" t="s">
        <v>9759</v>
      </c>
      <c r="F1039" s="418" t="s">
        <v>1194</v>
      </c>
      <c r="G1039" s="451" t="s">
        <v>1195</v>
      </c>
      <c r="H1039" s="255" t="str">
        <f t="shared" si="83"/>
        <v>фото</v>
      </c>
      <c r="I1039" s="156" t="s">
        <v>1196</v>
      </c>
      <c r="J1039" s="331" t="s">
        <v>541</v>
      </c>
      <c r="K1039" s="332">
        <v>1</v>
      </c>
      <c r="L1039" s="419">
        <v>1038.8</v>
      </c>
      <c r="M1039" s="159">
        <v>1</v>
      </c>
      <c r="N1039" s="217"/>
      <c r="O1039" s="160">
        <f t="shared" si="84"/>
        <v>0</v>
      </c>
      <c r="P1039" s="260">
        <v>4607109968741</v>
      </c>
      <c r="Q1039" s="261"/>
      <c r="R1039" s="261" t="str">
        <f t="shared" si="85"/>
        <v>фото</v>
      </c>
      <c r="S1039" s="216" t="s">
        <v>725</v>
      </c>
    </row>
    <row r="1040" spans="1:19" ht="48.95" customHeight="1">
      <c r="A1040" s="213">
        <v>1027</v>
      </c>
      <c r="B1040" s="215">
        <v>587</v>
      </c>
      <c r="C1040" s="277" t="s">
        <v>1772</v>
      </c>
      <c r="D1040" s="277"/>
      <c r="E1040" s="417" t="s">
        <v>9759</v>
      </c>
      <c r="F1040" s="418" t="s">
        <v>1773</v>
      </c>
      <c r="G1040" s="451" t="s">
        <v>1774</v>
      </c>
      <c r="H1040" s="255" t="str">
        <f t="shared" si="83"/>
        <v>фото</v>
      </c>
      <c r="I1040" s="156" t="s">
        <v>1775</v>
      </c>
      <c r="J1040" s="331" t="s">
        <v>541</v>
      </c>
      <c r="K1040" s="332">
        <v>1</v>
      </c>
      <c r="L1040" s="419">
        <v>1249.0999999999999</v>
      </c>
      <c r="M1040" s="159">
        <v>1</v>
      </c>
      <c r="N1040" s="217"/>
      <c r="O1040" s="160">
        <f t="shared" si="84"/>
        <v>0</v>
      </c>
      <c r="P1040" s="260">
        <v>4607109968758</v>
      </c>
      <c r="Q1040" s="261"/>
      <c r="R1040" s="261" t="str">
        <f t="shared" si="85"/>
        <v>фото</v>
      </c>
      <c r="S1040" s="216" t="s">
        <v>725</v>
      </c>
    </row>
    <row r="1041" spans="1:19" ht="48.95" customHeight="1">
      <c r="A1041" s="213">
        <v>1028</v>
      </c>
      <c r="B1041" s="215">
        <v>6894</v>
      </c>
      <c r="C1041" s="277" t="s">
        <v>826</v>
      </c>
      <c r="D1041" s="277"/>
      <c r="E1041" s="417" t="s">
        <v>9759</v>
      </c>
      <c r="F1041" s="418" t="s">
        <v>827</v>
      </c>
      <c r="G1041" s="451" t="s">
        <v>828</v>
      </c>
      <c r="H1041" s="255" t="str">
        <f t="shared" si="83"/>
        <v>фото</v>
      </c>
      <c r="I1041" s="156" t="s">
        <v>829</v>
      </c>
      <c r="J1041" s="331" t="s">
        <v>541</v>
      </c>
      <c r="K1041" s="332">
        <v>1</v>
      </c>
      <c r="L1041" s="419">
        <v>770</v>
      </c>
      <c r="M1041" s="159">
        <v>1</v>
      </c>
      <c r="N1041" s="217"/>
      <c r="O1041" s="160">
        <f t="shared" si="84"/>
        <v>0</v>
      </c>
      <c r="P1041" s="260">
        <v>4607109945384</v>
      </c>
      <c r="Q1041" s="261"/>
      <c r="R1041" s="261" t="str">
        <f t="shared" si="85"/>
        <v>фото</v>
      </c>
      <c r="S1041" s="216" t="s">
        <v>749</v>
      </c>
    </row>
    <row r="1042" spans="1:19" ht="48.95" customHeight="1">
      <c r="A1042" s="213">
        <v>1029</v>
      </c>
      <c r="B1042" s="215">
        <v>4121</v>
      </c>
      <c r="C1042" s="277" t="s">
        <v>1016</v>
      </c>
      <c r="D1042" s="277"/>
      <c r="E1042" s="417" t="s">
        <v>9759</v>
      </c>
      <c r="F1042" s="418" t="s">
        <v>934</v>
      </c>
      <c r="G1042" s="451" t="s">
        <v>965</v>
      </c>
      <c r="H1042" s="255" t="str">
        <f t="shared" si="83"/>
        <v>фото</v>
      </c>
      <c r="I1042" s="156" t="s">
        <v>990</v>
      </c>
      <c r="J1042" s="331" t="s">
        <v>541</v>
      </c>
      <c r="K1042" s="332">
        <v>1</v>
      </c>
      <c r="L1042" s="419">
        <v>2281.6999999999998</v>
      </c>
      <c r="M1042" s="159">
        <v>1</v>
      </c>
      <c r="N1042" s="217"/>
      <c r="O1042" s="160">
        <f t="shared" si="84"/>
        <v>0</v>
      </c>
      <c r="P1042" s="260">
        <v>4607109983393</v>
      </c>
      <c r="Q1042" s="261"/>
      <c r="R1042" s="261" t="str">
        <f t="shared" si="85"/>
        <v>фото</v>
      </c>
      <c r="S1042" s="216" t="s">
        <v>749</v>
      </c>
    </row>
    <row r="1043" spans="1:19" ht="48.95" customHeight="1">
      <c r="A1043" s="213">
        <v>1030</v>
      </c>
      <c r="B1043" s="215">
        <v>4688</v>
      </c>
      <c r="C1043" s="277" t="s">
        <v>1780</v>
      </c>
      <c r="D1043" s="277"/>
      <c r="E1043" s="417" t="s">
        <v>9759</v>
      </c>
      <c r="F1043" s="418" t="s">
        <v>1781</v>
      </c>
      <c r="G1043" s="451" t="s">
        <v>1782</v>
      </c>
      <c r="H1043" s="255" t="str">
        <f t="shared" si="83"/>
        <v>фото</v>
      </c>
      <c r="I1043" s="156" t="s">
        <v>1783</v>
      </c>
      <c r="J1043" s="331" t="s">
        <v>541</v>
      </c>
      <c r="K1043" s="332">
        <v>1</v>
      </c>
      <c r="L1043" s="419">
        <v>1219.5999999999999</v>
      </c>
      <c r="M1043" s="159">
        <v>1</v>
      </c>
      <c r="N1043" s="217"/>
      <c r="O1043" s="160">
        <f t="shared" si="84"/>
        <v>0</v>
      </c>
      <c r="P1043" s="260">
        <v>4607109991091</v>
      </c>
      <c r="Q1043" s="261"/>
      <c r="R1043" s="261" t="str">
        <f t="shared" si="85"/>
        <v>фото</v>
      </c>
      <c r="S1043" s="216" t="s">
        <v>749</v>
      </c>
    </row>
    <row r="1044" spans="1:19" ht="48.95" customHeight="1">
      <c r="A1044" s="213">
        <v>1031</v>
      </c>
      <c r="B1044" s="215">
        <v>6895</v>
      </c>
      <c r="C1044" s="277" t="s">
        <v>831</v>
      </c>
      <c r="D1044" s="277"/>
      <c r="E1044" s="417" t="s">
        <v>9759</v>
      </c>
      <c r="F1044" s="418" t="s">
        <v>832</v>
      </c>
      <c r="G1044" s="451" t="s">
        <v>833</v>
      </c>
      <c r="H1044" s="255" t="str">
        <f t="shared" si="83"/>
        <v>фото</v>
      </c>
      <c r="I1044" s="156" t="s">
        <v>834</v>
      </c>
      <c r="J1044" s="331" t="s">
        <v>541</v>
      </c>
      <c r="K1044" s="332">
        <v>1</v>
      </c>
      <c r="L1044" s="419">
        <v>603.1</v>
      </c>
      <c r="M1044" s="159">
        <v>1</v>
      </c>
      <c r="N1044" s="217"/>
      <c r="O1044" s="160">
        <f t="shared" si="84"/>
        <v>0</v>
      </c>
      <c r="P1044" s="260">
        <v>4607109945391</v>
      </c>
      <c r="Q1044" s="261"/>
      <c r="R1044" s="261" t="str">
        <f t="shared" si="85"/>
        <v>фото</v>
      </c>
      <c r="S1044" s="216" t="s">
        <v>725</v>
      </c>
    </row>
    <row r="1045" spans="1:19" ht="48.95" customHeight="1">
      <c r="A1045" s="213">
        <v>1032</v>
      </c>
      <c r="B1045" s="215">
        <v>6897</v>
      </c>
      <c r="C1045" s="277" t="s">
        <v>6644</v>
      </c>
      <c r="D1045" s="277"/>
      <c r="E1045" s="417" t="s">
        <v>9759</v>
      </c>
      <c r="F1045" s="418" t="s">
        <v>6645</v>
      </c>
      <c r="G1045" s="451" t="s">
        <v>6646</v>
      </c>
      <c r="H1045" s="255" t="str">
        <f t="shared" si="83"/>
        <v>фото</v>
      </c>
      <c r="I1045" s="156" t="s">
        <v>6647</v>
      </c>
      <c r="J1045" s="331" t="s">
        <v>541</v>
      </c>
      <c r="K1045" s="332">
        <v>1</v>
      </c>
      <c r="L1045" s="419">
        <v>2853.7</v>
      </c>
      <c r="M1045" s="159">
        <v>1</v>
      </c>
      <c r="N1045" s="217"/>
      <c r="O1045" s="160">
        <f t="shared" si="84"/>
        <v>0</v>
      </c>
      <c r="P1045" s="260">
        <v>4607109945414</v>
      </c>
      <c r="Q1045" s="261"/>
      <c r="R1045" s="261" t="str">
        <f t="shared" si="85"/>
        <v>фото</v>
      </c>
      <c r="S1045" s="216" t="s">
        <v>749</v>
      </c>
    </row>
    <row r="1046" spans="1:19" ht="48.95" customHeight="1">
      <c r="A1046" s="213">
        <v>1033</v>
      </c>
      <c r="B1046" s="215">
        <v>6789</v>
      </c>
      <c r="C1046" s="277" t="s">
        <v>1018</v>
      </c>
      <c r="D1046" s="277"/>
      <c r="E1046" s="417" t="s">
        <v>9759</v>
      </c>
      <c r="F1046" s="418" t="s">
        <v>935</v>
      </c>
      <c r="G1046" s="451" t="s">
        <v>966</v>
      </c>
      <c r="H1046" s="255" t="str">
        <f t="shared" si="83"/>
        <v>фото</v>
      </c>
      <c r="I1046" s="156" t="s">
        <v>991</v>
      </c>
      <c r="J1046" s="331" t="s">
        <v>541</v>
      </c>
      <c r="K1046" s="332">
        <v>1</v>
      </c>
      <c r="L1046" s="419">
        <v>2663.1</v>
      </c>
      <c r="M1046" s="159">
        <v>1</v>
      </c>
      <c r="N1046" s="217"/>
      <c r="O1046" s="160">
        <f t="shared" si="84"/>
        <v>0</v>
      </c>
      <c r="P1046" s="260">
        <v>4607109944332</v>
      </c>
      <c r="Q1046" s="261"/>
      <c r="R1046" s="261" t="str">
        <f t="shared" si="85"/>
        <v>фото</v>
      </c>
      <c r="S1046" s="216" t="s">
        <v>749</v>
      </c>
    </row>
    <row r="1047" spans="1:19" ht="48.95" customHeight="1">
      <c r="A1047" s="213">
        <v>1034</v>
      </c>
      <c r="B1047" s="215">
        <v>6898</v>
      </c>
      <c r="C1047" s="277" t="s">
        <v>822</v>
      </c>
      <c r="D1047" s="277"/>
      <c r="E1047" s="417" t="s">
        <v>9759</v>
      </c>
      <c r="F1047" s="418" t="s">
        <v>823</v>
      </c>
      <c r="G1047" s="451" t="s">
        <v>824</v>
      </c>
      <c r="H1047" s="255" t="str">
        <f t="shared" si="83"/>
        <v>фото</v>
      </c>
      <c r="I1047" s="156" t="s">
        <v>825</v>
      </c>
      <c r="J1047" s="331" t="s">
        <v>541</v>
      </c>
      <c r="K1047" s="332">
        <v>1</v>
      </c>
      <c r="L1047" s="419">
        <v>711.9</v>
      </c>
      <c r="M1047" s="159">
        <v>1</v>
      </c>
      <c r="N1047" s="217"/>
      <c r="O1047" s="160">
        <f t="shared" si="84"/>
        <v>0</v>
      </c>
      <c r="P1047" s="260">
        <v>4607109945421</v>
      </c>
      <c r="Q1047" s="261"/>
      <c r="R1047" s="261" t="str">
        <f t="shared" si="85"/>
        <v>фото</v>
      </c>
      <c r="S1047" s="216" t="s">
        <v>749</v>
      </c>
    </row>
    <row r="1048" spans="1:19" ht="48.95" customHeight="1">
      <c r="A1048" s="213">
        <v>1035</v>
      </c>
      <c r="B1048" s="215">
        <v>6541</v>
      </c>
      <c r="C1048" s="277" t="s">
        <v>822</v>
      </c>
      <c r="D1048" s="277"/>
      <c r="E1048" s="417" t="s">
        <v>9759</v>
      </c>
      <c r="F1048" s="418" t="s">
        <v>823</v>
      </c>
      <c r="G1048" s="451" t="s">
        <v>824</v>
      </c>
      <c r="H1048" s="255" t="str">
        <f t="shared" si="83"/>
        <v>фото</v>
      </c>
      <c r="I1048" s="156" t="s">
        <v>825</v>
      </c>
      <c r="J1048" s="455" t="s">
        <v>6636</v>
      </c>
      <c r="K1048" s="332">
        <v>1</v>
      </c>
      <c r="L1048" s="419">
        <v>923.1</v>
      </c>
      <c r="M1048" s="159">
        <v>1</v>
      </c>
      <c r="N1048" s="217"/>
      <c r="O1048" s="160">
        <f t="shared" si="84"/>
        <v>0</v>
      </c>
      <c r="P1048" s="260">
        <v>4607109910023</v>
      </c>
      <c r="Q1048" s="261"/>
      <c r="R1048" s="261" t="str">
        <f t="shared" si="85"/>
        <v>фото</v>
      </c>
      <c r="S1048" s="216" t="s">
        <v>749</v>
      </c>
    </row>
    <row r="1049" spans="1:19" ht="48.95" customHeight="1">
      <c r="A1049" s="213">
        <v>1036</v>
      </c>
      <c r="B1049" s="215">
        <v>4686</v>
      </c>
      <c r="C1049" s="277" t="s">
        <v>818</v>
      </c>
      <c r="D1049" s="277"/>
      <c r="E1049" s="417" t="s">
        <v>9759</v>
      </c>
      <c r="F1049" s="418" t="s">
        <v>819</v>
      </c>
      <c r="G1049" s="451" t="s">
        <v>820</v>
      </c>
      <c r="H1049" s="255" t="str">
        <f t="shared" si="83"/>
        <v>фото</v>
      </c>
      <c r="I1049" s="156" t="s">
        <v>821</v>
      </c>
      <c r="J1049" s="331" t="s">
        <v>541</v>
      </c>
      <c r="K1049" s="332">
        <v>1</v>
      </c>
      <c r="L1049" s="419">
        <v>2254.5</v>
      </c>
      <c r="M1049" s="159">
        <v>1</v>
      </c>
      <c r="N1049" s="217"/>
      <c r="O1049" s="160">
        <f t="shared" si="84"/>
        <v>0</v>
      </c>
      <c r="P1049" s="260">
        <v>4607109991077</v>
      </c>
      <c r="Q1049" s="261"/>
      <c r="R1049" s="261" t="str">
        <f t="shared" si="85"/>
        <v>фото</v>
      </c>
      <c r="S1049" s="216" t="s">
        <v>749</v>
      </c>
    </row>
    <row r="1050" spans="1:19" ht="48.95" customHeight="1">
      <c r="A1050" s="213">
        <v>1037</v>
      </c>
      <c r="B1050" s="215">
        <v>4203</v>
      </c>
      <c r="C1050" s="277" t="s">
        <v>1451</v>
      </c>
      <c r="D1050" s="277"/>
      <c r="E1050" s="417" t="s">
        <v>9759</v>
      </c>
      <c r="F1050" s="418" t="s">
        <v>1377</v>
      </c>
      <c r="G1050" s="451" t="s">
        <v>1378</v>
      </c>
      <c r="H1050" s="255" t="str">
        <f t="shared" si="83"/>
        <v>фото</v>
      </c>
      <c r="I1050" s="156" t="s">
        <v>1415</v>
      </c>
      <c r="J1050" s="331" t="s">
        <v>541</v>
      </c>
      <c r="K1050" s="332">
        <v>1</v>
      </c>
      <c r="L1050" s="419">
        <v>2177</v>
      </c>
      <c r="M1050" s="159">
        <v>1</v>
      </c>
      <c r="N1050" s="217"/>
      <c r="O1050" s="160">
        <f t="shared" si="84"/>
        <v>0</v>
      </c>
      <c r="P1050" s="260">
        <v>4607109927625</v>
      </c>
      <c r="Q1050" s="261"/>
      <c r="R1050" s="261" t="str">
        <f t="shared" si="85"/>
        <v>фото</v>
      </c>
      <c r="S1050" s="216" t="s">
        <v>749</v>
      </c>
    </row>
    <row r="1051" spans="1:19" ht="48.95" customHeight="1">
      <c r="A1051" s="213">
        <v>1038</v>
      </c>
      <c r="B1051" s="215">
        <v>4690</v>
      </c>
      <c r="C1051" s="277" t="s">
        <v>6648</v>
      </c>
      <c r="D1051" s="277"/>
      <c r="E1051" s="417" t="s">
        <v>9759</v>
      </c>
      <c r="F1051" s="418" t="s">
        <v>6649</v>
      </c>
      <c r="G1051" s="451" t="s">
        <v>6650</v>
      </c>
      <c r="H1051" s="255" t="str">
        <f t="shared" si="83"/>
        <v>фото</v>
      </c>
      <c r="I1051" s="156" t="s">
        <v>6651</v>
      </c>
      <c r="J1051" s="331" t="s">
        <v>541</v>
      </c>
      <c r="K1051" s="332">
        <v>1</v>
      </c>
      <c r="L1051" s="419">
        <v>1684.8</v>
      </c>
      <c r="M1051" s="159">
        <v>1</v>
      </c>
      <c r="N1051" s="217"/>
      <c r="O1051" s="160">
        <f t="shared" si="84"/>
        <v>0</v>
      </c>
      <c r="P1051" s="260">
        <v>4607109991114</v>
      </c>
      <c r="Q1051" s="261"/>
      <c r="R1051" s="261" t="str">
        <f t="shared" si="85"/>
        <v>фото</v>
      </c>
      <c r="S1051" s="216" t="s">
        <v>749</v>
      </c>
    </row>
    <row r="1052" spans="1:19" ht="48.95" customHeight="1">
      <c r="A1052" s="213">
        <v>1039</v>
      </c>
      <c r="B1052" s="215">
        <v>4582</v>
      </c>
      <c r="C1052" s="277" t="s">
        <v>1784</v>
      </c>
      <c r="D1052" s="277"/>
      <c r="E1052" s="417" t="s">
        <v>9759</v>
      </c>
      <c r="F1052" s="418" t="s">
        <v>1785</v>
      </c>
      <c r="G1052" s="451" t="s">
        <v>1786</v>
      </c>
      <c r="H1052" s="255" t="str">
        <f t="shared" si="83"/>
        <v>фото</v>
      </c>
      <c r="I1052" s="156" t="s">
        <v>1787</v>
      </c>
      <c r="J1052" s="331" t="s">
        <v>541</v>
      </c>
      <c r="K1052" s="332">
        <v>1</v>
      </c>
      <c r="L1052" s="419">
        <v>1038.8</v>
      </c>
      <c r="M1052" s="159">
        <v>1</v>
      </c>
      <c r="N1052" s="217"/>
      <c r="O1052" s="160">
        <f t="shared" si="84"/>
        <v>0</v>
      </c>
      <c r="P1052" s="260">
        <v>4607109990032</v>
      </c>
      <c r="Q1052" s="261"/>
      <c r="R1052" s="261" t="str">
        <f t="shared" si="85"/>
        <v>фото</v>
      </c>
      <c r="S1052" s="216" t="s">
        <v>725</v>
      </c>
    </row>
    <row r="1053" spans="1:19" ht="48.95" customHeight="1">
      <c r="A1053" s="213">
        <v>1040</v>
      </c>
      <c r="B1053" s="215">
        <v>13300</v>
      </c>
      <c r="C1053" s="277" t="s">
        <v>8979</v>
      </c>
      <c r="D1053" s="277"/>
      <c r="E1053" s="417" t="s">
        <v>9759</v>
      </c>
      <c r="F1053" s="418" t="s">
        <v>8788</v>
      </c>
      <c r="G1053" s="451" t="s">
        <v>8789</v>
      </c>
      <c r="H1053" s="255" t="str">
        <f t="shared" si="83"/>
        <v>фото</v>
      </c>
      <c r="I1053" s="156" t="s">
        <v>8913</v>
      </c>
      <c r="J1053" s="331" t="s">
        <v>541</v>
      </c>
      <c r="K1053" s="332">
        <v>1</v>
      </c>
      <c r="L1053" s="419">
        <v>1151.3999999999999</v>
      </c>
      <c r="M1053" s="159">
        <v>1</v>
      </c>
      <c r="N1053" s="217"/>
      <c r="O1053" s="160">
        <f t="shared" si="84"/>
        <v>0</v>
      </c>
      <c r="P1053" s="260">
        <v>4607109921128</v>
      </c>
      <c r="Q1053" s="261"/>
      <c r="R1053" s="261" t="str">
        <f t="shared" si="85"/>
        <v>фото</v>
      </c>
      <c r="S1053" s="216" t="s">
        <v>725</v>
      </c>
    </row>
    <row r="1054" spans="1:19" ht="48.95" customHeight="1">
      <c r="A1054" s="213">
        <v>1041</v>
      </c>
      <c r="B1054" s="215">
        <v>329</v>
      </c>
      <c r="C1054" s="277" t="s">
        <v>1017</v>
      </c>
      <c r="D1054" s="277"/>
      <c r="E1054" s="417" t="s">
        <v>9759</v>
      </c>
      <c r="F1054" s="418" t="s">
        <v>936</v>
      </c>
      <c r="G1054" s="451" t="s">
        <v>967</v>
      </c>
      <c r="H1054" s="255" t="str">
        <f t="shared" si="83"/>
        <v>фото</v>
      </c>
      <c r="I1054" s="156" t="s">
        <v>992</v>
      </c>
      <c r="J1054" s="331" t="s">
        <v>541</v>
      </c>
      <c r="K1054" s="332">
        <v>1</v>
      </c>
      <c r="L1054" s="419">
        <v>494</v>
      </c>
      <c r="M1054" s="159">
        <v>1</v>
      </c>
      <c r="N1054" s="217"/>
      <c r="O1054" s="160">
        <f t="shared" si="84"/>
        <v>0</v>
      </c>
      <c r="P1054" s="260">
        <v>4607109927618</v>
      </c>
      <c r="Q1054" s="261"/>
      <c r="R1054" s="261" t="str">
        <f t="shared" si="85"/>
        <v>фото</v>
      </c>
      <c r="S1054" s="216" t="s">
        <v>725</v>
      </c>
    </row>
    <row r="1055" spans="1:19" ht="48.95" customHeight="1">
      <c r="A1055" s="213">
        <v>1042</v>
      </c>
      <c r="B1055" s="215">
        <v>6542</v>
      </c>
      <c r="C1055" s="277" t="s">
        <v>1017</v>
      </c>
      <c r="D1055" s="277"/>
      <c r="E1055" s="417" t="s">
        <v>9759</v>
      </c>
      <c r="F1055" s="418" t="s">
        <v>936</v>
      </c>
      <c r="G1055" s="451" t="s">
        <v>967</v>
      </c>
      <c r="H1055" s="255" t="str">
        <f t="shared" si="83"/>
        <v>фото</v>
      </c>
      <c r="I1055" s="156" t="s">
        <v>992</v>
      </c>
      <c r="J1055" s="455" t="s">
        <v>6636</v>
      </c>
      <c r="K1055" s="332">
        <v>1</v>
      </c>
      <c r="L1055" s="419">
        <v>718.7</v>
      </c>
      <c r="M1055" s="159">
        <v>1</v>
      </c>
      <c r="N1055" s="217"/>
      <c r="O1055" s="160">
        <f t="shared" si="84"/>
        <v>0</v>
      </c>
      <c r="P1055" s="260">
        <v>4607109910009</v>
      </c>
      <c r="Q1055" s="261"/>
      <c r="R1055" s="261" t="str">
        <f t="shared" si="85"/>
        <v>фото</v>
      </c>
      <c r="S1055" s="216" t="s">
        <v>725</v>
      </c>
    </row>
    <row r="1056" spans="1:19" ht="60">
      <c r="A1056" s="213">
        <v>1043</v>
      </c>
      <c r="B1056" s="215">
        <v>6875</v>
      </c>
      <c r="C1056" s="277" t="s">
        <v>1452</v>
      </c>
      <c r="D1056" s="277"/>
      <c r="E1056" s="417" t="s">
        <v>9759</v>
      </c>
      <c r="F1056" s="418" t="s">
        <v>1379</v>
      </c>
      <c r="G1056" s="451" t="s">
        <v>1380</v>
      </c>
      <c r="H1056" s="255" t="str">
        <f t="shared" si="83"/>
        <v>фото</v>
      </c>
      <c r="I1056" s="156" t="s">
        <v>1416</v>
      </c>
      <c r="J1056" s="331" t="s">
        <v>541</v>
      </c>
      <c r="K1056" s="332">
        <v>1</v>
      </c>
      <c r="L1056" s="419">
        <v>1085.5999999999999</v>
      </c>
      <c r="M1056" s="159">
        <v>1</v>
      </c>
      <c r="N1056" s="217"/>
      <c r="O1056" s="160">
        <f t="shared" si="84"/>
        <v>0</v>
      </c>
      <c r="P1056" s="260">
        <v>4607109945193</v>
      </c>
      <c r="Q1056" s="261"/>
      <c r="R1056" s="261" t="str">
        <f t="shared" si="85"/>
        <v>фото</v>
      </c>
      <c r="S1056" s="216" t="s">
        <v>11199</v>
      </c>
    </row>
    <row r="1057" spans="1:19" ht="48.95" customHeight="1">
      <c r="A1057" s="213">
        <v>1044</v>
      </c>
      <c r="B1057" s="215">
        <v>16219</v>
      </c>
      <c r="C1057" s="277" t="s">
        <v>6652</v>
      </c>
      <c r="D1057" s="277"/>
      <c r="E1057" s="417" t="s">
        <v>9759</v>
      </c>
      <c r="F1057" s="418" t="s">
        <v>6653</v>
      </c>
      <c r="G1057" s="451" t="s">
        <v>6654</v>
      </c>
      <c r="H1057" s="255" t="str">
        <f t="shared" si="83"/>
        <v>фото</v>
      </c>
      <c r="I1057" s="156" t="s">
        <v>6655</v>
      </c>
      <c r="J1057" s="331" t="s">
        <v>541</v>
      </c>
      <c r="K1057" s="332">
        <v>1</v>
      </c>
      <c r="L1057" s="419">
        <v>949.5</v>
      </c>
      <c r="M1057" s="159">
        <v>1</v>
      </c>
      <c r="N1057" s="217"/>
      <c r="O1057" s="160">
        <f t="shared" si="84"/>
        <v>0</v>
      </c>
      <c r="P1057" s="260">
        <v>4607109914151</v>
      </c>
      <c r="Q1057" s="261"/>
      <c r="R1057" s="261" t="str">
        <f t="shared" si="85"/>
        <v>фото</v>
      </c>
      <c r="S1057" s="216" t="s">
        <v>725</v>
      </c>
    </row>
    <row r="1058" spans="1:19" ht="48.95" customHeight="1">
      <c r="A1058" s="213">
        <v>1045</v>
      </c>
      <c r="B1058" s="215">
        <v>6900</v>
      </c>
      <c r="C1058" s="277" t="s">
        <v>8980</v>
      </c>
      <c r="D1058" s="277"/>
      <c r="E1058" s="417" t="s">
        <v>9759</v>
      </c>
      <c r="F1058" s="418" t="s">
        <v>8790</v>
      </c>
      <c r="G1058" s="451" t="s">
        <v>8791</v>
      </c>
      <c r="H1058" s="255" t="str">
        <f t="shared" si="83"/>
        <v>фото</v>
      </c>
      <c r="I1058" s="156" t="s">
        <v>830</v>
      </c>
      <c r="J1058" s="331" t="s">
        <v>541</v>
      </c>
      <c r="K1058" s="332">
        <v>1</v>
      </c>
      <c r="L1058" s="419">
        <v>1289.8999999999999</v>
      </c>
      <c r="M1058" s="159">
        <v>1</v>
      </c>
      <c r="N1058" s="217"/>
      <c r="O1058" s="160">
        <f t="shared" si="84"/>
        <v>0</v>
      </c>
      <c r="P1058" s="260">
        <v>4607109945445</v>
      </c>
      <c r="Q1058" s="261"/>
      <c r="R1058" s="261" t="str">
        <f t="shared" si="85"/>
        <v>фото</v>
      </c>
      <c r="S1058" s="216" t="s">
        <v>749</v>
      </c>
    </row>
    <row r="1059" spans="1:19" ht="48.95" customHeight="1">
      <c r="A1059" s="213">
        <v>1046</v>
      </c>
      <c r="B1059" s="215">
        <v>2510</v>
      </c>
      <c r="C1059" s="277" t="s">
        <v>8980</v>
      </c>
      <c r="D1059" s="277"/>
      <c r="E1059" s="449" t="s">
        <v>9759</v>
      </c>
      <c r="F1059" s="450" t="s">
        <v>8790</v>
      </c>
      <c r="G1059" s="453" t="s">
        <v>8791</v>
      </c>
      <c r="H1059" s="255" t="str">
        <f t="shared" si="83"/>
        <v>фото</v>
      </c>
      <c r="I1059" s="156" t="s">
        <v>830</v>
      </c>
      <c r="J1059" s="455" t="s">
        <v>6636</v>
      </c>
      <c r="K1059" s="332">
        <v>1</v>
      </c>
      <c r="L1059" s="419">
        <v>1440.5</v>
      </c>
      <c r="M1059" s="159">
        <v>1</v>
      </c>
      <c r="N1059" s="217"/>
      <c r="O1059" s="160">
        <f t="shared" si="84"/>
        <v>0</v>
      </c>
      <c r="P1059" s="260">
        <v>4607109975800</v>
      </c>
      <c r="Q1059" s="167" t="s">
        <v>222</v>
      </c>
      <c r="R1059" s="473" t="str">
        <f t="shared" si="85"/>
        <v>фото</v>
      </c>
      <c r="S1059" s="216" t="s">
        <v>749</v>
      </c>
    </row>
    <row r="1060" spans="1:19" ht="48.95" customHeight="1">
      <c r="A1060" s="213">
        <v>1047</v>
      </c>
      <c r="B1060" s="215">
        <v>10796</v>
      </c>
      <c r="C1060" s="277" t="s">
        <v>10976</v>
      </c>
      <c r="D1060" s="277"/>
      <c r="E1060" s="449" t="s">
        <v>9759</v>
      </c>
      <c r="F1060" s="450" t="s">
        <v>11077</v>
      </c>
      <c r="G1060" s="453" t="s">
        <v>11078</v>
      </c>
      <c r="H1060" s="255" t="str">
        <f t="shared" si="83"/>
        <v>фото</v>
      </c>
      <c r="I1060" s="156" t="s">
        <v>11169</v>
      </c>
      <c r="J1060" s="331" t="s">
        <v>541</v>
      </c>
      <c r="K1060" s="332">
        <v>1</v>
      </c>
      <c r="L1060" s="419">
        <v>1651.1</v>
      </c>
      <c r="M1060" s="159">
        <v>1</v>
      </c>
      <c r="N1060" s="217"/>
      <c r="O1060" s="160">
        <f t="shared" si="84"/>
        <v>0</v>
      </c>
      <c r="P1060" s="260">
        <v>4607109925393</v>
      </c>
      <c r="Q1060" s="167" t="s">
        <v>222</v>
      </c>
      <c r="R1060" s="473" t="str">
        <f t="shared" si="85"/>
        <v>фото</v>
      </c>
      <c r="S1060" s="216" t="s">
        <v>725</v>
      </c>
    </row>
    <row r="1061" spans="1:19" ht="60">
      <c r="A1061" s="213">
        <v>1048</v>
      </c>
      <c r="B1061" s="215">
        <v>111</v>
      </c>
      <c r="C1061" s="277" t="s">
        <v>6656</v>
      </c>
      <c r="D1061" s="277"/>
      <c r="E1061" s="417" t="s">
        <v>9759</v>
      </c>
      <c r="F1061" s="418" t="s">
        <v>6657</v>
      </c>
      <c r="G1061" s="451" t="s">
        <v>6658</v>
      </c>
      <c r="H1061" s="255" t="str">
        <f t="shared" si="83"/>
        <v>фото</v>
      </c>
      <c r="I1061" s="156" t="s">
        <v>6659</v>
      </c>
      <c r="J1061" s="331" t="s">
        <v>541</v>
      </c>
      <c r="K1061" s="332">
        <v>1</v>
      </c>
      <c r="L1061" s="419">
        <v>606.6</v>
      </c>
      <c r="M1061" s="159">
        <v>1</v>
      </c>
      <c r="N1061" s="217"/>
      <c r="O1061" s="160">
        <f t="shared" si="84"/>
        <v>0</v>
      </c>
      <c r="P1061" s="260">
        <v>4607109927601</v>
      </c>
      <c r="Q1061" s="261"/>
      <c r="R1061" s="261" t="str">
        <f t="shared" si="85"/>
        <v>фото</v>
      </c>
      <c r="S1061" s="216" t="s">
        <v>725</v>
      </c>
    </row>
    <row r="1062" spans="1:19" ht="48.95" customHeight="1">
      <c r="A1062" s="213">
        <v>1049</v>
      </c>
      <c r="B1062" s="215">
        <v>6903</v>
      </c>
      <c r="C1062" s="277" t="s">
        <v>1788</v>
      </c>
      <c r="D1062" s="277"/>
      <c r="E1062" s="417" t="s">
        <v>9759</v>
      </c>
      <c r="F1062" s="418" t="s">
        <v>1789</v>
      </c>
      <c r="G1062" s="451" t="s">
        <v>1790</v>
      </c>
      <c r="H1062" s="255" t="str">
        <f t="shared" si="83"/>
        <v>фото</v>
      </c>
      <c r="I1062" s="156" t="s">
        <v>1791</v>
      </c>
      <c r="J1062" s="331" t="s">
        <v>541</v>
      </c>
      <c r="K1062" s="332">
        <v>1</v>
      </c>
      <c r="L1062" s="419">
        <v>865.5</v>
      </c>
      <c r="M1062" s="159">
        <v>1</v>
      </c>
      <c r="N1062" s="217"/>
      <c r="O1062" s="160">
        <f t="shared" si="84"/>
        <v>0</v>
      </c>
      <c r="P1062" s="260">
        <v>4607109945476</v>
      </c>
      <c r="Q1062" s="261"/>
      <c r="R1062" s="261" t="str">
        <f t="shared" si="85"/>
        <v>фото</v>
      </c>
      <c r="S1062" s="216" t="s">
        <v>749</v>
      </c>
    </row>
    <row r="1063" spans="1:19" ht="48.95" customHeight="1">
      <c r="A1063" s="213">
        <v>1050</v>
      </c>
      <c r="B1063" s="215">
        <v>346</v>
      </c>
      <c r="C1063" s="277" t="s">
        <v>1788</v>
      </c>
      <c r="D1063" s="277"/>
      <c r="E1063" s="417" t="s">
        <v>9759</v>
      </c>
      <c r="F1063" s="418" t="s">
        <v>1789</v>
      </c>
      <c r="G1063" s="451" t="s">
        <v>1790</v>
      </c>
      <c r="H1063" s="255" t="str">
        <f t="shared" si="83"/>
        <v>фото</v>
      </c>
      <c r="I1063" s="156" t="s">
        <v>1791</v>
      </c>
      <c r="J1063" s="455" t="s">
        <v>6636</v>
      </c>
      <c r="K1063" s="332">
        <v>1</v>
      </c>
      <c r="L1063" s="419">
        <v>1297.0999999999999</v>
      </c>
      <c r="M1063" s="159">
        <v>1</v>
      </c>
      <c r="N1063" s="217"/>
      <c r="O1063" s="160">
        <f t="shared" si="84"/>
        <v>0</v>
      </c>
      <c r="P1063" s="260">
        <v>4607109974063</v>
      </c>
      <c r="Q1063" s="448">
        <v>2023</v>
      </c>
      <c r="R1063" s="448" t="str">
        <f t="shared" si="85"/>
        <v>фото</v>
      </c>
      <c r="S1063" s="216" t="s">
        <v>749</v>
      </c>
    </row>
    <row r="1064" spans="1:19" ht="48.95" customHeight="1">
      <c r="A1064" s="213">
        <v>1051</v>
      </c>
      <c r="B1064" s="215">
        <v>4692</v>
      </c>
      <c r="C1064" s="277" t="s">
        <v>8982</v>
      </c>
      <c r="D1064" s="277"/>
      <c r="E1064" s="417" t="s">
        <v>9759</v>
      </c>
      <c r="F1064" s="418" t="s">
        <v>8794</v>
      </c>
      <c r="G1064" s="451" t="s">
        <v>8795</v>
      </c>
      <c r="H1064" s="255" t="str">
        <f t="shared" si="83"/>
        <v>фото</v>
      </c>
      <c r="I1064" s="156" t="s">
        <v>8915</v>
      </c>
      <c r="J1064" s="331" t="s">
        <v>541</v>
      </c>
      <c r="K1064" s="332">
        <v>1</v>
      </c>
      <c r="L1064" s="419">
        <v>5223.7000000000007</v>
      </c>
      <c r="M1064" s="159">
        <v>1</v>
      </c>
      <c r="N1064" s="217"/>
      <c r="O1064" s="160">
        <f t="shared" si="84"/>
        <v>0</v>
      </c>
      <c r="P1064" s="260">
        <v>4607109991138</v>
      </c>
      <c r="Q1064" s="261"/>
      <c r="R1064" s="261" t="str">
        <f t="shared" si="85"/>
        <v>фото</v>
      </c>
      <c r="S1064" s="216" t="s">
        <v>749</v>
      </c>
    </row>
    <row r="1065" spans="1:19" ht="48.95" customHeight="1">
      <c r="A1065" s="213">
        <v>1052</v>
      </c>
      <c r="B1065" s="215">
        <v>6950</v>
      </c>
      <c r="C1065" s="277" t="s">
        <v>8981</v>
      </c>
      <c r="D1065" s="277"/>
      <c r="E1065" s="417" t="s">
        <v>9759</v>
      </c>
      <c r="F1065" s="418" t="s">
        <v>8792</v>
      </c>
      <c r="G1065" s="451" t="s">
        <v>8793</v>
      </c>
      <c r="H1065" s="255" t="str">
        <f t="shared" si="83"/>
        <v>фото</v>
      </c>
      <c r="I1065" s="156" t="s">
        <v>8914</v>
      </c>
      <c r="J1065" s="331" t="s">
        <v>541</v>
      </c>
      <c r="K1065" s="332">
        <v>1</v>
      </c>
      <c r="L1065" s="419">
        <v>1927.6</v>
      </c>
      <c r="M1065" s="159">
        <v>1</v>
      </c>
      <c r="N1065" s="217"/>
      <c r="O1065" s="160">
        <f t="shared" si="84"/>
        <v>0</v>
      </c>
      <c r="P1065" s="260">
        <v>4607109909980</v>
      </c>
      <c r="Q1065" s="261"/>
      <c r="R1065" s="261" t="str">
        <f t="shared" si="85"/>
        <v>фото</v>
      </c>
      <c r="S1065" s="216" t="s">
        <v>749</v>
      </c>
    </row>
    <row r="1066" spans="1:19" ht="48.95" customHeight="1">
      <c r="A1066" s="213">
        <v>1053</v>
      </c>
      <c r="B1066" s="215">
        <v>681</v>
      </c>
      <c r="C1066" s="277" t="s">
        <v>9447</v>
      </c>
      <c r="D1066" s="277"/>
      <c r="E1066" s="417" t="s">
        <v>9759</v>
      </c>
      <c r="F1066" s="418" t="s">
        <v>9762</v>
      </c>
      <c r="G1066" s="451" t="s">
        <v>9763</v>
      </c>
      <c r="H1066" s="255" t="str">
        <f t="shared" si="83"/>
        <v>фото</v>
      </c>
      <c r="I1066" s="156" t="s">
        <v>9576</v>
      </c>
      <c r="J1066" s="331" t="s">
        <v>541</v>
      </c>
      <c r="K1066" s="332">
        <v>1</v>
      </c>
      <c r="L1066" s="419">
        <v>715.7</v>
      </c>
      <c r="M1066" s="159">
        <v>1</v>
      </c>
      <c r="N1066" s="217"/>
      <c r="O1066" s="160">
        <f t="shared" si="84"/>
        <v>0</v>
      </c>
      <c r="P1066" s="260">
        <v>4607109952375</v>
      </c>
      <c r="Q1066" s="448">
        <v>2023</v>
      </c>
      <c r="R1066" s="448" t="str">
        <f t="shared" si="85"/>
        <v>фото</v>
      </c>
      <c r="S1066" s="216" t="s">
        <v>749</v>
      </c>
    </row>
    <row r="1067" spans="1:19" ht="48.95" customHeight="1">
      <c r="A1067" s="213">
        <v>1054</v>
      </c>
      <c r="B1067" s="215">
        <v>12491</v>
      </c>
      <c r="C1067" s="277" t="s">
        <v>8983</v>
      </c>
      <c r="D1067" s="277"/>
      <c r="E1067" s="417" t="s">
        <v>9759</v>
      </c>
      <c r="F1067" s="418" t="s">
        <v>8796</v>
      </c>
      <c r="G1067" s="451" t="s">
        <v>8797</v>
      </c>
      <c r="H1067" s="255" t="str">
        <f t="shared" si="83"/>
        <v>фото</v>
      </c>
      <c r="I1067" s="156" t="s">
        <v>8916</v>
      </c>
      <c r="J1067" s="331" t="s">
        <v>541</v>
      </c>
      <c r="K1067" s="332">
        <v>1</v>
      </c>
      <c r="L1067" s="419">
        <v>1684.8</v>
      </c>
      <c r="M1067" s="159">
        <v>1</v>
      </c>
      <c r="N1067" s="217"/>
      <c r="O1067" s="160">
        <f t="shared" si="84"/>
        <v>0</v>
      </c>
      <c r="P1067" s="260">
        <v>4607109922262</v>
      </c>
      <c r="Q1067" s="261"/>
      <c r="R1067" s="261" t="str">
        <f t="shared" si="85"/>
        <v>фото</v>
      </c>
      <c r="S1067" s="216" t="s">
        <v>749</v>
      </c>
    </row>
    <row r="1068" spans="1:19" ht="48.95" customHeight="1">
      <c r="A1068" s="213">
        <v>1055</v>
      </c>
      <c r="B1068" s="215">
        <v>13302</v>
      </c>
      <c r="C1068" s="277" t="s">
        <v>8984</v>
      </c>
      <c r="D1068" s="277"/>
      <c r="E1068" s="417" t="s">
        <v>9759</v>
      </c>
      <c r="F1068" s="418" t="s">
        <v>8798</v>
      </c>
      <c r="G1068" s="451" t="s">
        <v>8799</v>
      </c>
      <c r="H1068" s="255" t="str">
        <f t="shared" si="83"/>
        <v>фото</v>
      </c>
      <c r="I1068" s="156" t="s">
        <v>8917</v>
      </c>
      <c r="J1068" s="331" t="s">
        <v>541</v>
      </c>
      <c r="K1068" s="332">
        <v>1</v>
      </c>
      <c r="L1068" s="419">
        <v>756.4</v>
      </c>
      <c r="M1068" s="159">
        <v>1</v>
      </c>
      <c r="N1068" s="217"/>
      <c r="O1068" s="160">
        <f t="shared" si="84"/>
        <v>0</v>
      </c>
      <c r="P1068" s="260">
        <v>4607109921104</v>
      </c>
      <c r="Q1068" s="261"/>
      <c r="R1068" s="261" t="str">
        <f t="shared" si="85"/>
        <v>фото</v>
      </c>
      <c r="S1068" s="216" t="s">
        <v>725</v>
      </c>
    </row>
    <row r="1069" spans="1:19" ht="48.95" customHeight="1">
      <c r="A1069" s="213">
        <v>1056</v>
      </c>
      <c r="B1069" s="215">
        <v>2504</v>
      </c>
      <c r="C1069" s="277" t="s">
        <v>10977</v>
      </c>
      <c r="D1069" s="277"/>
      <c r="E1069" s="449" t="s">
        <v>9759</v>
      </c>
      <c r="F1069" s="450" t="s">
        <v>11079</v>
      </c>
      <c r="G1069" s="453" t="s">
        <v>11080</v>
      </c>
      <c r="H1069" s="255" t="str">
        <f t="shared" si="83"/>
        <v>фото</v>
      </c>
      <c r="I1069" s="156" t="s">
        <v>11170</v>
      </c>
      <c r="J1069" s="331" t="s">
        <v>541</v>
      </c>
      <c r="K1069" s="332">
        <v>1</v>
      </c>
      <c r="L1069" s="419">
        <v>1215.3</v>
      </c>
      <c r="M1069" s="159">
        <v>1</v>
      </c>
      <c r="N1069" s="217"/>
      <c r="O1069" s="160">
        <f t="shared" si="84"/>
        <v>0</v>
      </c>
      <c r="P1069" s="260">
        <v>4607109975947</v>
      </c>
      <c r="Q1069" s="167" t="s">
        <v>222</v>
      </c>
      <c r="R1069" s="473" t="str">
        <f t="shared" si="85"/>
        <v>фото</v>
      </c>
      <c r="S1069" s="216" t="s">
        <v>725</v>
      </c>
    </row>
    <row r="1070" spans="1:19" ht="48.95" customHeight="1">
      <c r="A1070" s="213">
        <v>1057</v>
      </c>
      <c r="B1070" s="215">
        <v>4562</v>
      </c>
      <c r="C1070" s="277" t="s">
        <v>1776</v>
      </c>
      <c r="D1070" s="277"/>
      <c r="E1070" s="417" t="s">
        <v>9759</v>
      </c>
      <c r="F1070" s="418" t="s">
        <v>1777</v>
      </c>
      <c r="G1070" s="451" t="s">
        <v>1778</v>
      </c>
      <c r="H1070" s="255" t="str">
        <f t="shared" si="83"/>
        <v>фото</v>
      </c>
      <c r="I1070" s="156" t="s">
        <v>1779</v>
      </c>
      <c r="J1070" s="331" t="s">
        <v>541</v>
      </c>
      <c r="K1070" s="332">
        <v>1</v>
      </c>
      <c r="L1070" s="419">
        <v>770</v>
      </c>
      <c r="M1070" s="159">
        <v>1</v>
      </c>
      <c r="N1070" s="217"/>
      <c r="O1070" s="160">
        <f t="shared" si="84"/>
        <v>0</v>
      </c>
      <c r="P1070" s="260">
        <v>4607109989838</v>
      </c>
      <c r="Q1070" s="261"/>
      <c r="R1070" s="261" t="str">
        <f t="shared" si="85"/>
        <v>фото</v>
      </c>
      <c r="S1070" s="216" t="s">
        <v>11199</v>
      </c>
    </row>
    <row r="1071" spans="1:19" ht="48.95" customHeight="1">
      <c r="A1071" s="213">
        <v>1058</v>
      </c>
      <c r="B1071" s="215">
        <v>5389</v>
      </c>
      <c r="C1071" s="277" t="s">
        <v>1776</v>
      </c>
      <c r="D1071" s="277"/>
      <c r="E1071" s="417" t="s">
        <v>9759</v>
      </c>
      <c r="F1071" s="418" t="s">
        <v>1777</v>
      </c>
      <c r="G1071" s="451" t="s">
        <v>1778</v>
      </c>
      <c r="H1071" s="255" t="str">
        <f t="shared" si="83"/>
        <v>фото</v>
      </c>
      <c r="I1071" s="156" t="s">
        <v>1779</v>
      </c>
      <c r="J1071" s="455" t="s">
        <v>6636</v>
      </c>
      <c r="K1071" s="332">
        <v>1</v>
      </c>
      <c r="L1071" s="419">
        <v>1120</v>
      </c>
      <c r="M1071" s="159">
        <v>1</v>
      </c>
      <c r="N1071" s="217"/>
      <c r="O1071" s="160">
        <f t="shared" si="84"/>
        <v>0</v>
      </c>
      <c r="P1071" s="260">
        <v>4607109910016</v>
      </c>
      <c r="Q1071" s="261"/>
      <c r="R1071" s="261" t="str">
        <f t="shared" si="85"/>
        <v>фото</v>
      </c>
      <c r="S1071" s="216" t="s">
        <v>11199</v>
      </c>
    </row>
    <row r="1072" spans="1:19" ht="48.95" customHeight="1">
      <c r="A1072" s="213">
        <v>1059</v>
      </c>
      <c r="B1072" s="215">
        <v>1831</v>
      </c>
      <c r="C1072" s="277" t="s">
        <v>9448</v>
      </c>
      <c r="D1072" s="277"/>
      <c r="E1072" s="417" t="s">
        <v>9759</v>
      </c>
      <c r="F1072" s="418" t="s">
        <v>9764</v>
      </c>
      <c r="G1072" s="451" t="s">
        <v>9765</v>
      </c>
      <c r="H1072" s="255" t="str">
        <f t="shared" si="83"/>
        <v>фото</v>
      </c>
      <c r="I1072" s="156" t="s">
        <v>9577</v>
      </c>
      <c r="J1072" s="331" t="s">
        <v>541</v>
      </c>
      <c r="K1072" s="332">
        <v>1</v>
      </c>
      <c r="L1072" s="419">
        <v>2795</v>
      </c>
      <c r="M1072" s="159">
        <v>1</v>
      </c>
      <c r="N1072" s="217"/>
      <c r="O1072" s="160">
        <f t="shared" si="84"/>
        <v>0</v>
      </c>
      <c r="P1072" s="260">
        <v>4607109927663</v>
      </c>
      <c r="Q1072" s="261"/>
      <c r="R1072" s="261" t="str">
        <f t="shared" si="85"/>
        <v>фото</v>
      </c>
      <c r="S1072" s="216" t="s">
        <v>9507</v>
      </c>
    </row>
    <row r="1073" spans="1:19" ht="48.95" customHeight="1">
      <c r="A1073" s="213">
        <v>1060</v>
      </c>
      <c r="B1073" s="215">
        <v>1797</v>
      </c>
      <c r="C1073" s="277" t="s">
        <v>8978</v>
      </c>
      <c r="D1073" s="277"/>
      <c r="E1073" s="417" t="s">
        <v>9759</v>
      </c>
      <c r="F1073" s="418" t="s">
        <v>8786</v>
      </c>
      <c r="G1073" s="451" t="s">
        <v>8787</v>
      </c>
      <c r="H1073" s="255" t="str">
        <f t="shared" si="83"/>
        <v>фото</v>
      </c>
      <c r="I1073" s="156" t="s">
        <v>8912</v>
      </c>
      <c r="J1073" s="331" t="s">
        <v>541</v>
      </c>
      <c r="K1073" s="332">
        <v>1</v>
      </c>
      <c r="L1073" s="419">
        <v>1192.3</v>
      </c>
      <c r="M1073" s="159">
        <v>1</v>
      </c>
      <c r="N1073" s="217"/>
      <c r="O1073" s="160">
        <f t="shared" si="84"/>
        <v>0</v>
      </c>
      <c r="P1073" s="260">
        <v>4607109927670</v>
      </c>
      <c r="Q1073" s="261"/>
      <c r="R1073" s="261" t="str">
        <f t="shared" si="85"/>
        <v>фото</v>
      </c>
      <c r="S1073" s="216" t="s">
        <v>749</v>
      </c>
    </row>
    <row r="1074" spans="1:19" ht="48.95" customHeight="1">
      <c r="A1074" s="213">
        <v>1061</v>
      </c>
      <c r="B1074" s="215">
        <v>10839</v>
      </c>
      <c r="C1074" s="277" t="s">
        <v>1450</v>
      </c>
      <c r="D1074" s="277"/>
      <c r="E1074" s="417" t="s">
        <v>9759</v>
      </c>
      <c r="F1074" s="418" t="s">
        <v>1375</v>
      </c>
      <c r="G1074" s="451" t="s">
        <v>1376</v>
      </c>
      <c r="H1074" s="255" t="str">
        <f t="shared" si="83"/>
        <v>фото</v>
      </c>
      <c r="I1074" s="156" t="s">
        <v>1414</v>
      </c>
      <c r="J1074" s="331" t="s">
        <v>541</v>
      </c>
      <c r="K1074" s="332">
        <v>1</v>
      </c>
      <c r="L1074" s="419">
        <v>974.30000000000007</v>
      </c>
      <c r="M1074" s="159">
        <v>1</v>
      </c>
      <c r="N1074" s="217"/>
      <c r="O1074" s="160">
        <f t="shared" si="84"/>
        <v>0</v>
      </c>
      <c r="P1074" s="260">
        <v>4607109924983</v>
      </c>
      <c r="Q1074" s="261"/>
      <c r="R1074" s="261" t="str">
        <f t="shared" si="85"/>
        <v>фото</v>
      </c>
      <c r="S1074" s="216" t="s">
        <v>749</v>
      </c>
    </row>
    <row r="1075" spans="1:19" ht="48.95" customHeight="1">
      <c r="A1075" s="213">
        <v>1062</v>
      </c>
      <c r="B1075" s="215">
        <v>4687</v>
      </c>
      <c r="C1075" s="277" t="s">
        <v>1015</v>
      </c>
      <c r="D1075" s="277"/>
      <c r="E1075" s="417" t="s">
        <v>9759</v>
      </c>
      <c r="F1075" s="418" t="s">
        <v>933</v>
      </c>
      <c r="G1075" s="451" t="s">
        <v>964</v>
      </c>
      <c r="H1075" s="255" t="str">
        <f t="shared" si="83"/>
        <v>фото</v>
      </c>
      <c r="I1075" s="156" t="s">
        <v>989</v>
      </c>
      <c r="J1075" s="331" t="s">
        <v>541</v>
      </c>
      <c r="K1075" s="332">
        <v>1</v>
      </c>
      <c r="L1075" s="419">
        <v>3259</v>
      </c>
      <c r="M1075" s="159">
        <v>1</v>
      </c>
      <c r="N1075" s="217"/>
      <c r="O1075" s="160">
        <f t="shared" si="84"/>
        <v>0</v>
      </c>
      <c r="P1075" s="260">
        <v>4607109991084</v>
      </c>
      <c r="Q1075" s="261"/>
      <c r="R1075" s="261" t="str">
        <f t="shared" si="85"/>
        <v>фото</v>
      </c>
      <c r="S1075" s="216" t="s">
        <v>749</v>
      </c>
    </row>
    <row r="1076" spans="1:19" ht="15">
      <c r="A1076" s="213">
        <v>1063</v>
      </c>
      <c r="B1076" s="149"/>
      <c r="C1076" s="208"/>
      <c r="D1076" s="208"/>
      <c r="E1076" s="266"/>
      <c r="F1076" s="148" t="s">
        <v>6660</v>
      </c>
      <c r="G1076" s="388"/>
      <c r="H1076" s="149"/>
      <c r="I1076" s="150"/>
      <c r="J1076" s="208"/>
      <c r="K1076" s="214"/>
      <c r="L1076" s="269"/>
      <c r="M1076" s="207"/>
      <c r="N1076" s="208"/>
      <c r="O1076" s="208"/>
      <c r="P1076" s="208"/>
      <c r="Q1076" s="261"/>
      <c r="R1076" s="261"/>
      <c r="S1076" s="208"/>
    </row>
    <row r="1077" spans="1:19" ht="60">
      <c r="A1077" s="213">
        <v>1064</v>
      </c>
      <c r="B1077" s="215">
        <v>16222</v>
      </c>
      <c r="C1077" s="277" t="s">
        <v>10337</v>
      </c>
      <c r="D1077" s="277"/>
      <c r="E1077" s="417" t="s">
        <v>8800</v>
      </c>
      <c r="F1077" s="418" t="s">
        <v>10399</v>
      </c>
      <c r="G1077" s="451" t="s">
        <v>10453</v>
      </c>
      <c r="H1077" s="255" t="str">
        <f t="shared" ref="H1077:H1115" si="86">HYPERLINK("https://www.gardenbulbs.ru/images/vesna_CL/thumbnails/"&amp;C1077&amp;".jpg","фото")</f>
        <v>фото</v>
      </c>
      <c r="I1077" s="156" t="s">
        <v>10512</v>
      </c>
      <c r="J1077" s="331" t="s">
        <v>541</v>
      </c>
      <c r="K1077" s="332">
        <v>1</v>
      </c>
      <c r="L1077" s="419">
        <v>2351.6999999999998</v>
      </c>
      <c r="M1077" s="159">
        <v>1</v>
      </c>
      <c r="N1077" s="217"/>
      <c r="O1077" s="160">
        <f t="shared" ref="O1077:O1115" si="87">IF(ISERROR(L1077*N1077),0,L1077*N1077)</f>
        <v>0</v>
      </c>
      <c r="P1077" s="260">
        <v>4607109914120</v>
      </c>
      <c r="Q1077" s="261">
        <v>2024</v>
      </c>
      <c r="R1077" s="261" t="str">
        <f t="shared" ref="R1077:R1115" si="88">HYPERLINK("https://www.gardenbulbs.ru/images/vesna_CL/thumbnails/"&amp;C1077&amp;".jpg","фото")</f>
        <v>фото</v>
      </c>
      <c r="S1077" s="216" t="s">
        <v>6664</v>
      </c>
    </row>
    <row r="1078" spans="1:19" ht="48.95" customHeight="1">
      <c r="A1078" s="213">
        <v>1065</v>
      </c>
      <c r="B1078" s="215">
        <v>1813</v>
      </c>
      <c r="C1078" s="277" t="s">
        <v>6665</v>
      </c>
      <c r="D1078" s="277"/>
      <c r="E1078" s="417" t="s">
        <v>8800</v>
      </c>
      <c r="F1078" s="418" t="s">
        <v>8802</v>
      </c>
      <c r="G1078" s="451" t="s">
        <v>6666</v>
      </c>
      <c r="H1078" s="255" t="str">
        <f t="shared" si="86"/>
        <v>фото</v>
      </c>
      <c r="I1078" s="156" t="s">
        <v>6667</v>
      </c>
      <c r="J1078" s="331" t="s">
        <v>541</v>
      </c>
      <c r="K1078" s="332">
        <v>1</v>
      </c>
      <c r="L1078" s="419">
        <v>1412</v>
      </c>
      <c r="M1078" s="159">
        <v>1</v>
      </c>
      <c r="N1078" s="217"/>
      <c r="O1078" s="160">
        <f t="shared" si="87"/>
        <v>0</v>
      </c>
      <c r="P1078" s="260">
        <v>4607109969366</v>
      </c>
      <c r="Q1078" s="261"/>
      <c r="R1078" s="261" t="str">
        <f t="shared" si="88"/>
        <v>фото</v>
      </c>
      <c r="S1078" s="216" t="s">
        <v>6664</v>
      </c>
    </row>
    <row r="1079" spans="1:19" ht="48.95" customHeight="1">
      <c r="A1079" s="213">
        <v>1066</v>
      </c>
      <c r="B1079" s="215">
        <v>16224</v>
      </c>
      <c r="C1079" s="277" t="s">
        <v>6665</v>
      </c>
      <c r="D1079" s="277"/>
      <c r="E1079" s="417" t="s">
        <v>8800</v>
      </c>
      <c r="F1079" s="418" t="s">
        <v>8802</v>
      </c>
      <c r="G1079" s="451" t="s">
        <v>6666</v>
      </c>
      <c r="H1079" s="255" t="str">
        <f t="shared" si="86"/>
        <v>фото</v>
      </c>
      <c r="I1079" s="156" t="s">
        <v>6667</v>
      </c>
      <c r="J1079" s="455" t="s">
        <v>6636</v>
      </c>
      <c r="K1079" s="332">
        <v>1</v>
      </c>
      <c r="L1079" s="419">
        <v>1738.8</v>
      </c>
      <c r="M1079" s="159">
        <v>1</v>
      </c>
      <c r="N1079" s="217"/>
      <c r="O1079" s="160">
        <f t="shared" si="87"/>
        <v>0</v>
      </c>
      <c r="P1079" s="260">
        <v>4607109914106</v>
      </c>
      <c r="Q1079" s="261"/>
      <c r="R1079" s="261" t="str">
        <f t="shared" si="88"/>
        <v>фото</v>
      </c>
      <c r="S1079" s="216" t="s">
        <v>6664</v>
      </c>
    </row>
    <row r="1080" spans="1:19" ht="72">
      <c r="A1080" s="213">
        <v>1067</v>
      </c>
      <c r="B1080" s="215">
        <v>16225</v>
      </c>
      <c r="C1080" s="277" t="s">
        <v>6668</v>
      </c>
      <c r="D1080" s="277"/>
      <c r="E1080" s="417" t="s">
        <v>8800</v>
      </c>
      <c r="F1080" s="418" t="s">
        <v>8803</v>
      </c>
      <c r="G1080" s="451" t="s">
        <v>6669</v>
      </c>
      <c r="H1080" s="255" t="str">
        <f t="shared" si="86"/>
        <v>фото</v>
      </c>
      <c r="I1080" s="156" t="s">
        <v>6670</v>
      </c>
      <c r="J1080" s="331" t="s">
        <v>541</v>
      </c>
      <c r="K1080" s="332">
        <v>1</v>
      </c>
      <c r="L1080" s="419">
        <v>2882.9</v>
      </c>
      <c r="M1080" s="159">
        <v>1</v>
      </c>
      <c r="N1080" s="217"/>
      <c r="O1080" s="160">
        <f t="shared" si="87"/>
        <v>0</v>
      </c>
      <c r="P1080" s="260">
        <v>4607109914090</v>
      </c>
      <c r="Q1080" s="261"/>
      <c r="R1080" s="261" t="str">
        <f t="shared" si="88"/>
        <v>фото</v>
      </c>
      <c r="S1080" s="216" t="s">
        <v>6664</v>
      </c>
    </row>
    <row r="1081" spans="1:19" ht="48.95" customHeight="1">
      <c r="A1081" s="213">
        <v>1068</v>
      </c>
      <c r="B1081" s="215">
        <v>6893</v>
      </c>
      <c r="C1081" s="277" t="s">
        <v>9450</v>
      </c>
      <c r="D1081" s="277"/>
      <c r="E1081" s="417" t="s">
        <v>8800</v>
      </c>
      <c r="F1081" s="418" t="s">
        <v>9768</v>
      </c>
      <c r="G1081" s="451" t="s">
        <v>9769</v>
      </c>
      <c r="H1081" s="255" t="str">
        <f t="shared" si="86"/>
        <v>фото</v>
      </c>
      <c r="I1081" s="156" t="s">
        <v>9579</v>
      </c>
      <c r="J1081" s="331" t="s">
        <v>541</v>
      </c>
      <c r="K1081" s="332">
        <v>1</v>
      </c>
      <c r="L1081" s="419">
        <v>1915.8999999999999</v>
      </c>
      <c r="M1081" s="159">
        <v>1</v>
      </c>
      <c r="N1081" s="217"/>
      <c r="O1081" s="160">
        <f t="shared" si="87"/>
        <v>0</v>
      </c>
      <c r="P1081" s="260">
        <v>4607109945377</v>
      </c>
      <c r="Q1081" s="261"/>
      <c r="R1081" s="261" t="str">
        <f t="shared" si="88"/>
        <v>фото</v>
      </c>
      <c r="S1081" s="216" t="s">
        <v>6664</v>
      </c>
    </row>
    <row r="1082" spans="1:19" ht="48.95" customHeight="1">
      <c r="A1082" s="213">
        <v>1069</v>
      </c>
      <c r="B1082" s="215">
        <v>1203</v>
      </c>
      <c r="C1082" s="277" t="s">
        <v>6722</v>
      </c>
      <c r="D1082" s="277"/>
      <c r="E1082" s="417" t="s">
        <v>8800</v>
      </c>
      <c r="F1082" s="418" t="s">
        <v>8825</v>
      </c>
      <c r="G1082" s="451" t="s">
        <v>6723</v>
      </c>
      <c r="H1082" s="255" t="str">
        <f t="shared" si="86"/>
        <v>фото</v>
      </c>
      <c r="I1082" s="156" t="s">
        <v>6724</v>
      </c>
      <c r="J1082" s="331" t="s">
        <v>541</v>
      </c>
      <c r="K1082" s="332">
        <v>1</v>
      </c>
      <c r="L1082" s="419">
        <v>1466.5</v>
      </c>
      <c r="M1082" s="159">
        <v>1</v>
      </c>
      <c r="N1082" s="217"/>
      <c r="O1082" s="160">
        <f t="shared" si="87"/>
        <v>0</v>
      </c>
      <c r="P1082" s="260">
        <v>4607109977422</v>
      </c>
      <c r="Q1082" s="261"/>
      <c r="R1082" s="261" t="str">
        <f t="shared" si="88"/>
        <v>фото</v>
      </c>
      <c r="S1082" s="216" t="s">
        <v>6664</v>
      </c>
    </row>
    <row r="1083" spans="1:19" ht="48.95" customHeight="1">
      <c r="A1083" s="213">
        <v>1070</v>
      </c>
      <c r="B1083" s="215">
        <v>1411</v>
      </c>
      <c r="C1083" s="277" t="s">
        <v>6683</v>
      </c>
      <c r="D1083" s="277"/>
      <c r="E1083" s="417" t="s">
        <v>8800</v>
      </c>
      <c r="F1083" s="418" t="s">
        <v>8808</v>
      </c>
      <c r="G1083" s="451" t="s">
        <v>6684</v>
      </c>
      <c r="H1083" s="255" t="str">
        <f t="shared" si="86"/>
        <v>фото</v>
      </c>
      <c r="I1083" s="156" t="s">
        <v>6685</v>
      </c>
      <c r="J1083" s="331" t="s">
        <v>541</v>
      </c>
      <c r="K1083" s="332">
        <v>1</v>
      </c>
      <c r="L1083" s="419">
        <v>1752.3</v>
      </c>
      <c r="M1083" s="159">
        <v>1</v>
      </c>
      <c r="N1083" s="217"/>
      <c r="O1083" s="160">
        <f t="shared" si="87"/>
        <v>0</v>
      </c>
      <c r="P1083" s="260">
        <v>4607109977347</v>
      </c>
      <c r="Q1083" s="261"/>
      <c r="R1083" s="261" t="str">
        <f t="shared" si="88"/>
        <v>фото</v>
      </c>
      <c r="S1083" s="216" t="s">
        <v>6664</v>
      </c>
    </row>
    <row r="1084" spans="1:19" ht="48.95" customHeight="1">
      <c r="A1084" s="213">
        <v>1071</v>
      </c>
      <c r="B1084" s="215">
        <v>16227</v>
      </c>
      <c r="C1084" s="277" t="s">
        <v>6683</v>
      </c>
      <c r="D1084" s="277"/>
      <c r="E1084" s="417" t="s">
        <v>8800</v>
      </c>
      <c r="F1084" s="418" t="s">
        <v>8808</v>
      </c>
      <c r="G1084" s="451" t="s">
        <v>6684</v>
      </c>
      <c r="H1084" s="255" t="str">
        <f t="shared" si="86"/>
        <v>фото</v>
      </c>
      <c r="I1084" s="156" t="s">
        <v>6685</v>
      </c>
      <c r="J1084" s="455" t="s">
        <v>6636</v>
      </c>
      <c r="K1084" s="332">
        <v>1</v>
      </c>
      <c r="L1084" s="419">
        <v>2232</v>
      </c>
      <c r="M1084" s="159">
        <v>1</v>
      </c>
      <c r="N1084" s="217"/>
      <c r="O1084" s="160">
        <f t="shared" si="87"/>
        <v>0</v>
      </c>
      <c r="P1084" s="260">
        <v>4607109914076</v>
      </c>
      <c r="Q1084" s="261"/>
      <c r="R1084" s="261" t="str">
        <f t="shared" si="88"/>
        <v>фото</v>
      </c>
      <c r="S1084" s="216" t="s">
        <v>6664</v>
      </c>
    </row>
    <row r="1085" spans="1:19" ht="48.95" customHeight="1">
      <c r="A1085" s="213">
        <v>1072</v>
      </c>
      <c r="B1085" s="215">
        <v>2714</v>
      </c>
      <c r="C1085" s="277" t="s">
        <v>6689</v>
      </c>
      <c r="D1085" s="277"/>
      <c r="E1085" s="417" t="s">
        <v>8800</v>
      </c>
      <c r="F1085" s="418" t="s">
        <v>8810</v>
      </c>
      <c r="G1085" s="451" t="s">
        <v>6690</v>
      </c>
      <c r="H1085" s="255" t="str">
        <f t="shared" si="86"/>
        <v>фото</v>
      </c>
      <c r="I1085" s="156" t="s">
        <v>6691</v>
      </c>
      <c r="J1085" s="331" t="s">
        <v>541</v>
      </c>
      <c r="K1085" s="332">
        <v>1</v>
      </c>
      <c r="L1085" s="419">
        <v>1670.6</v>
      </c>
      <c r="M1085" s="159">
        <v>1</v>
      </c>
      <c r="N1085" s="217"/>
      <c r="O1085" s="160">
        <f t="shared" si="87"/>
        <v>0</v>
      </c>
      <c r="P1085" s="260">
        <v>4607109977361</v>
      </c>
      <c r="Q1085" s="261"/>
      <c r="R1085" s="261" t="str">
        <f t="shared" si="88"/>
        <v>фото</v>
      </c>
      <c r="S1085" s="216" t="s">
        <v>6664</v>
      </c>
    </row>
    <row r="1086" spans="1:19" ht="48.95" customHeight="1">
      <c r="A1086" s="213">
        <v>1073</v>
      </c>
      <c r="B1086" s="215">
        <v>1853</v>
      </c>
      <c r="C1086" s="277" t="s">
        <v>9451</v>
      </c>
      <c r="D1086" s="277"/>
      <c r="E1086" s="417" t="s">
        <v>8800</v>
      </c>
      <c r="F1086" s="418" t="s">
        <v>9770</v>
      </c>
      <c r="G1086" s="451" t="s">
        <v>9771</v>
      </c>
      <c r="H1086" s="255" t="str">
        <f t="shared" si="86"/>
        <v>фото</v>
      </c>
      <c r="I1086" s="156" t="s">
        <v>9580</v>
      </c>
      <c r="J1086" s="331" t="s">
        <v>541</v>
      </c>
      <c r="K1086" s="332">
        <v>1</v>
      </c>
      <c r="L1086" s="419">
        <v>3754.5</v>
      </c>
      <c r="M1086" s="159">
        <v>1</v>
      </c>
      <c r="N1086" s="217"/>
      <c r="O1086" s="160">
        <f t="shared" si="87"/>
        <v>0</v>
      </c>
      <c r="P1086" s="260">
        <v>4607109953723</v>
      </c>
      <c r="Q1086" s="261"/>
      <c r="R1086" s="261" t="str">
        <f t="shared" si="88"/>
        <v>фото</v>
      </c>
      <c r="S1086" s="216" t="s">
        <v>6664</v>
      </c>
    </row>
    <row r="1087" spans="1:19" ht="48.95" customHeight="1">
      <c r="A1087" s="213">
        <v>1074</v>
      </c>
      <c r="B1087" s="215">
        <v>634</v>
      </c>
      <c r="C1087" s="277" t="s">
        <v>6728</v>
      </c>
      <c r="D1087" s="277"/>
      <c r="E1087" s="417" t="s">
        <v>8800</v>
      </c>
      <c r="F1087" s="418" t="s">
        <v>8827</v>
      </c>
      <c r="G1087" s="451" t="s">
        <v>6729</v>
      </c>
      <c r="H1087" s="255" t="str">
        <f t="shared" si="86"/>
        <v>фото</v>
      </c>
      <c r="I1087" s="156" t="s">
        <v>6730</v>
      </c>
      <c r="J1087" s="331" t="s">
        <v>541</v>
      </c>
      <c r="K1087" s="332">
        <v>1</v>
      </c>
      <c r="L1087" s="419">
        <v>1847.8</v>
      </c>
      <c r="M1087" s="159">
        <v>1</v>
      </c>
      <c r="N1087" s="217"/>
      <c r="O1087" s="160">
        <f t="shared" si="87"/>
        <v>0</v>
      </c>
      <c r="P1087" s="260">
        <v>4607109969373</v>
      </c>
      <c r="Q1087" s="261"/>
      <c r="R1087" s="261" t="str">
        <f t="shared" si="88"/>
        <v>фото</v>
      </c>
      <c r="S1087" s="216" t="s">
        <v>6664</v>
      </c>
    </row>
    <row r="1088" spans="1:19" ht="48.95" customHeight="1">
      <c r="A1088" s="213">
        <v>1075</v>
      </c>
      <c r="B1088" s="215">
        <v>16238</v>
      </c>
      <c r="C1088" s="277" t="s">
        <v>6728</v>
      </c>
      <c r="D1088" s="277"/>
      <c r="E1088" s="417" t="s">
        <v>8800</v>
      </c>
      <c r="F1088" s="418" t="s">
        <v>8827</v>
      </c>
      <c r="G1088" s="451" t="s">
        <v>6729</v>
      </c>
      <c r="H1088" s="255" t="str">
        <f t="shared" si="86"/>
        <v>фото</v>
      </c>
      <c r="I1088" s="156" t="s">
        <v>6730</v>
      </c>
      <c r="J1088" s="455" t="s">
        <v>6636</v>
      </c>
      <c r="K1088" s="332">
        <v>1</v>
      </c>
      <c r="L1088" s="419">
        <v>2392.5</v>
      </c>
      <c r="M1088" s="159">
        <v>1</v>
      </c>
      <c r="N1088" s="217"/>
      <c r="O1088" s="160">
        <f t="shared" si="87"/>
        <v>0</v>
      </c>
      <c r="P1088" s="260">
        <v>4607109913963</v>
      </c>
      <c r="Q1088" s="261"/>
      <c r="R1088" s="261" t="str">
        <f t="shared" si="88"/>
        <v>фото</v>
      </c>
      <c r="S1088" s="216" t="s">
        <v>6664</v>
      </c>
    </row>
    <row r="1089" spans="1:19" ht="48.95" customHeight="1">
      <c r="A1089" s="213">
        <v>1076</v>
      </c>
      <c r="B1089" s="215">
        <v>2702</v>
      </c>
      <c r="C1089" s="277" t="s">
        <v>6674</v>
      </c>
      <c r="D1089" s="277"/>
      <c r="E1089" s="417" t="s">
        <v>8800</v>
      </c>
      <c r="F1089" s="418" t="s">
        <v>8805</v>
      </c>
      <c r="G1089" s="451" t="s">
        <v>6675</v>
      </c>
      <c r="H1089" s="255" t="str">
        <f t="shared" si="86"/>
        <v>фото</v>
      </c>
      <c r="I1089" s="156" t="s">
        <v>6676</v>
      </c>
      <c r="J1089" s="331" t="s">
        <v>541</v>
      </c>
      <c r="K1089" s="332">
        <v>1</v>
      </c>
      <c r="L1089" s="419">
        <v>1534.3</v>
      </c>
      <c r="M1089" s="159">
        <v>1</v>
      </c>
      <c r="N1089" s="217"/>
      <c r="O1089" s="160">
        <f t="shared" si="87"/>
        <v>0</v>
      </c>
      <c r="P1089" s="260">
        <v>4607109977330</v>
      </c>
      <c r="Q1089" s="261"/>
      <c r="R1089" s="261" t="str">
        <f t="shared" si="88"/>
        <v>фото</v>
      </c>
      <c r="S1089" s="216" t="s">
        <v>6664</v>
      </c>
    </row>
    <row r="1090" spans="1:19" ht="48.95" customHeight="1">
      <c r="A1090" s="213">
        <v>1077</v>
      </c>
      <c r="B1090" s="215">
        <v>16226</v>
      </c>
      <c r="C1090" s="277" t="s">
        <v>6674</v>
      </c>
      <c r="D1090" s="277"/>
      <c r="E1090" s="417" t="s">
        <v>8800</v>
      </c>
      <c r="F1090" s="418" t="s">
        <v>8805</v>
      </c>
      <c r="G1090" s="451" t="s">
        <v>6675</v>
      </c>
      <c r="H1090" s="255" t="str">
        <f t="shared" si="86"/>
        <v>фото</v>
      </c>
      <c r="I1090" s="156" t="s">
        <v>6676</v>
      </c>
      <c r="J1090" s="455" t="s">
        <v>6636</v>
      </c>
      <c r="K1090" s="332">
        <v>1</v>
      </c>
      <c r="L1090" s="419">
        <v>1902.3</v>
      </c>
      <c r="M1090" s="159">
        <v>1</v>
      </c>
      <c r="N1090" s="217"/>
      <c r="O1090" s="160">
        <f t="shared" si="87"/>
        <v>0</v>
      </c>
      <c r="P1090" s="260">
        <v>4607109914083</v>
      </c>
      <c r="Q1090" s="261"/>
      <c r="R1090" s="261" t="str">
        <f t="shared" si="88"/>
        <v>фото</v>
      </c>
      <c r="S1090" s="216" t="s">
        <v>6664</v>
      </c>
    </row>
    <row r="1091" spans="1:19" ht="48.95" customHeight="1">
      <c r="A1091" s="213">
        <v>1078</v>
      </c>
      <c r="B1091" s="215">
        <v>11572</v>
      </c>
      <c r="C1091" s="277" t="s">
        <v>10338</v>
      </c>
      <c r="D1091" s="277"/>
      <c r="E1091" s="417" t="s">
        <v>8800</v>
      </c>
      <c r="F1091" s="418" t="s">
        <v>10400</v>
      </c>
      <c r="G1091" s="451" t="s">
        <v>10454</v>
      </c>
      <c r="H1091" s="255" t="str">
        <f t="shared" si="86"/>
        <v>фото</v>
      </c>
      <c r="I1091" s="156" t="s">
        <v>10513</v>
      </c>
      <c r="J1091" s="331" t="s">
        <v>541</v>
      </c>
      <c r="K1091" s="332">
        <v>1</v>
      </c>
      <c r="L1091" s="419">
        <v>2188.1999999999998</v>
      </c>
      <c r="M1091" s="159">
        <v>1</v>
      </c>
      <c r="N1091" s="217"/>
      <c r="O1091" s="160">
        <f t="shared" si="87"/>
        <v>0</v>
      </c>
      <c r="P1091" s="260">
        <v>4607109991756</v>
      </c>
      <c r="Q1091" s="261">
        <v>2024</v>
      </c>
      <c r="R1091" s="261" t="str">
        <f t="shared" si="88"/>
        <v>фото</v>
      </c>
      <c r="S1091" s="216" t="s">
        <v>6664</v>
      </c>
    </row>
    <row r="1092" spans="1:19" ht="48.95" customHeight="1">
      <c r="A1092" s="213">
        <v>1079</v>
      </c>
      <c r="B1092" s="215">
        <v>1076</v>
      </c>
      <c r="C1092" s="277" t="s">
        <v>6671</v>
      </c>
      <c r="D1092" s="277"/>
      <c r="E1092" s="417" t="s">
        <v>8800</v>
      </c>
      <c r="F1092" s="418" t="s">
        <v>8804</v>
      </c>
      <c r="G1092" s="451" t="s">
        <v>6672</v>
      </c>
      <c r="H1092" s="255" t="str">
        <f t="shared" si="86"/>
        <v>фото</v>
      </c>
      <c r="I1092" s="156" t="s">
        <v>6673</v>
      </c>
      <c r="J1092" s="331" t="s">
        <v>541</v>
      </c>
      <c r="K1092" s="332">
        <v>1</v>
      </c>
      <c r="L1092" s="419">
        <v>1877.8999999999999</v>
      </c>
      <c r="M1092" s="159">
        <v>1</v>
      </c>
      <c r="N1092" s="217"/>
      <c r="O1092" s="160">
        <f t="shared" si="87"/>
        <v>0</v>
      </c>
      <c r="P1092" s="260">
        <v>4607109977323</v>
      </c>
      <c r="Q1092" s="261"/>
      <c r="R1092" s="261" t="str">
        <f t="shared" si="88"/>
        <v>фото</v>
      </c>
      <c r="S1092" s="216" t="s">
        <v>6664</v>
      </c>
    </row>
    <row r="1093" spans="1:19" ht="48.95" customHeight="1">
      <c r="A1093" s="213">
        <v>1080</v>
      </c>
      <c r="B1093" s="215">
        <v>3149</v>
      </c>
      <c r="C1093" s="277" t="s">
        <v>6677</v>
      </c>
      <c r="D1093" s="277"/>
      <c r="E1093" s="417" t="s">
        <v>8800</v>
      </c>
      <c r="F1093" s="418" t="s">
        <v>8806</v>
      </c>
      <c r="G1093" s="451" t="s">
        <v>6678</v>
      </c>
      <c r="H1093" s="255" t="str">
        <f t="shared" si="86"/>
        <v>фото</v>
      </c>
      <c r="I1093" s="156" t="s">
        <v>6679</v>
      </c>
      <c r="J1093" s="331" t="s">
        <v>541</v>
      </c>
      <c r="K1093" s="332">
        <v>1</v>
      </c>
      <c r="L1093" s="419">
        <v>1670.6</v>
      </c>
      <c r="M1093" s="159">
        <v>1</v>
      </c>
      <c r="N1093" s="217"/>
      <c r="O1093" s="160">
        <f t="shared" si="87"/>
        <v>0</v>
      </c>
      <c r="P1093" s="260">
        <v>4607109955154</v>
      </c>
      <c r="Q1093" s="261"/>
      <c r="R1093" s="261" t="str">
        <f t="shared" si="88"/>
        <v>фото</v>
      </c>
      <c r="S1093" s="216" t="s">
        <v>6664</v>
      </c>
    </row>
    <row r="1094" spans="1:19" ht="48.95" customHeight="1">
      <c r="A1094" s="213">
        <v>1081</v>
      </c>
      <c r="B1094" s="215">
        <v>25</v>
      </c>
      <c r="C1094" s="277" t="s">
        <v>6677</v>
      </c>
      <c r="D1094" s="277"/>
      <c r="E1094" s="417" t="s">
        <v>8800</v>
      </c>
      <c r="F1094" s="418" t="s">
        <v>8806</v>
      </c>
      <c r="G1094" s="451" t="s">
        <v>6678</v>
      </c>
      <c r="H1094" s="255" t="str">
        <f t="shared" si="86"/>
        <v>фото</v>
      </c>
      <c r="I1094" s="156" t="s">
        <v>6679</v>
      </c>
      <c r="J1094" s="455" t="s">
        <v>6636</v>
      </c>
      <c r="K1094" s="332">
        <v>1</v>
      </c>
      <c r="L1094" s="419">
        <v>2232</v>
      </c>
      <c r="M1094" s="159">
        <v>1</v>
      </c>
      <c r="N1094" s="217"/>
      <c r="O1094" s="160">
        <f t="shared" si="87"/>
        <v>0</v>
      </c>
      <c r="P1094" s="260">
        <v>4607109969717</v>
      </c>
      <c r="Q1094" s="448">
        <v>2023</v>
      </c>
      <c r="R1094" s="448" t="str">
        <f t="shared" si="88"/>
        <v>фото</v>
      </c>
      <c r="S1094" s="216" t="s">
        <v>6664</v>
      </c>
    </row>
    <row r="1095" spans="1:19" ht="45.4" customHeight="1">
      <c r="A1095" s="213">
        <v>1082</v>
      </c>
      <c r="B1095" s="215">
        <v>2739</v>
      </c>
      <c r="C1095" s="277" t="s">
        <v>10978</v>
      </c>
      <c r="D1095" s="277"/>
      <c r="E1095" s="417" t="s">
        <v>8800</v>
      </c>
      <c r="F1095" s="418" t="s">
        <v>11081</v>
      </c>
      <c r="G1095" s="451" t="s">
        <v>11082</v>
      </c>
      <c r="H1095" s="255" t="str">
        <f t="shared" si="86"/>
        <v>фото</v>
      </c>
      <c r="I1095" s="156" t="s">
        <v>11171</v>
      </c>
      <c r="J1095" s="331" t="s">
        <v>541</v>
      </c>
      <c r="K1095" s="332">
        <v>1</v>
      </c>
      <c r="L1095" s="419">
        <v>2120.1999999999998</v>
      </c>
      <c r="M1095" s="159">
        <v>1</v>
      </c>
      <c r="N1095" s="217"/>
      <c r="O1095" s="160">
        <f t="shared" si="87"/>
        <v>0</v>
      </c>
      <c r="P1095" s="260">
        <v>4607109977378</v>
      </c>
      <c r="Q1095" s="261"/>
      <c r="R1095" s="261" t="str">
        <f t="shared" si="88"/>
        <v>фото</v>
      </c>
      <c r="S1095" s="216" t="s">
        <v>6664</v>
      </c>
    </row>
    <row r="1096" spans="1:19" ht="48.95" customHeight="1">
      <c r="A1096" s="213">
        <v>1083</v>
      </c>
      <c r="B1096" s="215">
        <v>2744</v>
      </c>
      <c r="C1096" s="277" t="s">
        <v>6692</v>
      </c>
      <c r="D1096" s="277"/>
      <c r="E1096" s="417" t="s">
        <v>8800</v>
      </c>
      <c r="F1096" s="418" t="s">
        <v>47</v>
      </c>
      <c r="G1096" s="451" t="s">
        <v>6693</v>
      </c>
      <c r="H1096" s="255" t="str">
        <f t="shared" si="86"/>
        <v>фото</v>
      </c>
      <c r="I1096" s="156" t="s">
        <v>6694</v>
      </c>
      <c r="J1096" s="331" t="s">
        <v>541</v>
      </c>
      <c r="K1096" s="332">
        <v>1</v>
      </c>
      <c r="L1096" s="419">
        <v>2528.6</v>
      </c>
      <c r="M1096" s="159">
        <v>1</v>
      </c>
      <c r="N1096" s="217"/>
      <c r="O1096" s="160">
        <f t="shared" si="87"/>
        <v>0</v>
      </c>
      <c r="P1096" s="260">
        <v>4607109977385</v>
      </c>
      <c r="Q1096" s="261"/>
      <c r="R1096" s="261" t="str">
        <f t="shared" si="88"/>
        <v>фото</v>
      </c>
      <c r="S1096" s="216" t="s">
        <v>6664</v>
      </c>
    </row>
    <row r="1097" spans="1:19" ht="48.95" customHeight="1">
      <c r="A1097" s="213">
        <v>1084</v>
      </c>
      <c r="B1097" s="215">
        <v>5653</v>
      </c>
      <c r="C1097" s="277" t="s">
        <v>10339</v>
      </c>
      <c r="D1097" s="277"/>
      <c r="E1097" s="417" t="s">
        <v>8800</v>
      </c>
      <c r="F1097" s="418" t="s">
        <v>7838</v>
      </c>
      <c r="G1097" s="451" t="s">
        <v>10455</v>
      </c>
      <c r="H1097" s="255" t="str">
        <f t="shared" si="86"/>
        <v>фото</v>
      </c>
      <c r="I1097" s="156" t="s">
        <v>10513</v>
      </c>
      <c r="J1097" s="331" t="s">
        <v>541</v>
      </c>
      <c r="K1097" s="332">
        <v>1</v>
      </c>
      <c r="L1097" s="419">
        <v>3046.2</v>
      </c>
      <c r="M1097" s="159">
        <v>1</v>
      </c>
      <c r="N1097" s="217"/>
      <c r="O1097" s="160">
        <f t="shared" si="87"/>
        <v>0</v>
      </c>
      <c r="P1097" s="260">
        <v>4607109990698</v>
      </c>
      <c r="Q1097" s="261">
        <v>2024</v>
      </c>
      <c r="R1097" s="261" t="str">
        <f t="shared" si="88"/>
        <v>фото</v>
      </c>
      <c r="S1097" s="216" t="s">
        <v>6664</v>
      </c>
    </row>
    <row r="1098" spans="1:19" ht="48.95" customHeight="1">
      <c r="A1098" s="213">
        <v>1085</v>
      </c>
      <c r="B1098" s="215">
        <v>3154</v>
      </c>
      <c r="C1098" s="277" t="s">
        <v>8986</v>
      </c>
      <c r="D1098" s="277"/>
      <c r="E1098" s="417" t="s">
        <v>8800</v>
      </c>
      <c r="F1098" s="418" t="s">
        <v>8813</v>
      </c>
      <c r="G1098" s="451" t="s">
        <v>8814</v>
      </c>
      <c r="H1098" s="255" t="str">
        <f t="shared" si="86"/>
        <v>фото</v>
      </c>
      <c r="I1098" s="156" t="s">
        <v>8919</v>
      </c>
      <c r="J1098" s="331" t="s">
        <v>541</v>
      </c>
      <c r="K1098" s="332">
        <v>1</v>
      </c>
      <c r="L1098" s="419">
        <v>2705.9</v>
      </c>
      <c r="M1098" s="159">
        <v>1</v>
      </c>
      <c r="N1098" s="217"/>
      <c r="O1098" s="160">
        <f t="shared" si="87"/>
        <v>0</v>
      </c>
      <c r="P1098" s="260">
        <v>4607109955208</v>
      </c>
      <c r="Q1098" s="261"/>
      <c r="R1098" s="261" t="str">
        <f t="shared" si="88"/>
        <v>фото</v>
      </c>
      <c r="S1098" s="216" t="s">
        <v>6664</v>
      </c>
    </row>
    <row r="1099" spans="1:19" ht="48.95" customHeight="1">
      <c r="A1099" s="213">
        <v>1086</v>
      </c>
      <c r="B1099" s="215">
        <v>13308</v>
      </c>
      <c r="C1099" s="277" t="s">
        <v>8985</v>
      </c>
      <c r="D1099" s="277"/>
      <c r="E1099" s="417" t="s">
        <v>8800</v>
      </c>
      <c r="F1099" s="418" t="s">
        <v>8811</v>
      </c>
      <c r="G1099" s="451" t="s">
        <v>8812</v>
      </c>
      <c r="H1099" s="255" t="str">
        <f t="shared" si="86"/>
        <v>фото</v>
      </c>
      <c r="I1099" s="156" t="s">
        <v>8918</v>
      </c>
      <c r="J1099" s="331" t="s">
        <v>541</v>
      </c>
      <c r="K1099" s="332">
        <v>1</v>
      </c>
      <c r="L1099" s="419">
        <v>1997.6</v>
      </c>
      <c r="M1099" s="159">
        <v>1</v>
      </c>
      <c r="N1099" s="217"/>
      <c r="O1099" s="160">
        <f t="shared" si="87"/>
        <v>0</v>
      </c>
      <c r="P1099" s="260">
        <v>4607109955192</v>
      </c>
      <c r="Q1099" s="261"/>
      <c r="R1099" s="261" t="str">
        <f t="shared" si="88"/>
        <v>фото</v>
      </c>
      <c r="S1099" s="216" t="s">
        <v>6664</v>
      </c>
    </row>
    <row r="1100" spans="1:19" ht="48.95" customHeight="1">
      <c r="A1100" s="213">
        <v>1087</v>
      </c>
      <c r="B1100" s="215">
        <v>4695</v>
      </c>
      <c r="C1100" s="277" t="s">
        <v>6695</v>
      </c>
      <c r="D1100" s="277"/>
      <c r="E1100" s="417" t="s">
        <v>8800</v>
      </c>
      <c r="F1100" s="418" t="s">
        <v>8815</v>
      </c>
      <c r="G1100" s="451" t="s">
        <v>6696</v>
      </c>
      <c r="H1100" s="255" t="str">
        <f t="shared" si="86"/>
        <v>фото</v>
      </c>
      <c r="I1100" s="156" t="s">
        <v>6697</v>
      </c>
      <c r="J1100" s="331" t="s">
        <v>541</v>
      </c>
      <c r="K1100" s="332">
        <v>1</v>
      </c>
      <c r="L1100" s="419">
        <v>1289.3999999999999</v>
      </c>
      <c r="M1100" s="159">
        <v>1</v>
      </c>
      <c r="N1100" s="217"/>
      <c r="O1100" s="160">
        <f t="shared" si="87"/>
        <v>0</v>
      </c>
      <c r="P1100" s="260">
        <v>4607109991169</v>
      </c>
      <c r="Q1100" s="261"/>
      <c r="R1100" s="261" t="str">
        <f t="shared" si="88"/>
        <v>фото</v>
      </c>
      <c r="S1100" s="216" t="s">
        <v>6664</v>
      </c>
    </row>
    <row r="1101" spans="1:19" ht="48.95" customHeight="1">
      <c r="A1101" s="213">
        <v>1088</v>
      </c>
      <c r="B1101" s="215">
        <v>13304</v>
      </c>
      <c r="C1101" s="277" t="s">
        <v>6661</v>
      </c>
      <c r="D1101" s="277"/>
      <c r="E1101" s="417" t="s">
        <v>8800</v>
      </c>
      <c r="F1101" s="418" t="s">
        <v>8801</v>
      </c>
      <c r="G1101" s="451" t="s">
        <v>6662</v>
      </c>
      <c r="H1101" s="255" t="str">
        <f t="shared" si="86"/>
        <v>фото</v>
      </c>
      <c r="I1101" s="156" t="s">
        <v>6663</v>
      </c>
      <c r="J1101" s="331" t="s">
        <v>541</v>
      </c>
      <c r="K1101" s="332">
        <v>1</v>
      </c>
      <c r="L1101" s="419">
        <v>2882.9</v>
      </c>
      <c r="M1101" s="159">
        <v>1</v>
      </c>
      <c r="N1101" s="217"/>
      <c r="O1101" s="160">
        <f t="shared" si="87"/>
        <v>0</v>
      </c>
      <c r="P1101" s="260">
        <v>4607109921098</v>
      </c>
      <c r="Q1101" s="261"/>
      <c r="R1101" s="261" t="str">
        <f t="shared" si="88"/>
        <v>фото</v>
      </c>
      <c r="S1101" s="216" t="s">
        <v>6664</v>
      </c>
    </row>
    <row r="1102" spans="1:19" ht="48.95" customHeight="1">
      <c r="A1102" s="213">
        <v>1089</v>
      </c>
      <c r="B1102" s="215">
        <v>2745</v>
      </c>
      <c r="C1102" s="277" t="s">
        <v>6698</v>
      </c>
      <c r="D1102" s="277"/>
      <c r="E1102" s="417" t="s">
        <v>8800</v>
      </c>
      <c r="F1102" s="418" t="s">
        <v>8816</v>
      </c>
      <c r="G1102" s="451" t="s">
        <v>6699</v>
      </c>
      <c r="H1102" s="255" t="str">
        <f t="shared" si="86"/>
        <v>фото</v>
      </c>
      <c r="I1102" s="156" t="s">
        <v>6700</v>
      </c>
      <c r="J1102" s="331" t="s">
        <v>541</v>
      </c>
      <c r="K1102" s="332">
        <v>1</v>
      </c>
      <c r="L1102" s="419">
        <v>1820.3999999999999</v>
      </c>
      <c r="M1102" s="159">
        <v>1</v>
      </c>
      <c r="N1102" s="217"/>
      <c r="O1102" s="160">
        <f t="shared" si="87"/>
        <v>0</v>
      </c>
      <c r="P1102" s="260">
        <v>4607109977392</v>
      </c>
      <c r="Q1102" s="261"/>
      <c r="R1102" s="261" t="str">
        <f t="shared" si="88"/>
        <v>фото</v>
      </c>
      <c r="S1102" s="216" t="s">
        <v>6664</v>
      </c>
    </row>
    <row r="1103" spans="1:19" ht="48.95" customHeight="1">
      <c r="A1103" s="213">
        <v>1090</v>
      </c>
      <c r="B1103" s="215">
        <v>4734</v>
      </c>
      <c r="C1103" s="277" t="s">
        <v>10340</v>
      </c>
      <c r="D1103" s="277"/>
      <c r="E1103" s="417" t="s">
        <v>8800</v>
      </c>
      <c r="F1103" s="418" t="s">
        <v>10401</v>
      </c>
      <c r="G1103" s="451" t="s">
        <v>10456</v>
      </c>
      <c r="H1103" s="255" t="str">
        <f t="shared" si="86"/>
        <v>фото</v>
      </c>
      <c r="I1103" s="156" t="s">
        <v>10513</v>
      </c>
      <c r="J1103" s="331" t="s">
        <v>541</v>
      </c>
      <c r="K1103" s="332">
        <v>1</v>
      </c>
      <c r="L1103" s="419">
        <v>1806.8</v>
      </c>
      <c r="M1103" s="159">
        <v>1</v>
      </c>
      <c r="N1103" s="217"/>
      <c r="O1103" s="160">
        <f t="shared" si="87"/>
        <v>0</v>
      </c>
      <c r="P1103" s="260">
        <v>4607109914168</v>
      </c>
      <c r="Q1103" s="261">
        <v>2024</v>
      </c>
      <c r="R1103" s="261" t="str">
        <f t="shared" si="88"/>
        <v>фото</v>
      </c>
      <c r="S1103" s="216" t="s">
        <v>6664</v>
      </c>
    </row>
    <row r="1104" spans="1:19" ht="48.95" customHeight="1">
      <c r="A1104" s="213">
        <v>1091</v>
      </c>
      <c r="B1104" s="215">
        <v>10840</v>
      </c>
      <c r="C1104" s="277" t="s">
        <v>10341</v>
      </c>
      <c r="D1104" s="277"/>
      <c r="E1104" s="417" t="s">
        <v>8800</v>
      </c>
      <c r="F1104" s="418" t="s">
        <v>8817</v>
      </c>
      <c r="G1104" s="451" t="s">
        <v>6701</v>
      </c>
      <c r="H1104" s="255" t="str">
        <f t="shared" si="86"/>
        <v>фото</v>
      </c>
      <c r="I1104" s="156" t="s">
        <v>6702</v>
      </c>
      <c r="J1104" s="331" t="s">
        <v>541</v>
      </c>
      <c r="K1104" s="332">
        <v>1</v>
      </c>
      <c r="L1104" s="419">
        <v>2351.6999999999998</v>
      </c>
      <c r="M1104" s="159">
        <v>1</v>
      </c>
      <c r="N1104" s="217"/>
      <c r="O1104" s="160">
        <f t="shared" si="87"/>
        <v>0</v>
      </c>
      <c r="P1104" s="260">
        <v>4607109924976</v>
      </c>
      <c r="Q1104" s="261"/>
      <c r="R1104" s="261" t="str">
        <f t="shared" si="88"/>
        <v>фото</v>
      </c>
      <c r="S1104" s="216" t="s">
        <v>6664</v>
      </c>
    </row>
    <row r="1105" spans="1:19" ht="48.95" customHeight="1">
      <c r="A1105" s="213">
        <v>1092</v>
      </c>
      <c r="B1105" s="215">
        <v>2740</v>
      </c>
      <c r="C1105" s="277" t="s">
        <v>6703</v>
      </c>
      <c r="D1105" s="277"/>
      <c r="E1105" s="417" t="s">
        <v>8800</v>
      </c>
      <c r="F1105" s="418" t="s">
        <v>8818</v>
      </c>
      <c r="G1105" s="451" t="s">
        <v>6704</v>
      </c>
      <c r="H1105" s="255" t="str">
        <f t="shared" si="86"/>
        <v>фото</v>
      </c>
      <c r="I1105" s="156" t="s">
        <v>6705</v>
      </c>
      <c r="J1105" s="331" t="s">
        <v>541</v>
      </c>
      <c r="K1105" s="332">
        <v>1</v>
      </c>
      <c r="L1105" s="419">
        <v>2092.9</v>
      </c>
      <c r="M1105" s="159">
        <v>1</v>
      </c>
      <c r="N1105" s="217"/>
      <c r="O1105" s="160">
        <f t="shared" si="87"/>
        <v>0</v>
      </c>
      <c r="P1105" s="260">
        <v>4607109977408</v>
      </c>
      <c r="Q1105" s="261"/>
      <c r="R1105" s="261" t="str">
        <f t="shared" si="88"/>
        <v>фото</v>
      </c>
      <c r="S1105" s="216" t="s">
        <v>6664</v>
      </c>
    </row>
    <row r="1106" spans="1:19" ht="48.95" customHeight="1">
      <c r="A1106" s="213">
        <v>1093</v>
      </c>
      <c r="B1106" s="215">
        <v>3155</v>
      </c>
      <c r="C1106" s="277" t="s">
        <v>6712</v>
      </c>
      <c r="D1106" s="277"/>
      <c r="E1106" s="417" t="s">
        <v>8800</v>
      </c>
      <c r="F1106" s="418" t="s">
        <v>8821</v>
      </c>
      <c r="G1106" s="451" t="s">
        <v>6713</v>
      </c>
      <c r="H1106" s="255" t="str">
        <f t="shared" si="86"/>
        <v>фото</v>
      </c>
      <c r="I1106" s="156" t="s">
        <v>6714</v>
      </c>
      <c r="J1106" s="331" t="s">
        <v>541</v>
      </c>
      <c r="K1106" s="332">
        <v>1</v>
      </c>
      <c r="L1106" s="419">
        <v>1643.5</v>
      </c>
      <c r="M1106" s="159">
        <v>1</v>
      </c>
      <c r="N1106" s="217"/>
      <c r="O1106" s="160">
        <f t="shared" si="87"/>
        <v>0</v>
      </c>
      <c r="P1106" s="260">
        <v>4607109955215</v>
      </c>
      <c r="Q1106" s="261"/>
      <c r="R1106" s="261" t="str">
        <f t="shared" si="88"/>
        <v>фото</v>
      </c>
      <c r="S1106" s="216" t="s">
        <v>6664</v>
      </c>
    </row>
    <row r="1107" spans="1:19" ht="48.95" customHeight="1">
      <c r="A1107" s="213">
        <v>1094</v>
      </c>
      <c r="B1107" s="215">
        <v>10842</v>
      </c>
      <c r="C1107" s="277" t="s">
        <v>6715</v>
      </c>
      <c r="D1107" s="277"/>
      <c r="E1107" s="417" t="s">
        <v>8800</v>
      </c>
      <c r="F1107" s="418" t="s">
        <v>8822</v>
      </c>
      <c r="G1107" s="451" t="s">
        <v>6716</v>
      </c>
      <c r="H1107" s="255" t="str">
        <f t="shared" si="86"/>
        <v>фото</v>
      </c>
      <c r="I1107" s="156" t="s">
        <v>6717</v>
      </c>
      <c r="J1107" s="331" t="s">
        <v>541</v>
      </c>
      <c r="K1107" s="332">
        <v>1</v>
      </c>
      <c r="L1107" s="419">
        <v>2188.1999999999998</v>
      </c>
      <c r="M1107" s="159">
        <v>1</v>
      </c>
      <c r="N1107" s="217"/>
      <c r="O1107" s="160">
        <f t="shared" si="87"/>
        <v>0</v>
      </c>
      <c r="P1107" s="260">
        <v>4607109924952</v>
      </c>
      <c r="Q1107" s="261"/>
      <c r="R1107" s="261" t="str">
        <f t="shared" si="88"/>
        <v>фото</v>
      </c>
      <c r="S1107" s="216" t="s">
        <v>6664</v>
      </c>
    </row>
    <row r="1108" spans="1:19" ht="48.95" customHeight="1">
      <c r="A1108" s="213">
        <v>1095</v>
      </c>
      <c r="B1108" s="215">
        <v>2746</v>
      </c>
      <c r="C1108" s="277" t="s">
        <v>6706</v>
      </c>
      <c r="D1108" s="277"/>
      <c r="E1108" s="417" t="s">
        <v>8800</v>
      </c>
      <c r="F1108" s="418" t="s">
        <v>8819</v>
      </c>
      <c r="G1108" s="451" t="s">
        <v>6707</v>
      </c>
      <c r="H1108" s="255" t="str">
        <f t="shared" si="86"/>
        <v>фото</v>
      </c>
      <c r="I1108" s="156" t="s">
        <v>6708</v>
      </c>
      <c r="J1108" s="331" t="s">
        <v>541</v>
      </c>
      <c r="K1108" s="332">
        <v>1</v>
      </c>
      <c r="L1108" s="419">
        <v>2705.9</v>
      </c>
      <c r="M1108" s="159">
        <v>1</v>
      </c>
      <c r="N1108" s="217"/>
      <c r="O1108" s="160">
        <f t="shared" si="87"/>
        <v>0</v>
      </c>
      <c r="P1108" s="260">
        <v>4607109977415</v>
      </c>
      <c r="Q1108" s="261"/>
      <c r="R1108" s="261" t="str">
        <f t="shared" si="88"/>
        <v>фото</v>
      </c>
      <c r="S1108" s="216" t="s">
        <v>6664</v>
      </c>
    </row>
    <row r="1109" spans="1:19" ht="48.95" customHeight="1">
      <c r="A1109" s="213">
        <v>1096</v>
      </c>
      <c r="B1109" s="215">
        <v>10841</v>
      </c>
      <c r="C1109" s="277" t="s">
        <v>6709</v>
      </c>
      <c r="D1109" s="277"/>
      <c r="E1109" s="417" t="s">
        <v>8800</v>
      </c>
      <c r="F1109" s="418" t="s">
        <v>8820</v>
      </c>
      <c r="G1109" s="451" t="s">
        <v>6710</v>
      </c>
      <c r="H1109" s="255" t="str">
        <f t="shared" si="86"/>
        <v>фото</v>
      </c>
      <c r="I1109" s="156" t="s">
        <v>6711</v>
      </c>
      <c r="J1109" s="331" t="s">
        <v>541</v>
      </c>
      <c r="K1109" s="332">
        <v>1</v>
      </c>
      <c r="L1109" s="419">
        <v>2882.9</v>
      </c>
      <c r="M1109" s="159">
        <v>1</v>
      </c>
      <c r="N1109" s="217"/>
      <c r="O1109" s="160">
        <f t="shared" si="87"/>
        <v>0</v>
      </c>
      <c r="P1109" s="260">
        <v>4607109924969</v>
      </c>
      <c r="Q1109" s="261"/>
      <c r="R1109" s="261" t="str">
        <f t="shared" si="88"/>
        <v>фото</v>
      </c>
      <c r="S1109" s="216" t="s">
        <v>6664</v>
      </c>
    </row>
    <row r="1110" spans="1:19" ht="48.95" customHeight="1">
      <c r="A1110" s="213">
        <v>1097</v>
      </c>
      <c r="B1110" s="215">
        <v>13309</v>
      </c>
      <c r="C1110" s="277" t="s">
        <v>6720</v>
      </c>
      <c r="D1110" s="277"/>
      <c r="E1110" s="417" t="s">
        <v>8800</v>
      </c>
      <c r="F1110" s="418" t="s">
        <v>8824</v>
      </c>
      <c r="G1110" s="451" t="s">
        <v>6721</v>
      </c>
      <c r="H1110" s="255" t="str">
        <f t="shared" si="86"/>
        <v>фото</v>
      </c>
      <c r="I1110" s="156" t="s">
        <v>9582</v>
      </c>
      <c r="J1110" s="331" t="s">
        <v>541</v>
      </c>
      <c r="K1110" s="332">
        <v>1</v>
      </c>
      <c r="L1110" s="419">
        <v>2869.2</v>
      </c>
      <c r="M1110" s="159">
        <v>1</v>
      </c>
      <c r="N1110" s="217"/>
      <c r="O1110" s="160">
        <f t="shared" si="87"/>
        <v>0</v>
      </c>
      <c r="P1110" s="260">
        <v>4607109921067</v>
      </c>
      <c r="Q1110" s="261"/>
      <c r="R1110" s="261" t="str">
        <f t="shared" si="88"/>
        <v>фото</v>
      </c>
      <c r="S1110" s="216" t="s">
        <v>6664</v>
      </c>
    </row>
    <row r="1111" spans="1:19" ht="72">
      <c r="A1111" s="213">
        <v>1098</v>
      </c>
      <c r="B1111" s="215">
        <v>16235</v>
      </c>
      <c r="C1111" s="277" t="s">
        <v>6718</v>
      </c>
      <c r="D1111" s="277"/>
      <c r="E1111" s="417" t="s">
        <v>8800</v>
      </c>
      <c r="F1111" s="418" t="s">
        <v>8823</v>
      </c>
      <c r="G1111" s="451" t="s">
        <v>6719</v>
      </c>
      <c r="H1111" s="255" t="str">
        <f t="shared" si="86"/>
        <v>фото</v>
      </c>
      <c r="I1111" s="156" t="s">
        <v>9581</v>
      </c>
      <c r="J1111" s="331" t="s">
        <v>541</v>
      </c>
      <c r="K1111" s="332">
        <v>1</v>
      </c>
      <c r="L1111" s="419">
        <v>3046.2</v>
      </c>
      <c r="M1111" s="159">
        <v>1</v>
      </c>
      <c r="N1111" s="217"/>
      <c r="O1111" s="160">
        <f t="shared" si="87"/>
        <v>0</v>
      </c>
      <c r="P1111" s="260">
        <v>4607109913994</v>
      </c>
      <c r="Q1111" s="261"/>
      <c r="R1111" s="261" t="str">
        <f t="shared" si="88"/>
        <v>фото</v>
      </c>
      <c r="S1111" s="216" t="s">
        <v>6664</v>
      </c>
    </row>
    <row r="1112" spans="1:19" ht="48.95" customHeight="1">
      <c r="A1112" s="213">
        <v>1099</v>
      </c>
      <c r="B1112" s="215">
        <v>3150</v>
      </c>
      <c r="C1112" s="277" t="s">
        <v>6680</v>
      </c>
      <c r="D1112" s="277"/>
      <c r="E1112" s="417" t="s">
        <v>8800</v>
      </c>
      <c r="F1112" s="418" t="s">
        <v>8807</v>
      </c>
      <c r="G1112" s="451" t="s">
        <v>6681</v>
      </c>
      <c r="H1112" s="255" t="str">
        <f t="shared" si="86"/>
        <v>фото</v>
      </c>
      <c r="I1112" s="156" t="s">
        <v>6682</v>
      </c>
      <c r="J1112" s="331" t="s">
        <v>541</v>
      </c>
      <c r="K1112" s="332">
        <v>1</v>
      </c>
      <c r="L1112" s="419">
        <v>1847.8</v>
      </c>
      <c r="M1112" s="159">
        <v>1</v>
      </c>
      <c r="N1112" s="217"/>
      <c r="O1112" s="160">
        <f t="shared" si="87"/>
        <v>0</v>
      </c>
      <c r="P1112" s="260">
        <v>4607109955161</v>
      </c>
      <c r="Q1112" s="261"/>
      <c r="R1112" s="261" t="str">
        <f t="shared" si="88"/>
        <v>фото</v>
      </c>
      <c r="S1112" s="216" t="s">
        <v>6664</v>
      </c>
    </row>
    <row r="1113" spans="1:19" ht="48.95" customHeight="1">
      <c r="A1113" s="213">
        <v>1100</v>
      </c>
      <c r="B1113" s="215">
        <v>2747</v>
      </c>
      <c r="C1113" s="277" t="s">
        <v>6686</v>
      </c>
      <c r="D1113" s="277"/>
      <c r="E1113" s="417" t="s">
        <v>8800</v>
      </c>
      <c r="F1113" s="418" t="s">
        <v>8809</v>
      </c>
      <c r="G1113" s="451" t="s">
        <v>6687</v>
      </c>
      <c r="H1113" s="255" t="str">
        <f t="shared" si="86"/>
        <v>фото</v>
      </c>
      <c r="I1113" s="156" t="s">
        <v>6688</v>
      </c>
      <c r="J1113" s="331" t="s">
        <v>541</v>
      </c>
      <c r="K1113" s="332">
        <v>1</v>
      </c>
      <c r="L1113" s="419">
        <v>1847.8</v>
      </c>
      <c r="M1113" s="159">
        <v>1</v>
      </c>
      <c r="N1113" s="217"/>
      <c r="O1113" s="160">
        <f t="shared" si="87"/>
        <v>0</v>
      </c>
      <c r="P1113" s="260">
        <v>4607109977354</v>
      </c>
      <c r="Q1113" s="261"/>
      <c r="R1113" s="261" t="str">
        <f t="shared" si="88"/>
        <v>фото</v>
      </c>
      <c r="S1113" s="216" t="s">
        <v>6664</v>
      </c>
    </row>
    <row r="1114" spans="1:19" ht="48.95" customHeight="1">
      <c r="A1114" s="213">
        <v>1101</v>
      </c>
      <c r="B1114" s="215">
        <v>5655</v>
      </c>
      <c r="C1114" s="277" t="s">
        <v>9449</v>
      </c>
      <c r="D1114" s="277"/>
      <c r="E1114" s="417" t="s">
        <v>8800</v>
      </c>
      <c r="F1114" s="418" t="s">
        <v>9766</v>
      </c>
      <c r="G1114" s="451" t="s">
        <v>9767</v>
      </c>
      <c r="H1114" s="255" t="str">
        <f t="shared" si="86"/>
        <v>фото</v>
      </c>
      <c r="I1114" s="156" t="s">
        <v>9578</v>
      </c>
      <c r="J1114" s="331" t="s">
        <v>541</v>
      </c>
      <c r="K1114" s="332">
        <v>1</v>
      </c>
      <c r="L1114" s="419">
        <v>2351.6999999999998</v>
      </c>
      <c r="M1114" s="159">
        <v>1</v>
      </c>
      <c r="N1114" s="217"/>
      <c r="O1114" s="160">
        <f t="shared" si="87"/>
        <v>0</v>
      </c>
      <c r="P1114" s="260">
        <v>4607109944295</v>
      </c>
      <c r="Q1114" s="448">
        <v>2023</v>
      </c>
      <c r="R1114" s="448" t="str">
        <f t="shared" si="88"/>
        <v>фото</v>
      </c>
      <c r="S1114" s="216" t="s">
        <v>6664</v>
      </c>
    </row>
    <row r="1115" spans="1:19" ht="48.95" customHeight="1">
      <c r="A1115" s="213">
        <v>1102</v>
      </c>
      <c r="B1115" s="215">
        <v>13310</v>
      </c>
      <c r="C1115" s="277" t="s">
        <v>6725</v>
      </c>
      <c r="D1115" s="277"/>
      <c r="E1115" s="417" t="s">
        <v>8800</v>
      </c>
      <c r="F1115" s="418" t="s">
        <v>8826</v>
      </c>
      <c r="G1115" s="451" t="s">
        <v>6726</v>
      </c>
      <c r="H1115" s="255" t="str">
        <f t="shared" si="86"/>
        <v>фото</v>
      </c>
      <c r="I1115" s="156" t="s">
        <v>6727</v>
      </c>
      <c r="J1115" s="331" t="s">
        <v>541</v>
      </c>
      <c r="K1115" s="332">
        <v>1</v>
      </c>
      <c r="L1115" s="419">
        <v>2052.1</v>
      </c>
      <c r="M1115" s="159">
        <v>1</v>
      </c>
      <c r="N1115" s="217"/>
      <c r="O1115" s="160">
        <f t="shared" si="87"/>
        <v>0</v>
      </c>
      <c r="P1115" s="260">
        <v>4607109921050</v>
      </c>
      <c r="Q1115" s="261"/>
      <c r="R1115" s="261" t="str">
        <f t="shared" si="88"/>
        <v>фото</v>
      </c>
      <c r="S1115" s="216" t="s">
        <v>6664</v>
      </c>
    </row>
    <row r="1116" spans="1:19" ht="23.25">
      <c r="A1116" s="213">
        <v>1103</v>
      </c>
      <c r="B1116" s="137"/>
      <c r="C1116" s="137"/>
      <c r="D1116" s="138"/>
      <c r="E1116" s="254"/>
      <c r="F1116" s="339" t="s">
        <v>6731</v>
      </c>
      <c r="G1116" s="141"/>
      <c r="H1116" s="142"/>
      <c r="I1116" s="143"/>
      <c r="J1116" s="144"/>
      <c r="K1116" s="144"/>
      <c r="L1116" s="268"/>
      <c r="M1116" s="142"/>
      <c r="N1116" s="142"/>
      <c r="O1116" s="142"/>
      <c r="P1116" s="142"/>
      <c r="Q1116" s="261"/>
      <c r="R1116" s="261"/>
      <c r="S1116" s="259"/>
    </row>
    <row r="1117" spans="1:19" ht="15">
      <c r="A1117" s="213">
        <v>1104</v>
      </c>
      <c r="B1117" s="149"/>
      <c r="C1117" s="208"/>
      <c r="D1117" s="208"/>
      <c r="E1117" s="266"/>
      <c r="F1117" s="148" t="s">
        <v>6732</v>
      </c>
      <c r="G1117" s="388"/>
      <c r="H1117" s="149"/>
      <c r="I1117" s="150"/>
      <c r="J1117" s="208"/>
      <c r="K1117" s="214"/>
      <c r="L1117" s="269"/>
      <c r="M1117" s="207"/>
      <c r="N1117" s="208"/>
      <c r="O1117" s="208"/>
      <c r="P1117" s="208"/>
      <c r="Q1117" s="261"/>
      <c r="R1117" s="261"/>
      <c r="S1117" s="208"/>
    </row>
    <row r="1118" spans="1:19" ht="48.95" customHeight="1">
      <c r="A1118" s="213">
        <v>1105</v>
      </c>
      <c r="B1118" s="215">
        <v>4133</v>
      </c>
      <c r="C1118" s="277" t="s">
        <v>6733</v>
      </c>
      <c r="D1118" s="277"/>
      <c r="E1118" s="417" t="s">
        <v>6731</v>
      </c>
      <c r="F1118" s="418" t="s">
        <v>6734</v>
      </c>
      <c r="G1118" s="451" t="s">
        <v>6735</v>
      </c>
      <c r="H1118" s="255" t="str">
        <f t="shared" ref="H1118:H1181" si="89">HYPERLINK("https://www.gardenbulbs.ru/images/vesna_CL/thumbnails/"&amp;C1118&amp;".jpg","фото")</f>
        <v>фото</v>
      </c>
      <c r="I1118" s="156" t="s">
        <v>6736</v>
      </c>
      <c r="J1118" s="331" t="s">
        <v>201</v>
      </c>
      <c r="K1118" s="332">
        <v>2</v>
      </c>
      <c r="L1118" s="419">
        <v>459.8</v>
      </c>
      <c r="M1118" s="159">
        <v>1</v>
      </c>
      <c r="N1118" s="217"/>
      <c r="O1118" s="160">
        <f t="shared" ref="O1118:O1181" si="90">IF(ISERROR(L1118*N1118),0,L1118*N1118)</f>
        <v>0</v>
      </c>
      <c r="P1118" s="260">
        <v>4607109983515</v>
      </c>
      <c r="Q1118" s="261"/>
      <c r="R1118" s="261" t="str">
        <f t="shared" ref="R1118:R1149" si="91">HYPERLINK("https://www.gardenbulbs.ru/images/vesna_CL/thumbnails/"&amp;C1118&amp;".jpg","фото")</f>
        <v>фото</v>
      </c>
      <c r="S1118" s="216" t="s">
        <v>6737</v>
      </c>
    </row>
    <row r="1119" spans="1:19" ht="48.95" customHeight="1">
      <c r="A1119" s="213">
        <v>1106</v>
      </c>
      <c r="B1119" s="215">
        <v>5705</v>
      </c>
      <c r="C1119" s="277" t="s">
        <v>6738</v>
      </c>
      <c r="D1119" s="277"/>
      <c r="E1119" s="417" t="s">
        <v>6731</v>
      </c>
      <c r="F1119" s="418" t="s">
        <v>6739</v>
      </c>
      <c r="G1119" s="451" t="s">
        <v>6740</v>
      </c>
      <c r="H1119" s="255" t="str">
        <f t="shared" si="89"/>
        <v>фото</v>
      </c>
      <c r="I1119" s="156" t="s">
        <v>6741</v>
      </c>
      <c r="J1119" s="331" t="s">
        <v>201</v>
      </c>
      <c r="K1119" s="332">
        <v>2</v>
      </c>
      <c r="L1119" s="419">
        <v>459.8</v>
      </c>
      <c r="M1119" s="159">
        <v>1</v>
      </c>
      <c r="N1119" s="217"/>
      <c r="O1119" s="160">
        <f t="shared" si="90"/>
        <v>0</v>
      </c>
      <c r="P1119" s="260">
        <v>4607109932599</v>
      </c>
      <c r="Q1119" s="261"/>
      <c r="R1119" s="261" t="str">
        <f t="shared" si="91"/>
        <v>фото</v>
      </c>
      <c r="S1119" s="216" t="s">
        <v>6737</v>
      </c>
    </row>
    <row r="1120" spans="1:19" ht="48.95" customHeight="1">
      <c r="A1120" s="213">
        <v>1107</v>
      </c>
      <c r="B1120" s="215">
        <v>1834</v>
      </c>
      <c r="C1120" s="277" t="s">
        <v>6742</v>
      </c>
      <c r="D1120" s="277"/>
      <c r="E1120" s="417" t="s">
        <v>6731</v>
      </c>
      <c r="F1120" s="418" t="s">
        <v>6743</v>
      </c>
      <c r="G1120" s="451" t="s">
        <v>6744</v>
      </c>
      <c r="H1120" s="255" t="str">
        <f t="shared" si="89"/>
        <v>фото</v>
      </c>
      <c r="I1120" s="156" t="s">
        <v>6745</v>
      </c>
      <c r="J1120" s="331" t="s">
        <v>201</v>
      </c>
      <c r="K1120" s="332">
        <v>2</v>
      </c>
      <c r="L1120" s="419">
        <v>459.8</v>
      </c>
      <c r="M1120" s="159">
        <v>1</v>
      </c>
      <c r="N1120" s="217"/>
      <c r="O1120" s="160">
        <f t="shared" si="90"/>
        <v>0</v>
      </c>
      <c r="P1120" s="260">
        <v>4607109927519</v>
      </c>
      <c r="Q1120" s="261"/>
      <c r="R1120" s="261" t="str">
        <f t="shared" si="91"/>
        <v>фото</v>
      </c>
      <c r="S1120" s="216" t="s">
        <v>6737</v>
      </c>
    </row>
    <row r="1121" spans="1:19" ht="48.95" customHeight="1">
      <c r="A1121" s="213">
        <v>1108</v>
      </c>
      <c r="B1121" s="215">
        <v>4134</v>
      </c>
      <c r="C1121" s="277" t="s">
        <v>6746</v>
      </c>
      <c r="D1121" s="277"/>
      <c r="E1121" s="417" t="s">
        <v>6731</v>
      </c>
      <c r="F1121" s="418" t="s">
        <v>6747</v>
      </c>
      <c r="G1121" s="451" t="s">
        <v>6748</v>
      </c>
      <c r="H1121" s="255" t="str">
        <f t="shared" si="89"/>
        <v>фото</v>
      </c>
      <c r="I1121" s="156" t="s">
        <v>78</v>
      </c>
      <c r="J1121" s="331" t="s">
        <v>201</v>
      </c>
      <c r="K1121" s="332">
        <v>2</v>
      </c>
      <c r="L1121" s="419">
        <v>405.20000000000005</v>
      </c>
      <c r="M1121" s="159">
        <v>1</v>
      </c>
      <c r="N1121" s="217"/>
      <c r="O1121" s="160">
        <f t="shared" si="90"/>
        <v>0</v>
      </c>
      <c r="P1121" s="260">
        <v>4607109983522</v>
      </c>
      <c r="Q1121" s="261"/>
      <c r="R1121" s="261" t="str">
        <f t="shared" si="91"/>
        <v>фото</v>
      </c>
      <c r="S1121" s="216" t="s">
        <v>6737</v>
      </c>
    </row>
    <row r="1122" spans="1:19" ht="48.95" customHeight="1">
      <c r="A1122" s="213">
        <v>1109</v>
      </c>
      <c r="B1122" s="215">
        <v>6911</v>
      </c>
      <c r="C1122" s="277" t="s">
        <v>6819</v>
      </c>
      <c r="D1122" s="277"/>
      <c r="E1122" s="417" t="s">
        <v>6731</v>
      </c>
      <c r="F1122" s="418" t="s">
        <v>6820</v>
      </c>
      <c r="G1122" s="451" t="s">
        <v>6821</v>
      </c>
      <c r="H1122" s="255" t="str">
        <f t="shared" si="89"/>
        <v>фото</v>
      </c>
      <c r="I1122" s="156" t="s">
        <v>6822</v>
      </c>
      <c r="J1122" s="331" t="s">
        <v>201</v>
      </c>
      <c r="K1122" s="332">
        <v>1</v>
      </c>
      <c r="L1122" s="419">
        <v>257.3</v>
      </c>
      <c r="M1122" s="159">
        <v>1</v>
      </c>
      <c r="N1122" s="217"/>
      <c r="O1122" s="160">
        <f t="shared" si="90"/>
        <v>0</v>
      </c>
      <c r="P1122" s="260">
        <v>4607109945551</v>
      </c>
      <c r="Q1122" s="261"/>
      <c r="R1122" s="261" t="str">
        <f t="shared" si="91"/>
        <v>фото</v>
      </c>
      <c r="S1122" s="216" t="s">
        <v>6753</v>
      </c>
    </row>
    <row r="1123" spans="1:19" ht="48.95" customHeight="1">
      <c r="A1123" s="213">
        <v>1110</v>
      </c>
      <c r="B1123" s="215">
        <v>6912</v>
      </c>
      <c r="C1123" s="277" t="s">
        <v>6823</v>
      </c>
      <c r="D1123" s="277"/>
      <c r="E1123" s="417" t="s">
        <v>6731</v>
      </c>
      <c r="F1123" s="418" t="s">
        <v>6824</v>
      </c>
      <c r="G1123" s="451" t="s">
        <v>6825</v>
      </c>
      <c r="H1123" s="255" t="str">
        <f t="shared" si="89"/>
        <v>фото</v>
      </c>
      <c r="I1123" s="156" t="s">
        <v>6826</v>
      </c>
      <c r="J1123" s="331" t="s">
        <v>201</v>
      </c>
      <c r="K1123" s="332">
        <v>1</v>
      </c>
      <c r="L1123" s="419">
        <v>257.3</v>
      </c>
      <c r="M1123" s="159">
        <v>1</v>
      </c>
      <c r="N1123" s="217"/>
      <c r="O1123" s="160">
        <f t="shared" si="90"/>
        <v>0</v>
      </c>
      <c r="P1123" s="260">
        <v>4607109945568</v>
      </c>
      <c r="Q1123" s="261"/>
      <c r="R1123" s="261" t="str">
        <f t="shared" si="91"/>
        <v>фото</v>
      </c>
      <c r="S1123" s="216" t="s">
        <v>6753</v>
      </c>
    </row>
    <row r="1124" spans="1:19" ht="48.95" customHeight="1">
      <c r="A1124" s="213">
        <v>1111</v>
      </c>
      <c r="B1124" s="215">
        <v>3169</v>
      </c>
      <c r="C1124" s="277" t="s">
        <v>6906</v>
      </c>
      <c r="D1124" s="277"/>
      <c r="E1124" s="417" t="s">
        <v>6731</v>
      </c>
      <c r="F1124" s="418" t="s">
        <v>6907</v>
      </c>
      <c r="G1124" s="451" t="s">
        <v>6908</v>
      </c>
      <c r="H1124" s="255" t="str">
        <f t="shared" si="89"/>
        <v>фото</v>
      </c>
      <c r="I1124" s="156" t="s">
        <v>6909</v>
      </c>
      <c r="J1124" s="331" t="s">
        <v>201</v>
      </c>
      <c r="K1124" s="332">
        <v>1</v>
      </c>
      <c r="L1124" s="419">
        <v>221.9</v>
      </c>
      <c r="M1124" s="159">
        <v>1</v>
      </c>
      <c r="N1124" s="217"/>
      <c r="O1124" s="160">
        <f t="shared" si="90"/>
        <v>0</v>
      </c>
      <c r="P1124" s="260">
        <v>4607109977828</v>
      </c>
      <c r="Q1124" s="261"/>
      <c r="R1124" s="261" t="str">
        <f t="shared" si="91"/>
        <v>фото</v>
      </c>
      <c r="S1124" s="216" t="s">
        <v>6753</v>
      </c>
    </row>
    <row r="1125" spans="1:19" ht="48.95" customHeight="1">
      <c r="A1125" s="213">
        <v>1112</v>
      </c>
      <c r="B1125" s="215">
        <v>4721</v>
      </c>
      <c r="C1125" s="277" t="s">
        <v>6914</v>
      </c>
      <c r="D1125" s="277"/>
      <c r="E1125" s="417" t="s">
        <v>6731</v>
      </c>
      <c r="F1125" s="418" t="s">
        <v>6915</v>
      </c>
      <c r="G1125" s="451" t="s">
        <v>6916</v>
      </c>
      <c r="H1125" s="255" t="str">
        <f t="shared" si="89"/>
        <v>фото</v>
      </c>
      <c r="I1125" s="156" t="s">
        <v>6917</v>
      </c>
      <c r="J1125" s="331" t="s">
        <v>201</v>
      </c>
      <c r="K1125" s="332">
        <v>2</v>
      </c>
      <c r="L1125" s="419">
        <v>301.8</v>
      </c>
      <c r="M1125" s="159">
        <v>1</v>
      </c>
      <c r="N1125" s="217"/>
      <c r="O1125" s="160">
        <f t="shared" si="90"/>
        <v>0</v>
      </c>
      <c r="P1125" s="260">
        <v>4607109991428</v>
      </c>
      <c r="Q1125" s="261"/>
      <c r="R1125" s="261" t="str">
        <f t="shared" si="91"/>
        <v>фото</v>
      </c>
      <c r="S1125" s="216" t="s">
        <v>6753</v>
      </c>
    </row>
    <row r="1126" spans="1:19" ht="48.95" customHeight="1">
      <c r="A1126" s="213">
        <v>1113</v>
      </c>
      <c r="B1126" s="215">
        <v>4720</v>
      </c>
      <c r="C1126" s="277" t="s">
        <v>6910</v>
      </c>
      <c r="D1126" s="277"/>
      <c r="E1126" s="417" t="s">
        <v>6731</v>
      </c>
      <c r="F1126" s="418" t="s">
        <v>6911</v>
      </c>
      <c r="G1126" s="451" t="s">
        <v>6912</v>
      </c>
      <c r="H1126" s="255" t="str">
        <f t="shared" si="89"/>
        <v>фото</v>
      </c>
      <c r="I1126" s="156" t="s">
        <v>6913</v>
      </c>
      <c r="J1126" s="331" t="s">
        <v>201</v>
      </c>
      <c r="K1126" s="332">
        <v>1</v>
      </c>
      <c r="L1126" s="419">
        <v>268.20000000000005</v>
      </c>
      <c r="M1126" s="159">
        <v>1</v>
      </c>
      <c r="N1126" s="217"/>
      <c r="O1126" s="160">
        <f t="shared" si="90"/>
        <v>0</v>
      </c>
      <c r="P1126" s="260">
        <v>4607109991411</v>
      </c>
      <c r="Q1126" s="261"/>
      <c r="R1126" s="261" t="str">
        <f t="shared" si="91"/>
        <v>фото</v>
      </c>
      <c r="S1126" s="216" t="s">
        <v>6753</v>
      </c>
    </row>
    <row r="1127" spans="1:19" ht="48.95" customHeight="1">
      <c r="A1127" s="213">
        <v>1114</v>
      </c>
      <c r="B1127" s="215">
        <v>4147</v>
      </c>
      <c r="C1127" s="277" t="s">
        <v>6918</v>
      </c>
      <c r="D1127" s="277"/>
      <c r="E1127" s="417" t="s">
        <v>6731</v>
      </c>
      <c r="F1127" s="418" t="s">
        <v>6919</v>
      </c>
      <c r="G1127" s="451" t="s">
        <v>6920</v>
      </c>
      <c r="H1127" s="255" t="str">
        <f t="shared" si="89"/>
        <v>фото</v>
      </c>
      <c r="I1127" s="156" t="s">
        <v>6921</v>
      </c>
      <c r="J1127" s="331" t="s">
        <v>201</v>
      </c>
      <c r="K1127" s="332">
        <v>1</v>
      </c>
      <c r="L1127" s="419">
        <v>221.9</v>
      </c>
      <c r="M1127" s="159">
        <v>1</v>
      </c>
      <c r="N1127" s="217"/>
      <c r="O1127" s="160">
        <f t="shared" si="90"/>
        <v>0</v>
      </c>
      <c r="P1127" s="260">
        <v>4607109983652</v>
      </c>
      <c r="Q1127" s="261"/>
      <c r="R1127" s="261" t="str">
        <f t="shared" si="91"/>
        <v>фото</v>
      </c>
      <c r="S1127" s="216" t="s">
        <v>6753</v>
      </c>
    </row>
    <row r="1128" spans="1:19" ht="48.95" customHeight="1">
      <c r="A1128" s="213">
        <v>1115</v>
      </c>
      <c r="B1128" s="215">
        <v>3692</v>
      </c>
      <c r="C1128" s="277" t="s">
        <v>6902</v>
      </c>
      <c r="D1128" s="277"/>
      <c r="E1128" s="417" t="s">
        <v>6731</v>
      </c>
      <c r="F1128" s="418" t="s">
        <v>6903</v>
      </c>
      <c r="G1128" s="451" t="s">
        <v>6904</v>
      </c>
      <c r="H1128" s="255" t="str">
        <f t="shared" si="89"/>
        <v>фото</v>
      </c>
      <c r="I1128" s="156" t="s">
        <v>6905</v>
      </c>
      <c r="J1128" s="331" t="s">
        <v>201</v>
      </c>
      <c r="K1128" s="332">
        <v>1</v>
      </c>
      <c r="L1128" s="419">
        <v>221.9</v>
      </c>
      <c r="M1128" s="159">
        <v>1</v>
      </c>
      <c r="N1128" s="217"/>
      <c r="O1128" s="160">
        <f t="shared" si="90"/>
        <v>0</v>
      </c>
      <c r="P1128" s="260">
        <v>4607109977798</v>
      </c>
      <c r="Q1128" s="261"/>
      <c r="R1128" s="261" t="str">
        <f t="shared" si="91"/>
        <v>фото</v>
      </c>
      <c r="S1128" s="216" t="s">
        <v>6753</v>
      </c>
    </row>
    <row r="1129" spans="1:19" ht="48.95" customHeight="1">
      <c r="A1129" s="213">
        <v>1116</v>
      </c>
      <c r="B1129" s="215">
        <v>665</v>
      </c>
      <c r="C1129" s="277" t="s">
        <v>6922</v>
      </c>
      <c r="D1129" s="277"/>
      <c r="E1129" s="417" t="s">
        <v>6731</v>
      </c>
      <c r="F1129" s="418" t="s">
        <v>6923</v>
      </c>
      <c r="G1129" s="451" t="s">
        <v>6924</v>
      </c>
      <c r="H1129" s="255" t="str">
        <f t="shared" si="89"/>
        <v>фото</v>
      </c>
      <c r="I1129" s="156" t="s">
        <v>6925</v>
      </c>
      <c r="J1129" s="331" t="s">
        <v>201</v>
      </c>
      <c r="K1129" s="332">
        <v>2</v>
      </c>
      <c r="L1129" s="419">
        <v>361.40000000000003</v>
      </c>
      <c r="M1129" s="159">
        <v>1</v>
      </c>
      <c r="N1129" s="217"/>
      <c r="O1129" s="160">
        <f t="shared" si="90"/>
        <v>0</v>
      </c>
      <c r="P1129" s="260">
        <v>4607109958537</v>
      </c>
      <c r="Q1129" s="261"/>
      <c r="R1129" s="261" t="str">
        <f t="shared" si="91"/>
        <v>фото</v>
      </c>
      <c r="S1129" s="216" t="s">
        <v>6753</v>
      </c>
    </row>
    <row r="1130" spans="1:19" ht="48.95" customHeight="1">
      <c r="A1130" s="213">
        <v>1117</v>
      </c>
      <c r="B1130" s="215">
        <v>6959</v>
      </c>
      <c r="C1130" s="277" t="s">
        <v>9452</v>
      </c>
      <c r="D1130" s="277"/>
      <c r="E1130" s="417" t="s">
        <v>6731</v>
      </c>
      <c r="F1130" s="418" t="s">
        <v>9772</v>
      </c>
      <c r="G1130" s="451" t="s">
        <v>9773</v>
      </c>
      <c r="H1130" s="255" t="str">
        <f t="shared" si="89"/>
        <v>фото</v>
      </c>
      <c r="I1130" s="156" t="s">
        <v>9583</v>
      </c>
      <c r="J1130" s="331" t="s">
        <v>201</v>
      </c>
      <c r="K1130" s="332">
        <v>2</v>
      </c>
      <c r="L1130" s="419">
        <v>290.60000000000002</v>
      </c>
      <c r="M1130" s="159">
        <v>1</v>
      </c>
      <c r="N1130" s="217"/>
      <c r="O1130" s="160">
        <f t="shared" si="90"/>
        <v>0</v>
      </c>
      <c r="P1130" s="260">
        <v>4607109932995</v>
      </c>
      <c r="Q1130" s="448">
        <v>2023</v>
      </c>
      <c r="R1130" s="448" t="str">
        <f t="shared" si="91"/>
        <v>фото</v>
      </c>
      <c r="S1130" s="216" t="s">
        <v>6753</v>
      </c>
    </row>
    <row r="1131" spans="1:19" ht="48.95" customHeight="1">
      <c r="A1131" s="213">
        <v>1118</v>
      </c>
      <c r="B1131" s="215">
        <v>655</v>
      </c>
      <c r="C1131" s="277" t="s">
        <v>6749</v>
      </c>
      <c r="D1131" s="277"/>
      <c r="E1131" s="417" t="s">
        <v>6731</v>
      </c>
      <c r="F1131" s="418" t="s">
        <v>6750</v>
      </c>
      <c r="G1131" s="451" t="s">
        <v>6751</v>
      </c>
      <c r="H1131" s="255" t="str">
        <f t="shared" si="89"/>
        <v>фото</v>
      </c>
      <c r="I1131" s="156" t="s">
        <v>6752</v>
      </c>
      <c r="J1131" s="331" t="s">
        <v>201</v>
      </c>
      <c r="K1131" s="332">
        <v>2</v>
      </c>
      <c r="L1131" s="419">
        <v>356.1</v>
      </c>
      <c r="M1131" s="159">
        <v>1</v>
      </c>
      <c r="N1131" s="217"/>
      <c r="O1131" s="160">
        <f t="shared" si="90"/>
        <v>0</v>
      </c>
      <c r="P1131" s="260">
        <v>4607109958575</v>
      </c>
      <c r="Q1131" s="261"/>
      <c r="R1131" s="261" t="str">
        <f t="shared" si="91"/>
        <v>фото</v>
      </c>
      <c r="S1131" s="216" t="s">
        <v>6753</v>
      </c>
    </row>
    <row r="1132" spans="1:19" ht="48.95" customHeight="1">
      <c r="A1132" s="213">
        <v>1119</v>
      </c>
      <c r="B1132" s="215">
        <v>2332</v>
      </c>
      <c r="C1132" s="277" t="s">
        <v>6754</v>
      </c>
      <c r="D1132" s="277"/>
      <c r="E1132" s="417" t="s">
        <v>6731</v>
      </c>
      <c r="F1132" s="418" t="s">
        <v>4876</v>
      </c>
      <c r="G1132" s="451" t="s">
        <v>4877</v>
      </c>
      <c r="H1132" s="255" t="str">
        <f t="shared" si="89"/>
        <v>фото</v>
      </c>
      <c r="I1132" s="156" t="s">
        <v>208</v>
      </c>
      <c r="J1132" s="331" t="s">
        <v>201</v>
      </c>
      <c r="K1132" s="332">
        <v>2</v>
      </c>
      <c r="L1132" s="419">
        <v>231</v>
      </c>
      <c r="M1132" s="159">
        <v>1</v>
      </c>
      <c r="N1132" s="217"/>
      <c r="O1132" s="160">
        <f t="shared" si="90"/>
        <v>0</v>
      </c>
      <c r="P1132" s="260">
        <v>4607109958711</v>
      </c>
      <c r="Q1132" s="261"/>
      <c r="R1132" s="261" t="str">
        <f t="shared" si="91"/>
        <v>фото</v>
      </c>
      <c r="S1132" s="216" t="s">
        <v>6753</v>
      </c>
    </row>
    <row r="1133" spans="1:19" ht="48.95" customHeight="1">
      <c r="A1133" s="213">
        <v>1120</v>
      </c>
      <c r="B1133" s="215">
        <v>3161</v>
      </c>
      <c r="C1133" s="277" t="s">
        <v>6755</v>
      </c>
      <c r="D1133" s="277"/>
      <c r="E1133" s="417" t="s">
        <v>6731</v>
      </c>
      <c r="F1133" s="418" t="s">
        <v>874</v>
      </c>
      <c r="G1133" s="451" t="s">
        <v>873</v>
      </c>
      <c r="H1133" s="255" t="str">
        <f t="shared" si="89"/>
        <v>фото</v>
      </c>
      <c r="I1133" s="156" t="s">
        <v>6752</v>
      </c>
      <c r="J1133" s="331" t="s">
        <v>201</v>
      </c>
      <c r="K1133" s="332">
        <v>2</v>
      </c>
      <c r="L1133" s="419">
        <v>356.1</v>
      </c>
      <c r="M1133" s="159">
        <v>1</v>
      </c>
      <c r="N1133" s="217"/>
      <c r="O1133" s="160">
        <f t="shared" si="90"/>
        <v>0</v>
      </c>
      <c r="P1133" s="260">
        <v>4607109955413</v>
      </c>
      <c r="Q1133" s="261"/>
      <c r="R1133" s="261" t="str">
        <f t="shared" si="91"/>
        <v>фото</v>
      </c>
      <c r="S1133" s="216" t="s">
        <v>6753</v>
      </c>
    </row>
    <row r="1134" spans="1:19" ht="48.95" customHeight="1">
      <c r="A1134" s="213">
        <v>1121</v>
      </c>
      <c r="B1134" s="215">
        <v>6914</v>
      </c>
      <c r="C1134" s="277" t="s">
        <v>6760</v>
      </c>
      <c r="D1134" s="277"/>
      <c r="E1134" s="417" t="s">
        <v>6731</v>
      </c>
      <c r="F1134" s="418" t="s">
        <v>6761</v>
      </c>
      <c r="G1134" s="451" t="s">
        <v>6762</v>
      </c>
      <c r="H1134" s="255" t="str">
        <f t="shared" si="89"/>
        <v>фото</v>
      </c>
      <c r="I1134" s="156" t="s">
        <v>6763</v>
      </c>
      <c r="J1134" s="331" t="s">
        <v>201</v>
      </c>
      <c r="K1134" s="332">
        <v>1</v>
      </c>
      <c r="L1134" s="419">
        <v>328.1</v>
      </c>
      <c r="M1134" s="159">
        <v>1</v>
      </c>
      <c r="N1134" s="217"/>
      <c r="O1134" s="160">
        <f t="shared" si="90"/>
        <v>0</v>
      </c>
      <c r="P1134" s="260">
        <v>4607109945582</v>
      </c>
      <c r="Q1134" s="261"/>
      <c r="R1134" s="261" t="str">
        <f t="shared" si="91"/>
        <v>фото</v>
      </c>
      <c r="S1134" s="216" t="s">
        <v>6753</v>
      </c>
    </row>
    <row r="1135" spans="1:19" ht="48.95" customHeight="1">
      <c r="A1135" s="213">
        <v>1122</v>
      </c>
      <c r="B1135" s="215">
        <v>5447</v>
      </c>
      <c r="C1135" s="277" t="s">
        <v>10342</v>
      </c>
      <c r="D1135" s="277"/>
      <c r="E1135" s="417" t="s">
        <v>6731</v>
      </c>
      <c r="F1135" s="418" t="s">
        <v>10402</v>
      </c>
      <c r="G1135" s="451" t="s">
        <v>10457</v>
      </c>
      <c r="H1135" s="255" t="str">
        <f t="shared" si="89"/>
        <v>фото</v>
      </c>
      <c r="I1135" s="156" t="s">
        <v>10514</v>
      </c>
      <c r="J1135" s="331" t="s">
        <v>201</v>
      </c>
      <c r="K1135" s="332">
        <v>2</v>
      </c>
      <c r="L1135" s="419">
        <v>383.1</v>
      </c>
      <c r="M1135" s="159">
        <v>1</v>
      </c>
      <c r="N1135" s="217"/>
      <c r="O1135" s="160">
        <f t="shared" si="90"/>
        <v>0</v>
      </c>
      <c r="P1135" s="260">
        <v>4607109936740</v>
      </c>
      <c r="Q1135" s="261">
        <v>2024</v>
      </c>
      <c r="R1135" s="261" t="str">
        <f t="shared" si="91"/>
        <v>фото</v>
      </c>
      <c r="S1135" s="216" t="s">
        <v>6753</v>
      </c>
    </row>
    <row r="1136" spans="1:19" ht="48.95" customHeight="1">
      <c r="A1136" s="213">
        <v>1123</v>
      </c>
      <c r="B1136" s="215">
        <v>2317</v>
      </c>
      <c r="C1136" s="277" t="s">
        <v>6772</v>
      </c>
      <c r="D1136" s="277"/>
      <c r="E1136" s="417" t="s">
        <v>6731</v>
      </c>
      <c r="F1136" s="418" t="s">
        <v>6773</v>
      </c>
      <c r="G1136" s="451" t="s">
        <v>6774</v>
      </c>
      <c r="H1136" s="255" t="str">
        <f t="shared" si="89"/>
        <v>фото</v>
      </c>
      <c r="I1136" s="156" t="s">
        <v>6775</v>
      </c>
      <c r="J1136" s="331" t="s">
        <v>201</v>
      </c>
      <c r="K1136" s="332">
        <v>1</v>
      </c>
      <c r="L1136" s="419">
        <v>208.29999999999998</v>
      </c>
      <c r="M1136" s="159">
        <v>1</v>
      </c>
      <c r="N1136" s="217"/>
      <c r="O1136" s="160">
        <f t="shared" si="90"/>
        <v>0</v>
      </c>
      <c r="P1136" s="260">
        <v>4607109927496</v>
      </c>
      <c r="Q1136" s="261"/>
      <c r="R1136" s="261" t="str">
        <f t="shared" si="91"/>
        <v>фото</v>
      </c>
      <c r="S1136" s="216" t="s">
        <v>6753</v>
      </c>
    </row>
    <row r="1137" spans="1:19" ht="48.95" customHeight="1">
      <c r="A1137" s="213">
        <v>1124</v>
      </c>
      <c r="B1137" s="215">
        <v>10846</v>
      </c>
      <c r="C1137" s="277" t="s">
        <v>6768</v>
      </c>
      <c r="D1137" s="277"/>
      <c r="E1137" s="417" t="s">
        <v>6731</v>
      </c>
      <c r="F1137" s="418" t="s">
        <v>6769</v>
      </c>
      <c r="G1137" s="451" t="s">
        <v>6770</v>
      </c>
      <c r="H1137" s="255" t="str">
        <f t="shared" si="89"/>
        <v>фото</v>
      </c>
      <c r="I1137" s="156" t="s">
        <v>6771</v>
      </c>
      <c r="J1137" s="331" t="s">
        <v>201</v>
      </c>
      <c r="K1137" s="332">
        <v>1</v>
      </c>
      <c r="L1137" s="419">
        <v>270.8</v>
      </c>
      <c r="M1137" s="159">
        <v>1</v>
      </c>
      <c r="N1137" s="217"/>
      <c r="O1137" s="160">
        <f t="shared" si="90"/>
        <v>0</v>
      </c>
      <c r="P1137" s="260">
        <v>4607109924914</v>
      </c>
      <c r="Q1137" s="261"/>
      <c r="R1137" s="261" t="str">
        <f t="shared" si="91"/>
        <v>фото</v>
      </c>
      <c r="S1137" s="216" t="s">
        <v>6753</v>
      </c>
    </row>
    <row r="1138" spans="1:19" ht="48.95" customHeight="1">
      <c r="A1138" s="213">
        <v>1125</v>
      </c>
      <c r="B1138" s="215">
        <v>5451</v>
      </c>
      <c r="C1138" s="277" t="s">
        <v>6776</v>
      </c>
      <c r="D1138" s="277"/>
      <c r="E1138" s="417" t="s">
        <v>6731</v>
      </c>
      <c r="F1138" s="418" t="s">
        <v>6777</v>
      </c>
      <c r="G1138" s="451" t="s">
        <v>6778</v>
      </c>
      <c r="H1138" s="255" t="str">
        <f t="shared" si="89"/>
        <v>фото</v>
      </c>
      <c r="I1138" s="156" t="s">
        <v>6779</v>
      </c>
      <c r="J1138" s="331" t="s">
        <v>201</v>
      </c>
      <c r="K1138" s="332">
        <v>1</v>
      </c>
      <c r="L1138" s="419">
        <v>208.29999999999998</v>
      </c>
      <c r="M1138" s="159">
        <v>1</v>
      </c>
      <c r="N1138" s="217"/>
      <c r="O1138" s="160">
        <f t="shared" si="90"/>
        <v>0</v>
      </c>
      <c r="P1138" s="260">
        <v>4607109936702</v>
      </c>
      <c r="Q1138" s="261"/>
      <c r="R1138" s="261" t="str">
        <f t="shared" si="91"/>
        <v>фото</v>
      </c>
      <c r="S1138" s="216" t="s">
        <v>6753</v>
      </c>
    </row>
    <row r="1139" spans="1:19" ht="48.95" customHeight="1">
      <c r="A1139" s="213">
        <v>1126</v>
      </c>
      <c r="B1139" s="215">
        <v>13311</v>
      </c>
      <c r="C1139" s="277" t="s">
        <v>6780</v>
      </c>
      <c r="D1139" s="277"/>
      <c r="E1139" s="417" t="s">
        <v>6731</v>
      </c>
      <c r="F1139" s="418" t="s">
        <v>6781</v>
      </c>
      <c r="G1139" s="451" t="s">
        <v>8828</v>
      </c>
      <c r="H1139" s="255" t="str">
        <f t="shared" si="89"/>
        <v>фото</v>
      </c>
      <c r="I1139" s="156" t="s">
        <v>6782</v>
      </c>
      <c r="J1139" s="331" t="s">
        <v>201</v>
      </c>
      <c r="K1139" s="332">
        <v>1</v>
      </c>
      <c r="L1139" s="419">
        <v>208.29999999999998</v>
      </c>
      <c r="M1139" s="159">
        <v>1</v>
      </c>
      <c r="N1139" s="217"/>
      <c r="O1139" s="160">
        <f t="shared" si="90"/>
        <v>0</v>
      </c>
      <c r="P1139" s="260">
        <v>4607109921043</v>
      </c>
      <c r="Q1139" s="261"/>
      <c r="R1139" s="261" t="str">
        <f t="shared" si="91"/>
        <v>фото</v>
      </c>
      <c r="S1139" s="216" t="s">
        <v>6753</v>
      </c>
    </row>
    <row r="1140" spans="1:19" ht="48.95" customHeight="1">
      <c r="A1140" s="213">
        <v>1127</v>
      </c>
      <c r="B1140" s="215">
        <v>6958</v>
      </c>
      <c r="C1140" s="277" t="s">
        <v>9453</v>
      </c>
      <c r="D1140" s="277"/>
      <c r="E1140" s="417" t="s">
        <v>6731</v>
      </c>
      <c r="F1140" s="418" t="s">
        <v>9774</v>
      </c>
      <c r="G1140" s="451" t="s">
        <v>9775</v>
      </c>
      <c r="H1140" s="255" t="str">
        <f t="shared" si="89"/>
        <v>фото</v>
      </c>
      <c r="I1140" s="156" t="s">
        <v>9584</v>
      </c>
      <c r="J1140" s="331" t="s">
        <v>201</v>
      </c>
      <c r="K1140" s="332">
        <v>1</v>
      </c>
      <c r="L1140" s="419">
        <v>208.29999999999998</v>
      </c>
      <c r="M1140" s="159">
        <v>1</v>
      </c>
      <c r="N1140" s="217"/>
      <c r="O1140" s="160">
        <f t="shared" si="90"/>
        <v>0</v>
      </c>
      <c r="P1140" s="260">
        <v>4607109933183</v>
      </c>
      <c r="Q1140" s="448">
        <v>2023</v>
      </c>
      <c r="R1140" s="448" t="str">
        <f t="shared" si="91"/>
        <v>фото</v>
      </c>
      <c r="S1140" s="216" t="s">
        <v>6753</v>
      </c>
    </row>
    <row r="1141" spans="1:19" ht="48.95" customHeight="1">
      <c r="A1141" s="213">
        <v>1128</v>
      </c>
      <c r="B1141" s="215">
        <v>2525</v>
      </c>
      <c r="C1141" s="277" t="s">
        <v>9454</v>
      </c>
      <c r="D1141" s="277"/>
      <c r="E1141" s="417" t="s">
        <v>6731</v>
      </c>
      <c r="F1141" s="418" t="s">
        <v>3319</v>
      </c>
      <c r="G1141" s="451" t="s">
        <v>3320</v>
      </c>
      <c r="H1141" s="255" t="str">
        <f t="shared" si="89"/>
        <v>фото</v>
      </c>
      <c r="I1141" s="156" t="s">
        <v>9585</v>
      </c>
      <c r="J1141" s="331" t="s">
        <v>201</v>
      </c>
      <c r="K1141" s="332">
        <v>2</v>
      </c>
      <c r="L1141" s="419">
        <v>236.29999999999998</v>
      </c>
      <c r="M1141" s="159">
        <v>1</v>
      </c>
      <c r="N1141" s="217"/>
      <c r="O1141" s="160">
        <f t="shared" si="90"/>
        <v>0</v>
      </c>
      <c r="P1141" s="260">
        <v>4607109933190</v>
      </c>
      <c r="Q1141" s="448">
        <v>2023</v>
      </c>
      <c r="R1141" s="448" t="str">
        <f t="shared" si="91"/>
        <v>фото</v>
      </c>
      <c r="S1141" s="216" t="s">
        <v>6753</v>
      </c>
    </row>
    <row r="1142" spans="1:19" ht="48.95" customHeight="1">
      <c r="A1142" s="213">
        <v>1129</v>
      </c>
      <c r="B1142" s="215">
        <v>13265</v>
      </c>
      <c r="C1142" s="277" t="s">
        <v>9455</v>
      </c>
      <c r="D1142" s="277"/>
      <c r="E1142" s="417" t="s">
        <v>6731</v>
      </c>
      <c r="F1142" s="418" t="s">
        <v>9776</v>
      </c>
      <c r="G1142" s="451" t="s">
        <v>9777</v>
      </c>
      <c r="H1142" s="255" t="str">
        <f t="shared" si="89"/>
        <v>фото</v>
      </c>
      <c r="I1142" s="156" t="s">
        <v>9586</v>
      </c>
      <c r="J1142" s="331" t="s">
        <v>201</v>
      </c>
      <c r="K1142" s="332">
        <v>2</v>
      </c>
      <c r="L1142" s="419">
        <v>252.79999999999998</v>
      </c>
      <c r="M1142" s="159">
        <v>1</v>
      </c>
      <c r="N1142" s="217"/>
      <c r="O1142" s="160">
        <f t="shared" si="90"/>
        <v>0</v>
      </c>
      <c r="P1142" s="260">
        <v>4607109946039</v>
      </c>
      <c r="Q1142" s="448">
        <v>2023</v>
      </c>
      <c r="R1142" s="448" t="str">
        <f t="shared" si="91"/>
        <v>фото</v>
      </c>
      <c r="S1142" s="216" t="s">
        <v>6753</v>
      </c>
    </row>
    <row r="1143" spans="1:19" ht="48.95" customHeight="1">
      <c r="A1143" s="213">
        <v>1130</v>
      </c>
      <c r="B1143" s="215">
        <v>2333</v>
      </c>
      <c r="C1143" s="277" t="s">
        <v>6783</v>
      </c>
      <c r="D1143" s="277"/>
      <c r="E1143" s="417" t="s">
        <v>6731</v>
      </c>
      <c r="F1143" s="418" t="s">
        <v>6784</v>
      </c>
      <c r="G1143" s="451" t="s">
        <v>6785</v>
      </c>
      <c r="H1143" s="255" t="str">
        <f t="shared" si="89"/>
        <v>фото</v>
      </c>
      <c r="I1143" s="156" t="s">
        <v>6786</v>
      </c>
      <c r="J1143" s="331" t="s">
        <v>201</v>
      </c>
      <c r="K1143" s="332">
        <v>2</v>
      </c>
      <c r="L1143" s="419">
        <v>236.29999999999998</v>
      </c>
      <c r="M1143" s="159">
        <v>1</v>
      </c>
      <c r="N1143" s="217"/>
      <c r="O1143" s="160">
        <f t="shared" si="90"/>
        <v>0</v>
      </c>
      <c r="P1143" s="260">
        <v>4607109958681</v>
      </c>
      <c r="Q1143" s="261"/>
      <c r="R1143" s="261" t="str">
        <f t="shared" si="91"/>
        <v>фото</v>
      </c>
      <c r="S1143" s="216" t="s">
        <v>6753</v>
      </c>
    </row>
    <row r="1144" spans="1:19" ht="48.95" customHeight="1">
      <c r="A1144" s="213">
        <v>1131</v>
      </c>
      <c r="B1144" s="215">
        <v>3162</v>
      </c>
      <c r="C1144" s="277" t="s">
        <v>6787</v>
      </c>
      <c r="D1144" s="277"/>
      <c r="E1144" s="417" t="s">
        <v>6731</v>
      </c>
      <c r="F1144" s="418" t="s">
        <v>6788</v>
      </c>
      <c r="G1144" s="451" t="s">
        <v>6789</v>
      </c>
      <c r="H1144" s="255" t="str">
        <f t="shared" si="89"/>
        <v>фото</v>
      </c>
      <c r="I1144" s="156" t="s">
        <v>6790</v>
      </c>
      <c r="J1144" s="331" t="s">
        <v>201</v>
      </c>
      <c r="K1144" s="332">
        <v>2</v>
      </c>
      <c r="L1144" s="419">
        <v>236.29999999999998</v>
      </c>
      <c r="M1144" s="159">
        <v>1</v>
      </c>
      <c r="N1144" s="217"/>
      <c r="O1144" s="160">
        <f t="shared" si="90"/>
        <v>0</v>
      </c>
      <c r="P1144" s="260">
        <v>4607109955420</v>
      </c>
      <c r="Q1144" s="261"/>
      <c r="R1144" s="261" t="str">
        <f t="shared" si="91"/>
        <v>фото</v>
      </c>
      <c r="S1144" s="216" t="s">
        <v>6753</v>
      </c>
    </row>
    <row r="1145" spans="1:19" ht="48.95" customHeight="1">
      <c r="A1145" s="213">
        <v>1132</v>
      </c>
      <c r="B1145" s="215">
        <v>656</v>
      </c>
      <c r="C1145" s="277" t="s">
        <v>6764</v>
      </c>
      <c r="D1145" s="277"/>
      <c r="E1145" s="417" t="s">
        <v>6731</v>
      </c>
      <c r="F1145" s="418" t="s">
        <v>6765</v>
      </c>
      <c r="G1145" s="451" t="s">
        <v>6766</v>
      </c>
      <c r="H1145" s="255" t="str">
        <f t="shared" si="89"/>
        <v>фото</v>
      </c>
      <c r="I1145" s="156" t="s">
        <v>6767</v>
      </c>
      <c r="J1145" s="331" t="s">
        <v>201</v>
      </c>
      <c r="K1145" s="332">
        <v>2</v>
      </c>
      <c r="L1145" s="419">
        <v>263.60000000000002</v>
      </c>
      <c r="M1145" s="159">
        <v>1</v>
      </c>
      <c r="N1145" s="217"/>
      <c r="O1145" s="160">
        <f t="shared" si="90"/>
        <v>0</v>
      </c>
      <c r="P1145" s="260">
        <v>4607109957387</v>
      </c>
      <c r="Q1145" s="261"/>
      <c r="R1145" s="261" t="str">
        <f t="shared" si="91"/>
        <v>фото</v>
      </c>
      <c r="S1145" s="216" t="s">
        <v>6753</v>
      </c>
    </row>
    <row r="1146" spans="1:19" ht="48.95" customHeight="1">
      <c r="A1146" s="213">
        <v>1133</v>
      </c>
      <c r="B1146" s="215">
        <v>1416</v>
      </c>
      <c r="C1146" s="277" t="s">
        <v>6993</v>
      </c>
      <c r="D1146" s="277"/>
      <c r="E1146" s="417" t="s">
        <v>6731</v>
      </c>
      <c r="F1146" s="418" t="s">
        <v>6994</v>
      </c>
      <c r="G1146" s="451" t="s">
        <v>6995</v>
      </c>
      <c r="H1146" s="255" t="str">
        <f t="shared" si="89"/>
        <v>фото</v>
      </c>
      <c r="I1146" s="156" t="s">
        <v>224</v>
      </c>
      <c r="J1146" s="331" t="s">
        <v>201</v>
      </c>
      <c r="K1146" s="332">
        <v>2</v>
      </c>
      <c r="L1146" s="419">
        <v>236.29999999999998</v>
      </c>
      <c r="M1146" s="159">
        <v>1</v>
      </c>
      <c r="N1146" s="217"/>
      <c r="O1146" s="160">
        <f t="shared" si="90"/>
        <v>0</v>
      </c>
      <c r="P1146" s="260">
        <v>4607109977996</v>
      </c>
      <c r="Q1146" s="261"/>
      <c r="R1146" s="261" t="str">
        <f t="shared" si="91"/>
        <v>фото</v>
      </c>
      <c r="S1146" s="216" t="s">
        <v>6753</v>
      </c>
    </row>
    <row r="1147" spans="1:19" ht="48.95" customHeight="1">
      <c r="A1147" s="213">
        <v>1134</v>
      </c>
      <c r="B1147" s="215">
        <v>6878</v>
      </c>
      <c r="C1147" s="277" t="s">
        <v>6851</v>
      </c>
      <c r="D1147" s="277"/>
      <c r="E1147" s="417" t="s">
        <v>6731</v>
      </c>
      <c r="F1147" s="418" t="s">
        <v>3338</v>
      </c>
      <c r="G1147" s="451" t="s">
        <v>3339</v>
      </c>
      <c r="H1147" s="255" t="str">
        <f t="shared" si="89"/>
        <v>фото</v>
      </c>
      <c r="I1147" s="156" t="s">
        <v>6852</v>
      </c>
      <c r="J1147" s="331" t="s">
        <v>201</v>
      </c>
      <c r="K1147" s="332">
        <v>2</v>
      </c>
      <c r="L1147" s="419">
        <v>356.1</v>
      </c>
      <c r="M1147" s="159">
        <v>1</v>
      </c>
      <c r="N1147" s="217"/>
      <c r="O1147" s="160">
        <f t="shared" si="90"/>
        <v>0</v>
      </c>
      <c r="P1147" s="260">
        <v>4607109945223</v>
      </c>
      <c r="Q1147" s="261"/>
      <c r="R1147" s="261" t="str">
        <f t="shared" si="91"/>
        <v>фото</v>
      </c>
      <c r="S1147" s="216" t="s">
        <v>6834</v>
      </c>
    </row>
    <row r="1148" spans="1:19" ht="48.95" customHeight="1">
      <c r="A1148" s="213">
        <v>1135</v>
      </c>
      <c r="B1148" s="215">
        <v>6915</v>
      </c>
      <c r="C1148" s="277" t="s">
        <v>6830</v>
      </c>
      <c r="D1148" s="277"/>
      <c r="E1148" s="417" t="s">
        <v>6731</v>
      </c>
      <c r="F1148" s="418" t="s">
        <v>6831</v>
      </c>
      <c r="G1148" s="451" t="s">
        <v>6832</v>
      </c>
      <c r="H1148" s="255" t="str">
        <f t="shared" si="89"/>
        <v>фото</v>
      </c>
      <c r="I1148" s="156" t="s">
        <v>6833</v>
      </c>
      <c r="J1148" s="331" t="s">
        <v>201</v>
      </c>
      <c r="K1148" s="332">
        <v>2</v>
      </c>
      <c r="L1148" s="419">
        <v>356.1</v>
      </c>
      <c r="M1148" s="159">
        <v>1</v>
      </c>
      <c r="N1148" s="217"/>
      <c r="O1148" s="160">
        <f t="shared" si="90"/>
        <v>0</v>
      </c>
      <c r="P1148" s="260">
        <v>4607109945599</v>
      </c>
      <c r="Q1148" s="261"/>
      <c r="R1148" s="261" t="str">
        <f t="shared" si="91"/>
        <v>фото</v>
      </c>
      <c r="S1148" s="216" t="s">
        <v>6834</v>
      </c>
    </row>
    <row r="1149" spans="1:19" ht="48.95" customHeight="1">
      <c r="A1149" s="213">
        <v>1136</v>
      </c>
      <c r="B1149" s="215">
        <v>4717</v>
      </c>
      <c r="C1149" s="277" t="s">
        <v>6835</v>
      </c>
      <c r="D1149" s="277"/>
      <c r="E1149" s="417" t="s">
        <v>6731</v>
      </c>
      <c r="F1149" s="418" t="s">
        <v>6836</v>
      </c>
      <c r="G1149" s="451" t="s">
        <v>6837</v>
      </c>
      <c r="H1149" s="255" t="str">
        <f t="shared" si="89"/>
        <v>фото</v>
      </c>
      <c r="I1149" s="156" t="s">
        <v>6838</v>
      </c>
      <c r="J1149" s="331" t="s">
        <v>201</v>
      </c>
      <c r="K1149" s="332">
        <v>2</v>
      </c>
      <c r="L1149" s="419">
        <v>252.79999999999998</v>
      </c>
      <c r="M1149" s="159">
        <v>1</v>
      </c>
      <c r="N1149" s="217"/>
      <c r="O1149" s="160">
        <f t="shared" si="90"/>
        <v>0</v>
      </c>
      <c r="P1149" s="260">
        <v>4607109991381</v>
      </c>
      <c r="Q1149" s="261"/>
      <c r="R1149" s="261" t="str">
        <f t="shared" si="91"/>
        <v>фото</v>
      </c>
      <c r="S1149" s="216" t="s">
        <v>6753</v>
      </c>
    </row>
    <row r="1150" spans="1:19" ht="48.95" customHeight="1">
      <c r="A1150" s="213">
        <v>1137</v>
      </c>
      <c r="B1150" s="215">
        <v>1417</v>
      </c>
      <c r="C1150" s="277" t="s">
        <v>6843</v>
      </c>
      <c r="D1150" s="277"/>
      <c r="E1150" s="417" t="s">
        <v>6731</v>
      </c>
      <c r="F1150" s="418" t="s">
        <v>6844</v>
      </c>
      <c r="G1150" s="451" t="s">
        <v>6845</v>
      </c>
      <c r="H1150" s="255" t="str">
        <f t="shared" si="89"/>
        <v>фото</v>
      </c>
      <c r="I1150" s="156" t="s">
        <v>6846</v>
      </c>
      <c r="J1150" s="331" t="s">
        <v>201</v>
      </c>
      <c r="K1150" s="332">
        <v>2</v>
      </c>
      <c r="L1150" s="419">
        <v>356.1</v>
      </c>
      <c r="M1150" s="159">
        <v>1</v>
      </c>
      <c r="N1150" s="217"/>
      <c r="O1150" s="160">
        <f t="shared" si="90"/>
        <v>0</v>
      </c>
      <c r="P1150" s="260">
        <v>4607109977811</v>
      </c>
      <c r="Q1150" s="261"/>
      <c r="R1150" s="261" t="str">
        <f t="shared" ref="R1150:R1181" si="92">HYPERLINK("https://www.gardenbulbs.ru/images/vesna_CL/thumbnails/"&amp;C1150&amp;".jpg","фото")</f>
        <v>фото</v>
      </c>
      <c r="S1150" s="216" t="s">
        <v>6753</v>
      </c>
    </row>
    <row r="1151" spans="1:19" ht="48.95" customHeight="1">
      <c r="A1151" s="213">
        <v>1138</v>
      </c>
      <c r="B1151" s="215">
        <v>6917</v>
      </c>
      <c r="C1151" s="277" t="s">
        <v>6839</v>
      </c>
      <c r="D1151" s="277"/>
      <c r="E1151" s="417" t="s">
        <v>6731</v>
      </c>
      <c r="F1151" s="418" t="s">
        <v>6840</v>
      </c>
      <c r="G1151" s="451" t="s">
        <v>6841</v>
      </c>
      <c r="H1151" s="255" t="str">
        <f t="shared" si="89"/>
        <v>фото</v>
      </c>
      <c r="I1151" s="156" t="s">
        <v>6842</v>
      </c>
      <c r="J1151" s="331" t="s">
        <v>201</v>
      </c>
      <c r="K1151" s="332">
        <v>1</v>
      </c>
      <c r="L1151" s="419">
        <v>257.3</v>
      </c>
      <c r="M1151" s="159">
        <v>1</v>
      </c>
      <c r="N1151" s="217"/>
      <c r="O1151" s="160">
        <f t="shared" si="90"/>
        <v>0</v>
      </c>
      <c r="P1151" s="260">
        <v>4607109945612</v>
      </c>
      <c r="Q1151" s="261"/>
      <c r="R1151" s="261" t="str">
        <f t="shared" si="92"/>
        <v>фото</v>
      </c>
      <c r="S1151" s="216" t="s">
        <v>6753</v>
      </c>
    </row>
    <row r="1152" spans="1:19" ht="48.95" customHeight="1">
      <c r="A1152" s="213">
        <v>1139</v>
      </c>
      <c r="B1152" s="215">
        <v>13264</v>
      </c>
      <c r="C1152" s="277" t="s">
        <v>9456</v>
      </c>
      <c r="D1152" s="277"/>
      <c r="E1152" s="417" t="s">
        <v>6731</v>
      </c>
      <c r="F1152" s="418" t="s">
        <v>9778</v>
      </c>
      <c r="G1152" s="451" t="s">
        <v>9779</v>
      </c>
      <c r="H1152" s="255" t="str">
        <f t="shared" si="89"/>
        <v>фото</v>
      </c>
      <c r="I1152" s="156" t="s">
        <v>9587</v>
      </c>
      <c r="J1152" s="331" t="s">
        <v>201</v>
      </c>
      <c r="K1152" s="332">
        <v>2</v>
      </c>
      <c r="L1152" s="419">
        <v>252.79999999999998</v>
      </c>
      <c r="M1152" s="159">
        <v>1</v>
      </c>
      <c r="N1152" s="217"/>
      <c r="O1152" s="160">
        <f t="shared" si="90"/>
        <v>0</v>
      </c>
      <c r="P1152" s="260">
        <v>4607109975534</v>
      </c>
      <c r="Q1152" s="448">
        <v>2023</v>
      </c>
      <c r="R1152" s="448" t="str">
        <f t="shared" si="92"/>
        <v>фото</v>
      </c>
      <c r="S1152" s="216" t="s">
        <v>6753</v>
      </c>
    </row>
    <row r="1153" spans="1:19" ht="48.95" customHeight="1">
      <c r="A1153" s="213">
        <v>1140</v>
      </c>
      <c r="B1153" s="215">
        <v>4137</v>
      </c>
      <c r="C1153" s="277" t="s">
        <v>6804</v>
      </c>
      <c r="D1153" s="277"/>
      <c r="E1153" s="417" t="s">
        <v>6731</v>
      </c>
      <c r="F1153" s="418" t="s">
        <v>6805</v>
      </c>
      <c r="G1153" s="451" t="s">
        <v>6806</v>
      </c>
      <c r="H1153" s="255" t="str">
        <f t="shared" si="89"/>
        <v>фото</v>
      </c>
      <c r="I1153" s="156" t="s">
        <v>6807</v>
      </c>
      <c r="J1153" s="331" t="s">
        <v>201</v>
      </c>
      <c r="K1153" s="332">
        <v>2</v>
      </c>
      <c r="L1153" s="419">
        <v>285.40000000000003</v>
      </c>
      <c r="M1153" s="159">
        <v>1</v>
      </c>
      <c r="N1153" s="217"/>
      <c r="O1153" s="160">
        <f t="shared" si="90"/>
        <v>0</v>
      </c>
      <c r="P1153" s="260">
        <v>4607109983553</v>
      </c>
      <c r="Q1153" s="261"/>
      <c r="R1153" s="261" t="str">
        <f t="shared" si="92"/>
        <v>фото</v>
      </c>
      <c r="S1153" s="216" t="s">
        <v>6753</v>
      </c>
    </row>
    <row r="1154" spans="1:19" ht="48.95" customHeight="1">
      <c r="A1154" s="213">
        <v>1141</v>
      </c>
      <c r="B1154" s="215">
        <v>4142</v>
      </c>
      <c r="C1154" s="277" t="s">
        <v>6853</v>
      </c>
      <c r="D1154" s="277"/>
      <c r="E1154" s="417" t="s">
        <v>6731</v>
      </c>
      <c r="F1154" s="418" t="s">
        <v>6854</v>
      </c>
      <c r="G1154" s="451" t="s">
        <v>6855</v>
      </c>
      <c r="H1154" s="255" t="str">
        <f t="shared" si="89"/>
        <v>фото</v>
      </c>
      <c r="I1154" s="156" t="s">
        <v>6856</v>
      </c>
      <c r="J1154" s="331" t="s">
        <v>201</v>
      </c>
      <c r="K1154" s="332">
        <v>2</v>
      </c>
      <c r="L1154" s="419">
        <v>268.90000000000003</v>
      </c>
      <c r="M1154" s="159">
        <v>1</v>
      </c>
      <c r="N1154" s="217"/>
      <c r="O1154" s="160">
        <f t="shared" si="90"/>
        <v>0</v>
      </c>
      <c r="P1154" s="260">
        <v>4607109983607</v>
      </c>
      <c r="Q1154" s="261"/>
      <c r="R1154" s="261" t="str">
        <f t="shared" si="92"/>
        <v>фото</v>
      </c>
      <c r="S1154" s="216" t="s">
        <v>6753</v>
      </c>
    </row>
    <row r="1155" spans="1:19" ht="48.95" customHeight="1">
      <c r="A1155" s="213">
        <v>1142</v>
      </c>
      <c r="B1155" s="215">
        <v>4719</v>
      </c>
      <c r="C1155" s="277" t="s">
        <v>6857</v>
      </c>
      <c r="D1155" s="277"/>
      <c r="E1155" s="417" t="s">
        <v>6731</v>
      </c>
      <c r="F1155" s="418" t="s">
        <v>6858</v>
      </c>
      <c r="G1155" s="451" t="s">
        <v>6859</v>
      </c>
      <c r="H1155" s="255" t="str">
        <f t="shared" si="89"/>
        <v>фото</v>
      </c>
      <c r="I1155" s="156" t="s">
        <v>6860</v>
      </c>
      <c r="J1155" s="331" t="s">
        <v>201</v>
      </c>
      <c r="K1155" s="332">
        <v>2</v>
      </c>
      <c r="L1155" s="419">
        <v>247.2</v>
      </c>
      <c r="M1155" s="159">
        <v>1</v>
      </c>
      <c r="N1155" s="217"/>
      <c r="O1155" s="160">
        <f t="shared" si="90"/>
        <v>0</v>
      </c>
      <c r="P1155" s="260">
        <v>4607109991404</v>
      </c>
      <c r="Q1155" s="261"/>
      <c r="R1155" s="261" t="str">
        <f t="shared" si="92"/>
        <v>фото</v>
      </c>
      <c r="S1155" s="216" t="s">
        <v>6753</v>
      </c>
    </row>
    <row r="1156" spans="1:19" ht="48.95" customHeight="1">
      <c r="A1156" s="213">
        <v>1143</v>
      </c>
      <c r="B1156" s="215">
        <v>4138</v>
      </c>
      <c r="C1156" s="277" t="s">
        <v>6808</v>
      </c>
      <c r="D1156" s="277"/>
      <c r="E1156" s="417" t="s">
        <v>6731</v>
      </c>
      <c r="F1156" s="418" t="s">
        <v>6809</v>
      </c>
      <c r="G1156" s="451" t="s">
        <v>6810</v>
      </c>
      <c r="H1156" s="255" t="str">
        <f t="shared" si="89"/>
        <v>фото</v>
      </c>
      <c r="I1156" s="156" t="s">
        <v>78</v>
      </c>
      <c r="J1156" s="331" t="s">
        <v>201</v>
      </c>
      <c r="K1156" s="332">
        <v>2</v>
      </c>
      <c r="L1156" s="419">
        <v>236.29999999999998</v>
      </c>
      <c r="M1156" s="159">
        <v>1</v>
      </c>
      <c r="N1156" s="217"/>
      <c r="O1156" s="160">
        <f t="shared" si="90"/>
        <v>0</v>
      </c>
      <c r="P1156" s="260">
        <v>4607109983560</v>
      </c>
      <c r="Q1156" s="261"/>
      <c r="R1156" s="261" t="str">
        <f t="shared" si="92"/>
        <v>фото</v>
      </c>
      <c r="S1156" s="216" t="s">
        <v>6753</v>
      </c>
    </row>
    <row r="1157" spans="1:19" ht="48.95" customHeight="1">
      <c r="A1157" s="213">
        <v>1144</v>
      </c>
      <c r="B1157" s="215">
        <v>2334</v>
      </c>
      <c r="C1157" s="277" t="s">
        <v>6811</v>
      </c>
      <c r="D1157" s="277"/>
      <c r="E1157" s="417" t="s">
        <v>6731</v>
      </c>
      <c r="F1157" s="418" t="s">
        <v>6812</v>
      </c>
      <c r="G1157" s="451" t="s">
        <v>6813</v>
      </c>
      <c r="H1157" s="255" t="str">
        <f t="shared" si="89"/>
        <v>фото</v>
      </c>
      <c r="I1157" s="156" t="s">
        <v>6814</v>
      </c>
      <c r="J1157" s="331" t="s">
        <v>201</v>
      </c>
      <c r="K1157" s="332">
        <v>2</v>
      </c>
      <c r="L1157" s="419">
        <v>252.79999999999998</v>
      </c>
      <c r="M1157" s="159">
        <v>1</v>
      </c>
      <c r="N1157" s="217"/>
      <c r="O1157" s="160">
        <f t="shared" si="90"/>
        <v>0</v>
      </c>
      <c r="P1157" s="260">
        <v>4607109958728</v>
      </c>
      <c r="Q1157" s="261"/>
      <c r="R1157" s="261" t="str">
        <f t="shared" si="92"/>
        <v>фото</v>
      </c>
      <c r="S1157" s="216" t="s">
        <v>6753</v>
      </c>
    </row>
    <row r="1158" spans="1:19" ht="48.95" customHeight="1">
      <c r="A1158" s="213">
        <v>1145</v>
      </c>
      <c r="B1158" s="215">
        <v>5706</v>
      </c>
      <c r="C1158" s="277" t="s">
        <v>6847</v>
      </c>
      <c r="D1158" s="277"/>
      <c r="E1158" s="417" t="s">
        <v>6731</v>
      </c>
      <c r="F1158" s="418" t="s">
        <v>6848</v>
      </c>
      <c r="G1158" s="451" t="s">
        <v>6849</v>
      </c>
      <c r="H1158" s="255" t="str">
        <f t="shared" si="89"/>
        <v>фото</v>
      </c>
      <c r="I1158" s="156" t="s">
        <v>6850</v>
      </c>
      <c r="J1158" s="331" t="s">
        <v>201</v>
      </c>
      <c r="K1158" s="332">
        <v>2</v>
      </c>
      <c r="L1158" s="419">
        <v>356.1</v>
      </c>
      <c r="M1158" s="159">
        <v>1</v>
      </c>
      <c r="N1158" s="217"/>
      <c r="O1158" s="160">
        <f t="shared" si="90"/>
        <v>0</v>
      </c>
      <c r="P1158" s="260">
        <v>4607109932582</v>
      </c>
      <c r="Q1158" s="261"/>
      <c r="R1158" s="261" t="str">
        <f t="shared" si="92"/>
        <v>фото</v>
      </c>
      <c r="S1158" s="216" t="s">
        <v>6753</v>
      </c>
    </row>
    <row r="1159" spans="1:19" ht="48.95" customHeight="1">
      <c r="A1159" s="213">
        <v>1146</v>
      </c>
      <c r="B1159" s="215">
        <v>5708</v>
      </c>
      <c r="C1159" s="277" t="s">
        <v>7015</v>
      </c>
      <c r="D1159" s="277"/>
      <c r="E1159" s="417" t="s">
        <v>6731</v>
      </c>
      <c r="F1159" s="418" t="s">
        <v>7016</v>
      </c>
      <c r="G1159" s="451" t="s">
        <v>7017</v>
      </c>
      <c r="H1159" s="255" t="str">
        <f t="shared" si="89"/>
        <v>фото</v>
      </c>
      <c r="I1159" s="156" t="s">
        <v>7018</v>
      </c>
      <c r="J1159" s="331" t="s">
        <v>201</v>
      </c>
      <c r="K1159" s="332">
        <v>2</v>
      </c>
      <c r="L1159" s="419">
        <v>389.1</v>
      </c>
      <c r="M1159" s="159">
        <v>1</v>
      </c>
      <c r="N1159" s="217"/>
      <c r="O1159" s="160">
        <f t="shared" si="90"/>
        <v>0</v>
      </c>
      <c r="P1159" s="260">
        <v>4607109932568</v>
      </c>
      <c r="Q1159" s="261"/>
      <c r="R1159" s="261" t="str">
        <f t="shared" si="92"/>
        <v>фото</v>
      </c>
      <c r="S1159" s="216" t="s">
        <v>6753</v>
      </c>
    </row>
    <row r="1160" spans="1:19" ht="48.95" customHeight="1">
      <c r="A1160" s="213">
        <v>1147</v>
      </c>
      <c r="B1160" s="215">
        <v>5651</v>
      </c>
      <c r="C1160" s="277" t="s">
        <v>10343</v>
      </c>
      <c r="D1160" s="277"/>
      <c r="E1160" s="417" t="s">
        <v>6731</v>
      </c>
      <c r="F1160" s="418" t="s">
        <v>10403</v>
      </c>
      <c r="G1160" s="451" t="s">
        <v>10458</v>
      </c>
      <c r="H1160" s="255" t="str">
        <f t="shared" si="89"/>
        <v>фото</v>
      </c>
      <c r="I1160" s="156" t="s">
        <v>10515</v>
      </c>
      <c r="J1160" s="331" t="s">
        <v>201</v>
      </c>
      <c r="K1160" s="332">
        <v>2</v>
      </c>
      <c r="L1160" s="419">
        <v>356.1</v>
      </c>
      <c r="M1160" s="159">
        <v>1</v>
      </c>
      <c r="N1160" s="217"/>
      <c r="O1160" s="160">
        <f t="shared" si="90"/>
        <v>0</v>
      </c>
      <c r="P1160" s="260">
        <v>4607109924907</v>
      </c>
      <c r="Q1160" s="261">
        <v>2024</v>
      </c>
      <c r="R1160" s="261" t="str">
        <f t="shared" si="92"/>
        <v>фото</v>
      </c>
      <c r="S1160" s="216" t="s">
        <v>6834</v>
      </c>
    </row>
    <row r="1161" spans="1:19" ht="48.95" customHeight="1">
      <c r="A1161" s="213">
        <v>1148</v>
      </c>
      <c r="B1161" s="215">
        <v>4087</v>
      </c>
      <c r="C1161" s="277" t="s">
        <v>10344</v>
      </c>
      <c r="D1161" s="277"/>
      <c r="E1161" s="417" t="s">
        <v>6731</v>
      </c>
      <c r="F1161" s="418" t="s">
        <v>10404</v>
      </c>
      <c r="G1161" s="451" t="s">
        <v>10459</v>
      </c>
      <c r="H1161" s="255" t="str">
        <f t="shared" si="89"/>
        <v>фото</v>
      </c>
      <c r="I1161" s="156" t="s">
        <v>10516</v>
      </c>
      <c r="J1161" s="331" t="s">
        <v>201</v>
      </c>
      <c r="K1161" s="332">
        <v>2</v>
      </c>
      <c r="L1161" s="419">
        <v>356.1</v>
      </c>
      <c r="M1161" s="159">
        <v>1</v>
      </c>
      <c r="N1161" s="217"/>
      <c r="O1161" s="160">
        <f t="shared" si="90"/>
        <v>0</v>
      </c>
      <c r="P1161" s="260">
        <v>4607109958452</v>
      </c>
      <c r="Q1161" s="261">
        <v>2024</v>
      </c>
      <c r="R1161" s="261" t="str">
        <f t="shared" si="92"/>
        <v>фото</v>
      </c>
      <c r="S1161" s="216" t="s">
        <v>6834</v>
      </c>
    </row>
    <row r="1162" spans="1:19" ht="48.95" customHeight="1">
      <c r="A1162" s="213">
        <v>1149</v>
      </c>
      <c r="B1162" s="215">
        <v>4650</v>
      </c>
      <c r="C1162" s="277" t="s">
        <v>10345</v>
      </c>
      <c r="D1162" s="277"/>
      <c r="E1162" s="417" t="s">
        <v>6731</v>
      </c>
      <c r="F1162" s="418" t="s">
        <v>10405</v>
      </c>
      <c r="G1162" s="451" t="s">
        <v>10460</v>
      </c>
      <c r="H1162" s="255" t="str">
        <f t="shared" si="89"/>
        <v>фото</v>
      </c>
      <c r="I1162" s="156" t="s">
        <v>10517</v>
      </c>
      <c r="J1162" s="331" t="s">
        <v>201</v>
      </c>
      <c r="K1162" s="332">
        <v>2</v>
      </c>
      <c r="L1162" s="419">
        <v>356.1</v>
      </c>
      <c r="M1162" s="159">
        <v>1</v>
      </c>
      <c r="N1162" s="217"/>
      <c r="O1162" s="160">
        <f t="shared" si="90"/>
        <v>0</v>
      </c>
      <c r="P1162" s="260">
        <v>4607109990711</v>
      </c>
      <c r="Q1162" s="261">
        <v>2024</v>
      </c>
      <c r="R1162" s="261" t="str">
        <f t="shared" si="92"/>
        <v>фото</v>
      </c>
      <c r="S1162" s="216" t="s">
        <v>6834</v>
      </c>
    </row>
    <row r="1163" spans="1:19" ht="48.95" customHeight="1">
      <c r="A1163" s="213">
        <v>1150</v>
      </c>
      <c r="B1163" s="215">
        <v>3170</v>
      </c>
      <c r="C1163" s="277" t="s">
        <v>6861</v>
      </c>
      <c r="D1163" s="277"/>
      <c r="E1163" s="417" t="s">
        <v>6731</v>
      </c>
      <c r="F1163" s="418" t="s">
        <v>6109</v>
      </c>
      <c r="G1163" s="451" t="s">
        <v>6862</v>
      </c>
      <c r="H1163" s="255" t="str">
        <f t="shared" si="89"/>
        <v>фото</v>
      </c>
      <c r="I1163" s="156" t="s">
        <v>6863</v>
      </c>
      <c r="J1163" s="331" t="s">
        <v>201</v>
      </c>
      <c r="K1163" s="332">
        <v>2</v>
      </c>
      <c r="L1163" s="419">
        <v>247.2</v>
      </c>
      <c r="M1163" s="159">
        <v>1</v>
      </c>
      <c r="N1163" s="217"/>
      <c r="O1163" s="160">
        <f t="shared" si="90"/>
        <v>0</v>
      </c>
      <c r="P1163" s="260">
        <v>4607109955499</v>
      </c>
      <c r="Q1163" s="261"/>
      <c r="R1163" s="261" t="str">
        <f t="shared" si="92"/>
        <v>фото</v>
      </c>
      <c r="S1163" s="216" t="s">
        <v>6753</v>
      </c>
    </row>
    <row r="1164" spans="1:19" ht="48.95" customHeight="1">
      <c r="A1164" s="213">
        <v>1151</v>
      </c>
      <c r="B1164" s="215">
        <v>1184</v>
      </c>
      <c r="C1164" s="277" t="s">
        <v>6864</v>
      </c>
      <c r="D1164" s="277"/>
      <c r="E1164" s="417" t="s">
        <v>6731</v>
      </c>
      <c r="F1164" s="418" t="s">
        <v>6865</v>
      </c>
      <c r="G1164" s="451" t="s">
        <v>6866</v>
      </c>
      <c r="H1164" s="255" t="str">
        <f t="shared" si="89"/>
        <v>фото</v>
      </c>
      <c r="I1164" s="156" t="s">
        <v>6867</v>
      </c>
      <c r="J1164" s="331" t="s">
        <v>201</v>
      </c>
      <c r="K1164" s="332">
        <v>2</v>
      </c>
      <c r="L1164" s="419">
        <v>356.1</v>
      </c>
      <c r="M1164" s="159">
        <v>1</v>
      </c>
      <c r="N1164" s="217"/>
      <c r="O1164" s="160">
        <f t="shared" si="90"/>
        <v>0</v>
      </c>
      <c r="P1164" s="260">
        <v>4607109977866</v>
      </c>
      <c r="Q1164" s="261"/>
      <c r="R1164" s="261" t="str">
        <f t="shared" si="92"/>
        <v>фото</v>
      </c>
      <c r="S1164" s="216" t="s">
        <v>6753</v>
      </c>
    </row>
    <row r="1165" spans="1:19" ht="48.95" customHeight="1">
      <c r="A1165" s="213">
        <v>1152</v>
      </c>
      <c r="B1165" s="215">
        <v>657</v>
      </c>
      <c r="C1165" s="277" t="s">
        <v>6983</v>
      </c>
      <c r="D1165" s="277"/>
      <c r="E1165" s="417" t="s">
        <v>6731</v>
      </c>
      <c r="F1165" s="418" t="s">
        <v>6984</v>
      </c>
      <c r="G1165" s="451" t="s">
        <v>6538</v>
      </c>
      <c r="H1165" s="255" t="str">
        <f t="shared" si="89"/>
        <v>фото</v>
      </c>
      <c r="I1165" s="156" t="s">
        <v>6985</v>
      </c>
      <c r="J1165" s="331" t="s">
        <v>201</v>
      </c>
      <c r="K1165" s="332">
        <v>2</v>
      </c>
      <c r="L1165" s="419">
        <v>247.2</v>
      </c>
      <c r="M1165" s="159">
        <v>1</v>
      </c>
      <c r="N1165" s="217"/>
      <c r="O1165" s="160">
        <f t="shared" si="90"/>
        <v>0</v>
      </c>
      <c r="P1165" s="260">
        <v>4607109958780</v>
      </c>
      <c r="Q1165" s="261"/>
      <c r="R1165" s="261" t="str">
        <f t="shared" si="92"/>
        <v>фото</v>
      </c>
      <c r="S1165" s="216" t="s">
        <v>6753</v>
      </c>
    </row>
    <row r="1166" spans="1:19" ht="48.95" customHeight="1">
      <c r="A1166" s="213">
        <v>1153</v>
      </c>
      <c r="B1166" s="215">
        <v>1235</v>
      </c>
      <c r="C1166" s="277" t="s">
        <v>6868</v>
      </c>
      <c r="D1166" s="277"/>
      <c r="E1166" s="417" t="s">
        <v>6731</v>
      </c>
      <c r="F1166" s="418" t="s">
        <v>6869</v>
      </c>
      <c r="G1166" s="451" t="s">
        <v>6870</v>
      </c>
      <c r="H1166" s="255" t="str">
        <f t="shared" si="89"/>
        <v>фото</v>
      </c>
      <c r="I1166" s="156" t="s">
        <v>6871</v>
      </c>
      <c r="J1166" s="331" t="s">
        <v>201</v>
      </c>
      <c r="K1166" s="332">
        <v>2</v>
      </c>
      <c r="L1166" s="419">
        <v>247.2</v>
      </c>
      <c r="M1166" s="159">
        <v>1</v>
      </c>
      <c r="N1166" s="217"/>
      <c r="O1166" s="160">
        <f t="shared" si="90"/>
        <v>0</v>
      </c>
      <c r="P1166" s="260">
        <v>4607109977873</v>
      </c>
      <c r="Q1166" s="261"/>
      <c r="R1166" s="261" t="str">
        <f t="shared" si="92"/>
        <v>фото</v>
      </c>
      <c r="S1166" s="216" t="s">
        <v>6753</v>
      </c>
    </row>
    <row r="1167" spans="1:19" ht="48.95" customHeight="1">
      <c r="A1167" s="213">
        <v>1154</v>
      </c>
      <c r="B1167" s="215">
        <v>5473</v>
      </c>
      <c r="C1167" s="277" t="s">
        <v>6792</v>
      </c>
      <c r="D1167" s="277"/>
      <c r="E1167" s="417" t="s">
        <v>6731</v>
      </c>
      <c r="F1167" s="418" t="s">
        <v>4100</v>
      </c>
      <c r="G1167" s="451" t="s">
        <v>4101</v>
      </c>
      <c r="H1167" s="255" t="str">
        <f t="shared" si="89"/>
        <v>фото</v>
      </c>
      <c r="I1167" s="156" t="s">
        <v>6793</v>
      </c>
      <c r="J1167" s="331" t="s">
        <v>201</v>
      </c>
      <c r="K1167" s="332">
        <v>2</v>
      </c>
      <c r="L1167" s="419">
        <v>389.1</v>
      </c>
      <c r="M1167" s="159">
        <v>1</v>
      </c>
      <c r="N1167" s="217"/>
      <c r="O1167" s="160">
        <f t="shared" si="90"/>
        <v>0</v>
      </c>
      <c r="P1167" s="260">
        <v>4607109936528</v>
      </c>
      <c r="Q1167" s="261"/>
      <c r="R1167" s="261" t="str">
        <f t="shared" si="92"/>
        <v>фото</v>
      </c>
      <c r="S1167" s="216" t="s">
        <v>6753</v>
      </c>
    </row>
    <row r="1168" spans="1:19" ht="48.95" customHeight="1">
      <c r="A1168" s="213">
        <v>1155</v>
      </c>
      <c r="B1168" s="215">
        <v>3164</v>
      </c>
      <c r="C1168" s="277" t="s">
        <v>6798</v>
      </c>
      <c r="D1168" s="277"/>
      <c r="E1168" s="417" t="s">
        <v>6731</v>
      </c>
      <c r="F1168" s="418" t="s">
        <v>5445</v>
      </c>
      <c r="G1168" s="451" t="s">
        <v>5446</v>
      </c>
      <c r="H1168" s="255" t="str">
        <f t="shared" si="89"/>
        <v>фото</v>
      </c>
      <c r="I1168" s="156" t="s">
        <v>6799</v>
      </c>
      <c r="J1168" s="331" t="s">
        <v>201</v>
      </c>
      <c r="K1168" s="332">
        <v>2</v>
      </c>
      <c r="L1168" s="419">
        <v>356.1</v>
      </c>
      <c r="M1168" s="159">
        <v>1</v>
      </c>
      <c r="N1168" s="217"/>
      <c r="O1168" s="160">
        <f t="shared" si="90"/>
        <v>0</v>
      </c>
      <c r="P1168" s="260">
        <v>4607109955444</v>
      </c>
      <c r="Q1168" s="261"/>
      <c r="R1168" s="261" t="str">
        <f t="shared" si="92"/>
        <v>фото</v>
      </c>
      <c r="S1168" s="216" t="s">
        <v>6753</v>
      </c>
    </row>
    <row r="1169" spans="1:19" ht="48.95" customHeight="1">
      <c r="A1169" s="213">
        <v>1156</v>
      </c>
      <c r="B1169" s="215">
        <v>6918</v>
      </c>
      <c r="C1169" s="277" t="s">
        <v>6800</v>
      </c>
      <c r="D1169" s="277"/>
      <c r="E1169" s="417" t="s">
        <v>6731</v>
      </c>
      <c r="F1169" s="418" t="s">
        <v>6801</v>
      </c>
      <c r="G1169" s="451" t="s">
        <v>6802</v>
      </c>
      <c r="H1169" s="255" t="str">
        <f t="shared" si="89"/>
        <v>фото</v>
      </c>
      <c r="I1169" s="156" t="s">
        <v>6803</v>
      </c>
      <c r="J1169" s="331" t="s">
        <v>201</v>
      </c>
      <c r="K1169" s="332">
        <v>1</v>
      </c>
      <c r="L1169" s="419">
        <v>257.3</v>
      </c>
      <c r="M1169" s="159">
        <v>1</v>
      </c>
      <c r="N1169" s="217"/>
      <c r="O1169" s="160">
        <f t="shared" si="90"/>
        <v>0</v>
      </c>
      <c r="P1169" s="260">
        <v>4607109945629</v>
      </c>
      <c r="Q1169" s="261"/>
      <c r="R1169" s="261" t="str">
        <f t="shared" si="92"/>
        <v>фото</v>
      </c>
      <c r="S1169" s="216" t="s">
        <v>6753</v>
      </c>
    </row>
    <row r="1170" spans="1:19" ht="48.95" customHeight="1">
      <c r="A1170" s="213">
        <v>1157</v>
      </c>
      <c r="B1170" s="215">
        <v>4715</v>
      </c>
      <c r="C1170" s="277" t="s">
        <v>6794</v>
      </c>
      <c r="D1170" s="277"/>
      <c r="E1170" s="417" t="s">
        <v>6731</v>
      </c>
      <c r="F1170" s="418" t="s">
        <v>6795</v>
      </c>
      <c r="G1170" s="451" t="s">
        <v>6796</v>
      </c>
      <c r="H1170" s="255" t="str">
        <f t="shared" si="89"/>
        <v>фото</v>
      </c>
      <c r="I1170" s="156" t="s">
        <v>6797</v>
      </c>
      <c r="J1170" s="331" t="s">
        <v>201</v>
      </c>
      <c r="K1170" s="332">
        <v>2</v>
      </c>
      <c r="L1170" s="419">
        <v>356.1</v>
      </c>
      <c r="M1170" s="159">
        <v>1</v>
      </c>
      <c r="N1170" s="217"/>
      <c r="O1170" s="160">
        <f t="shared" si="90"/>
        <v>0</v>
      </c>
      <c r="P1170" s="260">
        <v>4607109991367</v>
      </c>
      <c r="Q1170" s="261"/>
      <c r="R1170" s="261" t="str">
        <f t="shared" si="92"/>
        <v>фото</v>
      </c>
      <c r="S1170" s="216" t="s">
        <v>6753</v>
      </c>
    </row>
    <row r="1171" spans="1:19" ht="48.95" customHeight="1">
      <c r="A1171" s="213">
        <v>1158</v>
      </c>
      <c r="B1171" s="215">
        <v>5476</v>
      </c>
      <c r="C1171" s="277" t="s">
        <v>6872</v>
      </c>
      <c r="D1171" s="277"/>
      <c r="E1171" s="417" t="s">
        <v>6731</v>
      </c>
      <c r="F1171" s="418" t="s">
        <v>6873</v>
      </c>
      <c r="G1171" s="451" t="s">
        <v>6874</v>
      </c>
      <c r="H1171" s="255" t="str">
        <f t="shared" si="89"/>
        <v>фото</v>
      </c>
      <c r="I1171" s="156" t="s">
        <v>6875</v>
      </c>
      <c r="J1171" s="331" t="s">
        <v>201</v>
      </c>
      <c r="K1171" s="332">
        <v>2</v>
      </c>
      <c r="L1171" s="419">
        <v>356.1</v>
      </c>
      <c r="M1171" s="159">
        <v>1</v>
      </c>
      <c r="N1171" s="217"/>
      <c r="O1171" s="160">
        <f t="shared" si="90"/>
        <v>0</v>
      </c>
      <c r="P1171" s="260">
        <v>4607109936498</v>
      </c>
      <c r="Q1171" s="261"/>
      <c r="R1171" s="261" t="str">
        <f t="shared" si="92"/>
        <v>фото</v>
      </c>
      <c r="S1171" s="216" t="s">
        <v>6753</v>
      </c>
    </row>
    <row r="1172" spans="1:19" ht="48.95" customHeight="1">
      <c r="A1172" s="213">
        <v>1159</v>
      </c>
      <c r="B1172" s="215">
        <v>2335</v>
      </c>
      <c r="C1172" s="277" t="s">
        <v>6876</v>
      </c>
      <c r="D1172" s="277"/>
      <c r="E1172" s="417" t="s">
        <v>6731</v>
      </c>
      <c r="F1172" s="418" t="s">
        <v>6877</v>
      </c>
      <c r="G1172" s="451" t="s">
        <v>6878</v>
      </c>
      <c r="H1172" s="255" t="str">
        <f t="shared" si="89"/>
        <v>фото</v>
      </c>
      <c r="I1172" s="156" t="s">
        <v>2522</v>
      </c>
      <c r="J1172" s="331" t="s">
        <v>201</v>
      </c>
      <c r="K1172" s="332">
        <v>2</v>
      </c>
      <c r="L1172" s="419">
        <v>247.2</v>
      </c>
      <c r="M1172" s="159">
        <v>1</v>
      </c>
      <c r="N1172" s="217"/>
      <c r="O1172" s="160">
        <f t="shared" si="90"/>
        <v>0</v>
      </c>
      <c r="P1172" s="260">
        <v>4607109958650</v>
      </c>
      <c r="Q1172" s="261"/>
      <c r="R1172" s="261" t="str">
        <f t="shared" si="92"/>
        <v>фото</v>
      </c>
      <c r="S1172" s="216" t="s">
        <v>6753</v>
      </c>
    </row>
    <row r="1173" spans="1:19" ht="48.95" customHeight="1">
      <c r="A1173" s="213">
        <v>1160</v>
      </c>
      <c r="B1173" s="215">
        <v>1824</v>
      </c>
      <c r="C1173" s="277" t="s">
        <v>6887</v>
      </c>
      <c r="D1173" s="277"/>
      <c r="E1173" s="417" t="s">
        <v>6731</v>
      </c>
      <c r="F1173" s="418" t="s">
        <v>6888</v>
      </c>
      <c r="G1173" s="451" t="s">
        <v>6889</v>
      </c>
      <c r="H1173" s="255" t="str">
        <f t="shared" si="89"/>
        <v>фото</v>
      </c>
      <c r="I1173" s="156" t="s">
        <v>28</v>
      </c>
      <c r="J1173" s="331" t="s">
        <v>201</v>
      </c>
      <c r="K1173" s="332">
        <v>2</v>
      </c>
      <c r="L1173" s="419">
        <v>252.79999999999998</v>
      </c>
      <c r="M1173" s="159">
        <v>1</v>
      </c>
      <c r="N1173" s="217"/>
      <c r="O1173" s="160">
        <f t="shared" si="90"/>
        <v>0</v>
      </c>
      <c r="P1173" s="260">
        <v>4607109958698</v>
      </c>
      <c r="Q1173" s="261"/>
      <c r="R1173" s="261" t="str">
        <f t="shared" si="92"/>
        <v>фото</v>
      </c>
      <c r="S1173" s="216" t="s">
        <v>6753</v>
      </c>
    </row>
    <row r="1174" spans="1:19" ht="48.95" customHeight="1">
      <c r="A1174" s="213">
        <v>1161</v>
      </c>
      <c r="B1174" s="215">
        <v>6879</v>
      </c>
      <c r="C1174" s="277" t="s">
        <v>6883</v>
      </c>
      <c r="D1174" s="277"/>
      <c r="E1174" s="417" t="s">
        <v>6731</v>
      </c>
      <c r="F1174" s="418" t="s">
        <v>6884</v>
      </c>
      <c r="G1174" s="451" t="s">
        <v>6885</v>
      </c>
      <c r="H1174" s="255" t="str">
        <f t="shared" si="89"/>
        <v>фото</v>
      </c>
      <c r="I1174" s="156" t="s">
        <v>6886</v>
      </c>
      <c r="J1174" s="331" t="s">
        <v>201</v>
      </c>
      <c r="K1174" s="332">
        <v>2</v>
      </c>
      <c r="L1174" s="419">
        <v>252.79999999999998</v>
      </c>
      <c r="M1174" s="159">
        <v>1</v>
      </c>
      <c r="N1174" s="217"/>
      <c r="O1174" s="160">
        <f t="shared" si="90"/>
        <v>0</v>
      </c>
      <c r="P1174" s="260">
        <v>4607109945230</v>
      </c>
      <c r="Q1174" s="261"/>
      <c r="R1174" s="261" t="str">
        <f t="shared" si="92"/>
        <v>фото</v>
      </c>
      <c r="S1174" s="216" t="s">
        <v>6753</v>
      </c>
    </row>
    <row r="1175" spans="1:19" ht="48.95" customHeight="1">
      <c r="A1175" s="213">
        <v>1162</v>
      </c>
      <c r="B1175" s="215">
        <v>6919</v>
      </c>
      <c r="C1175" s="277" t="s">
        <v>6890</v>
      </c>
      <c r="D1175" s="277"/>
      <c r="E1175" s="417" t="s">
        <v>6731</v>
      </c>
      <c r="F1175" s="418" t="s">
        <v>6891</v>
      </c>
      <c r="G1175" s="451" t="s">
        <v>6892</v>
      </c>
      <c r="H1175" s="255" t="str">
        <f t="shared" si="89"/>
        <v>фото</v>
      </c>
      <c r="I1175" s="156" t="s">
        <v>6893</v>
      </c>
      <c r="J1175" s="331" t="s">
        <v>201</v>
      </c>
      <c r="K1175" s="332">
        <v>2</v>
      </c>
      <c r="L1175" s="419">
        <v>356.1</v>
      </c>
      <c r="M1175" s="159">
        <v>1</v>
      </c>
      <c r="N1175" s="217"/>
      <c r="O1175" s="160">
        <f t="shared" si="90"/>
        <v>0</v>
      </c>
      <c r="P1175" s="260">
        <v>4607109945636</v>
      </c>
      <c r="Q1175" s="261"/>
      <c r="R1175" s="261" t="str">
        <f t="shared" si="92"/>
        <v>фото</v>
      </c>
      <c r="S1175" s="216" t="s">
        <v>6753</v>
      </c>
    </row>
    <row r="1176" spans="1:19" ht="48.95" customHeight="1">
      <c r="A1176" s="213">
        <v>1163</v>
      </c>
      <c r="B1176" s="215">
        <v>367</v>
      </c>
      <c r="C1176" s="277" t="s">
        <v>10346</v>
      </c>
      <c r="D1176" s="277"/>
      <c r="E1176" s="417" t="s">
        <v>6731</v>
      </c>
      <c r="F1176" s="418" t="s">
        <v>10406</v>
      </c>
      <c r="G1176" s="451" t="s">
        <v>10461</v>
      </c>
      <c r="H1176" s="255" t="str">
        <f t="shared" si="89"/>
        <v>фото</v>
      </c>
      <c r="I1176" s="156" t="s">
        <v>10518</v>
      </c>
      <c r="J1176" s="331" t="s">
        <v>201</v>
      </c>
      <c r="K1176" s="332">
        <v>2</v>
      </c>
      <c r="L1176" s="419">
        <v>263.60000000000002</v>
      </c>
      <c r="M1176" s="159">
        <v>1</v>
      </c>
      <c r="N1176" s="217"/>
      <c r="O1176" s="160">
        <f t="shared" si="90"/>
        <v>0</v>
      </c>
      <c r="P1176" s="260">
        <v>4607109991558</v>
      </c>
      <c r="Q1176" s="261">
        <v>2024</v>
      </c>
      <c r="R1176" s="261" t="str">
        <f t="shared" si="92"/>
        <v>фото</v>
      </c>
      <c r="S1176" s="216" t="s">
        <v>6753</v>
      </c>
    </row>
    <row r="1177" spans="1:19" ht="48.95" customHeight="1">
      <c r="A1177" s="213">
        <v>1164</v>
      </c>
      <c r="B1177" s="215">
        <v>3688</v>
      </c>
      <c r="C1177" s="277" t="s">
        <v>6879</v>
      </c>
      <c r="D1177" s="277"/>
      <c r="E1177" s="417" t="s">
        <v>6731</v>
      </c>
      <c r="F1177" s="418" t="s">
        <v>6880</v>
      </c>
      <c r="G1177" s="451" t="s">
        <v>6881</v>
      </c>
      <c r="H1177" s="255" t="str">
        <f t="shared" si="89"/>
        <v>фото</v>
      </c>
      <c r="I1177" s="156" t="s">
        <v>6882</v>
      </c>
      <c r="J1177" s="331" t="s">
        <v>201</v>
      </c>
      <c r="K1177" s="332">
        <v>2</v>
      </c>
      <c r="L1177" s="419">
        <v>345.3</v>
      </c>
      <c r="M1177" s="159">
        <v>1</v>
      </c>
      <c r="N1177" s="217"/>
      <c r="O1177" s="160">
        <f t="shared" si="90"/>
        <v>0</v>
      </c>
      <c r="P1177" s="260">
        <v>4607109977880</v>
      </c>
      <c r="Q1177" s="261"/>
      <c r="R1177" s="261" t="str">
        <f t="shared" si="92"/>
        <v>фото</v>
      </c>
      <c r="S1177" s="216" t="s">
        <v>6753</v>
      </c>
    </row>
    <row r="1178" spans="1:19" ht="48.95" customHeight="1">
      <c r="A1178" s="213">
        <v>1165</v>
      </c>
      <c r="B1178" s="215">
        <v>3689</v>
      </c>
      <c r="C1178" s="277" t="s">
        <v>6894</v>
      </c>
      <c r="D1178" s="277"/>
      <c r="E1178" s="417" t="s">
        <v>6731</v>
      </c>
      <c r="F1178" s="418" t="s">
        <v>6895</v>
      </c>
      <c r="G1178" s="451" t="s">
        <v>6896</v>
      </c>
      <c r="H1178" s="255" t="str">
        <f t="shared" si="89"/>
        <v>фото</v>
      </c>
      <c r="I1178" s="156" t="s">
        <v>1553</v>
      </c>
      <c r="J1178" s="331" t="s">
        <v>201</v>
      </c>
      <c r="K1178" s="332">
        <v>2</v>
      </c>
      <c r="L1178" s="419">
        <v>345.3</v>
      </c>
      <c r="M1178" s="159">
        <v>1</v>
      </c>
      <c r="N1178" s="217"/>
      <c r="O1178" s="160">
        <f t="shared" si="90"/>
        <v>0</v>
      </c>
      <c r="P1178" s="260">
        <v>4607109977903</v>
      </c>
      <c r="Q1178" s="261"/>
      <c r="R1178" s="261" t="str">
        <f t="shared" si="92"/>
        <v>фото</v>
      </c>
      <c r="S1178" s="216" t="s">
        <v>6753</v>
      </c>
    </row>
    <row r="1179" spans="1:19" ht="48.95" customHeight="1">
      <c r="A1179" s="213">
        <v>1166</v>
      </c>
      <c r="B1179" s="215">
        <v>3690</v>
      </c>
      <c r="C1179" s="277" t="s">
        <v>6897</v>
      </c>
      <c r="D1179" s="277"/>
      <c r="E1179" s="417" t="s">
        <v>6731</v>
      </c>
      <c r="F1179" s="418" t="s">
        <v>6898</v>
      </c>
      <c r="G1179" s="451" t="s">
        <v>6899</v>
      </c>
      <c r="H1179" s="255" t="str">
        <f t="shared" si="89"/>
        <v>фото</v>
      </c>
      <c r="I1179" s="156" t="s">
        <v>6900</v>
      </c>
      <c r="J1179" s="331" t="s">
        <v>201</v>
      </c>
      <c r="K1179" s="332">
        <v>1</v>
      </c>
      <c r="L1179" s="419">
        <v>281.90000000000003</v>
      </c>
      <c r="M1179" s="159">
        <v>1</v>
      </c>
      <c r="N1179" s="217"/>
      <c r="O1179" s="160">
        <f t="shared" si="90"/>
        <v>0</v>
      </c>
      <c r="P1179" s="260">
        <v>4607109977910</v>
      </c>
      <c r="Q1179" s="261"/>
      <c r="R1179" s="261" t="str">
        <f t="shared" si="92"/>
        <v>фото</v>
      </c>
      <c r="S1179" s="216" t="s">
        <v>6901</v>
      </c>
    </row>
    <row r="1180" spans="1:19" ht="48.95" customHeight="1">
      <c r="A1180" s="213">
        <v>1167</v>
      </c>
      <c r="B1180" s="215">
        <v>659</v>
      </c>
      <c r="C1180" s="277" t="s">
        <v>6926</v>
      </c>
      <c r="D1180" s="277"/>
      <c r="E1180" s="417" t="s">
        <v>6731</v>
      </c>
      <c r="F1180" s="418" t="s">
        <v>6927</v>
      </c>
      <c r="G1180" s="451" t="s">
        <v>6928</v>
      </c>
      <c r="H1180" s="255" t="str">
        <f t="shared" si="89"/>
        <v>фото</v>
      </c>
      <c r="I1180" s="156" t="s">
        <v>223</v>
      </c>
      <c r="J1180" s="331" t="s">
        <v>201</v>
      </c>
      <c r="K1180" s="332">
        <v>2</v>
      </c>
      <c r="L1180" s="419">
        <v>247.2</v>
      </c>
      <c r="M1180" s="159">
        <v>1</v>
      </c>
      <c r="N1180" s="217"/>
      <c r="O1180" s="160">
        <f t="shared" si="90"/>
        <v>0</v>
      </c>
      <c r="P1180" s="260">
        <v>4607109958735</v>
      </c>
      <c r="Q1180" s="261"/>
      <c r="R1180" s="261" t="str">
        <f t="shared" si="92"/>
        <v>фото</v>
      </c>
      <c r="S1180" s="216" t="s">
        <v>6753</v>
      </c>
    </row>
    <row r="1181" spans="1:19" ht="48.95" customHeight="1">
      <c r="A1181" s="213">
        <v>1168</v>
      </c>
      <c r="B1181" s="215">
        <v>4662</v>
      </c>
      <c r="C1181" s="277" t="s">
        <v>6929</v>
      </c>
      <c r="D1181" s="277"/>
      <c r="E1181" s="417" t="s">
        <v>6731</v>
      </c>
      <c r="F1181" s="418" t="s">
        <v>6930</v>
      </c>
      <c r="G1181" s="451" t="s">
        <v>6931</v>
      </c>
      <c r="H1181" s="255" t="str">
        <f t="shared" si="89"/>
        <v>фото</v>
      </c>
      <c r="I1181" s="156" t="s">
        <v>6932</v>
      </c>
      <c r="J1181" s="331" t="s">
        <v>201</v>
      </c>
      <c r="K1181" s="332">
        <v>1</v>
      </c>
      <c r="L1181" s="419">
        <v>328.1</v>
      </c>
      <c r="M1181" s="159">
        <v>1</v>
      </c>
      <c r="N1181" s="217"/>
      <c r="O1181" s="160">
        <f t="shared" si="90"/>
        <v>0</v>
      </c>
      <c r="P1181" s="260">
        <v>4607109990834</v>
      </c>
      <c r="Q1181" s="261"/>
      <c r="R1181" s="261" t="str">
        <f t="shared" si="92"/>
        <v>фото</v>
      </c>
      <c r="S1181" s="216" t="s">
        <v>6753</v>
      </c>
    </row>
    <row r="1182" spans="1:19" ht="48.95" customHeight="1">
      <c r="A1182" s="213">
        <v>1169</v>
      </c>
      <c r="B1182" s="215">
        <v>13260</v>
      </c>
      <c r="C1182" s="277" t="s">
        <v>9457</v>
      </c>
      <c r="D1182" s="277"/>
      <c r="E1182" s="417" t="s">
        <v>6731</v>
      </c>
      <c r="F1182" s="418" t="s">
        <v>9780</v>
      </c>
      <c r="G1182" s="451" t="s">
        <v>9781</v>
      </c>
      <c r="H1182" s="255" t="str">
        <f t="shared" ref="H1182:H1215" si="93">HYPERLINK("https://www.gardenbulbs.ru/images/vesna_CL/thumbnails/"&amp;C1182&amp;".jpg","фото")</f>
        <v>фото</v>
      </c>
      <c r="I1182" s="156" t="s">
        <v>9588</v>
      </c>
      <c r="J1182" s="331" t="s">
        <v>201</v>
      </c>
      <c r="K1182" s="332">
        <v>2</v>
      </c>
      <c r="L1182" s="419">
        <v>274.5</v>
      </c>
      <c r="M1182" s="159">
        <v>1</v>
      </c>
      <c r="N1182" s="217"/>
      <c r="O1182" s="160">
        <f t="shared" ref="O1182:O1215" si="94">IF(ISERROR(L1182*N1182),0,L1182*N1182)</f>
        <v>0</v>
      </c>
      <c r="P1182" s="260">
        <v>4607109921456</v>
      </c>
      <c r="Q1182" s="448">
        <v>2023</v>
      </c>
      <c r="R1182" s="448" t="str">
        <f t="shared" ref="R1182:R1215" si="95">HYPERLINK("https://www.gardenbulbs.ru/images/vesna_CL/thumbnails/"&amp;C1182&amp;".jpg","фото")</f>
        <v>фото</v>
      </c>
      <c r="S1182" s="216" t="s">
        <v>6753</v>
      </c>
    </row>
    <row r="1183" spans="1:19" ht="48.95" customHeight="1">
      <c r="A1183" s="213">
        <v>1170</v>
      </c>
      <c r="B1183" s="215">
        <v>4580</v>
      </c>
      <c r="C1183" s="277" t="s">
        <v>8988</v>
      </c>
      <c r="D1183" s="277"/>
      <c r="E1183" s="417" t="s">
        <v>6731</v>
      </c>
      <c r="F1183" s="418" t="s">
        <v>8830</v>
      </c>
      <c r="G1183" s="451" t="s">
        <v>8831</v>
      </c>
      <c r="H1183" s="255" t="str">
        <f t="shared" si="93"/>
        <v>фото</v>
      </c>
      <c r="I1183" s="156" t="s">
        <v>8921</v>
      </c>
      <c r="J1183" s="331" t="s">
        <v>201</v>
      </c>
      <c r="K1183" s="332">
        <v>1</v>
      </c>
      <c r="L1183" s="419">
        <v>363.70000000000005</v>
      </c>
      <c r="M1183" s="159">
        <v>1</v>
      </c>
      <c r="N1183" s="217"/>
      <c r="O1183" s="160">
        <f t="shared" si="94"/>
        <v>0</v>
      </c>
      <c r="P1183" s="260">
        <v>4607109981979</v>
      </c>
      <c r="Q1183" s="261"/>
      <c r="R1183" s="261" t="str">
        <f t="shared" si="95"/>
        <v>фото</v>
      </c>
      <c r="S1183" s="216" t="s">
        <v>6753</v>
      </c>
    </row>
    <row r="1184" spans="1:19" ht="48.95" customHeight="1">
      <c r="A1184" s="213">
        <v>1171</v>
      </c>
      <c r="B1184" s="215">
        <v>2336</v>
      </c>
      <c r="C1184" s="277" t="s">
        <v>6933</v>
      </c>
      <c r="D1184" s="277"/>
      <c r="E1184" s="417" t="s">
        <v>6731</v>
      </c>
      <c r="F1184" s="418" t="s">
        <v>6934</v>
      </c>
      <c r="G1184" s="451" t="s">
        <v>6935</v>
      </c>
      <c r="H1184" s="255" t="str">
        <f t="shared" si="93"/>
        <v>фото</v>
      </c>
      <c r="I1184" s="156" t="s">
        <v>6936</v>
      </c>
      <c r="J1184" s="331" t="s">
        <v>201</v>
      </c>
      <c r="K1184" s="332">
        <v>2</v>
      </c>
      <c r="L1184" s="419">
        <v>252.79999999999998</v>
      </c>
      <c r="M1184" s="159">
        <v>1</v>
      </c>
      <c r="N1184" s="217"/>
      <c r="O1184" s="160">
        <f t="shared" si="94"/>
        <v>0</v>
      </c>
      <c r="P1184" s="260">
        <v>4607109958803</v>
      </c>
      <c r="Q1184" s="261"/>
      <c r="R1184" s="261" t="str">
        <f t="shared" si="95"/>
        <v>фото</v>
      </c>
      <c r="S1184" s="216" t="s">
        <v>6753</v>
      </c>
    </row>
    <row r="1185" spans="1:19" ht="48.95" customHeight="1">
      <c r="A1185" s="213">
        <v>1172</v>
      </c>
      <c r="B1185" s="215">
        <v>3982</v>
      </c>
      <c r="C1185" s="277" t="s">
        <v>8989</v>
      </c>
      <c r="D1185" s="277"/>
      <c r="E1185" s="417" t="s">
        <v>6731</v>
      </c>
      <c r="F1185" s="418" t="s">
        <v>8832</v>
      </c>
      <c r="G1185" s="451" t="s">
        <v>8833</v>
      </c>
      <c r="H1185" s="255" t="str">
        <f t="shared" si="93"/>
        <v>фото</v>
      </c>
      <c r="I1185" s="156" t="s">
        <v>8922</v>
      </c>
      <c r="J1185" s="331" t="s">
        <v>201</v>
      </c>
      <c r="K1185" s="332">
        <v>2</v>
      </c>
      <c r="L1185" s="419">
        <v>361.40000000000003</v>
      </c>
      <c r="M1185" s="159">
        <v>1</v>
      </c>
      <c r="N1185" s="217"/>
      <c r="O1185" s="160">
        <f t="shared" si="94"/>
        <v>0</v>
      </c>
      <c r="P1185" s="260">
        <v>4607109954621</v>
      </c>
      <c r="Q1185" s="261"/>
      <c r="R1185" s="261" t="str">
        <f t="shared" si="95"/>
        <v>фото</v>
      </c>
      <c r="S1185" s="216" t="s">
        <v>6791</v>
      </c>
    </row>
    <row r="1186" spans="1:19" ht="48.95" customHeight="1">
      <c r="A1186" s="213">
        <v>1173</v>
      </c>
      <c r="B1186" s="215">
        <v>3979</v>
      </c>
      <c r="C1186" s="277" t="s">
        <v>8990</v>
      </c>
      <c r="D1186" s="277"/>
      <c r="E1186" s="417" t="s">
        <v>6731</v>
      </c>
      <c r="F1186" s="418" t="s">
        <v>8834</v>
      </c>
      <c r="G1186" s="451" t="s">
        <v>8835</v>
      </c>
      <c r="H1186" s="255" t="str">
        <f t="shared" si="93"/>
        <v>фото</v>
      </c>
      <c r="I1186" s="156" t="s">
        <v>8923</v>
      </c>
      <c r="J1186" s="331" t="s">
        <v>201</v>
      </c>
      <c r="K1186" s="332">
        <v>2</v>
      </c>
      <c r="L1186" s="419">
        <v>361.40000000000003</v>
      </c>
      <c r="M1186" s="159">
        <v>1</v>
      </c>
      <c r="N1186" s="217"/>
      <c r="O1186" s="160">
        <f t="shared" si="94"/>
        <v>0</v>
      </c>
      <c r="P1186" s="260">
        <v>4607109925218</v>
      </c>
      <c r="Q1186" s="261"/>
      <c r="R1186" s="261" t="str">
        <f t="shared" si="95"/>
        <v>фото</v>
      </c>
      <c r="S1186" s="216" t="s">
        <v>6791</v>
      </c>
    </row>
    <row r="1187" spans="1:19" ht="48.95" customHeight="1">
      <c r="A1187" s="213">
        <v>1174</v>
      </c>
      <c r="B1187" s="215">
        <v>6920</v>
      </c>
      <c r="C1187" s="277" t="s">
        <v>6756</v>
      </c>
      <c r="D1187" s="277"/>
      <c r="E1187" s="417" t="s">
        <v>6731</v>
      </c>
      <c r="F1187" s="418" t="s">
        <v>6757</v>
      </c>
      <c r="G1187" s="451" t="s">
        <v>6758</v>
      </c>
      <c r="H1187" s="255" t="str">
        <f t="shared" si="93"/>
        <v>фото</v>
      </c>
      <c r="I1187" s="156" t="s">
        <v>6759</v>
      </c>
      <c r="J1187" s="331" t="s">
        <v>201</v>
      </c>
      <c r="K1187" s="332">
        <v>2</v>
      </c>
      <c r="L1187" s="419">
        <v>421.70000000000005</v>
      </c>
      <c r="M1187" s="159">
        <v>1</v>
      </c>
      <c r="N1187" s="217"/>
      <c r="O1187" s="160">
        <f t="shared" si="94"/>
        <v>0</v>
      </c>
      <c r="P1187" s="260">
        <v>4607109945643</v>
      </c>
      <c r="Q1187" s="261"/>
      <c r="R1187" s="261" t="str">
        <f t="shared" si="95"/>
        <v>фото</v>
      </c>
      <c r="S1187" s="216" t="s">
        <v>6753</v>
      </c>
    </row>
    <row r="1188" spans="1:19" ht="48.95" customHeight="1">
      <c r="A1188" s="213">
        <v>1175</v>
      </c>
      <c r="B1188" s="215">
        <v>13259</v>
      </c>
      <c r="C1188" s="277" t="s">
        <v>9458</v>
      </c>
      <c r="D1188" s="277"/>
      <c r="E1188" s="417" t="s">
        <v>6731</v>
      </c>
      <c r="F1188" s="418" t="s">
        <v>9782</v>
      </c>
      <c r="G1188" s="451" t="s">
        <v>9783</v>
      </c>
      <c r="H1188" s="255" t="str">
        <f t="shared" si="93"/>
        <v>фото</v>
      </c>
      <c r="I1188" s="156" t="s">
        <v>9589</v>
      </c>
      <c r="J1188" s="331" t="s">
        <v>201</v>
      </c>
      <c r="K1188" s="332">
        <v>1</v>
      </c>
      <c r="L1188" s="419">
        <v>241</v>
      </c>
      <c r="M1188" s="159">
        <v>1</v>
      </c>
      <c r="N1188" s="217"/>
      <c r="O1188" s="160">
        <f t="shared" si="94"/>
        <v>0</v>
      </c>
      <c r="P1188" s="260">
        <v>4607109921562</v>
      </c>
      <c r="Q1188" s="448">
        <v>2023</v>
      </c>
      <c r="R1188" s="448" t="str">
        <f t="shared" si="95"/>
        <v>фото</v>
      </c>
      <c r="S1188" s="216" t="s">
        <v>6753</v>
      </c>
    </row>
    <row r="1189" spans="1:19" ht="48.95" customHeight="1">
      <c r="A1189" s="213">
        <v>1176</v>
      </c>
      <c r="B1189" s="215">
        <v>661</v>
      </c>
      <c r="C1189" s="277" t="s">
        <v>6937</v>
      </c>
      <c r="D1189" s="277"/>
      <c r="E1189" s="417" t="s">
        <v>6731</v>
      </c>
      <c r="F1189" s="418" t="s">
        <v>6938</v>
      </c>
      <c r="G1189" s="451" t="s">
        <v>4252</v>
      </c>
      <c r="H1189" s="255" t="str">
        <f t="shared" si="93"/>
        <v>фото</v>
      </c>
      <c r="I1189" s="156" t="s">
        <v>6939</v>
      </c>
      <c r="J1189" s="331" t="s">
        <v>201</v>
      </c>
      <c r="K1189" s="332">
        <v>1</v>
      </c>
      <c r="L1189" s="419">
        <v>273.8</v>
      </c>
      <c r="M1189" s="159">
        <v>1</v>
      </c>
      <c r="N1189" s="217"/>
      <c r="O1189" s="160">
        <f t="shared" si="94"/>
        <v>0</v>
      </c>
      <c r="P1189" s="260">
        <v>4607109958582</v>
      </c>
      <c r="Q1189" s="261"/>
      <c r="R1189" s="261" t="str">
        <f t="shared" si="95"/>
        <v>фото</v>
      </c>
      <c r="S1189" s="216" t="s">
        <v>6753</v>
      </c>
    </row>
    <row r="1190" spans="1:19" ht="48.95" customHeight="1">
      <c r="A1190" s="213">
        <v>1177</v>
      </c>
      <c r="B1190" s="215">
        <v>1825</v>
      </c>
      <c r="C1190" s="277" t="s">
        <v>6940</v>
      </c>
      <c r="D1190" s="277"/>
      <c r="E1190" s="417" t="s">
        <v>6731</v>
      </c>
      <c r="F1190" s="418" t="s">
        <v>4040</v>
      </c>
      <c r="G1190" s="451" t="s">
        <v>4041</v>
      </c>
      <c r="H1190" s="255" t="str">
        <f t="shared" si="93"/>
        <v>фото</v>
      </c>
      <c r="I1190" s="156" t="s">
        <v>6941</v>
      </c>
      <c r="J1190" s="331" t="s">
        <v>201</v>
      </c>
      <c r="K1190" s="332">
        <v>2</v>
      </c>
      <c r="L1190" s="419">
        <v>356.1</v>
      </c>
      <c r="M1190" s="159">
        <v>1</v>
      </c>
      <c r="N1190" s="217"/>
      <c r="O1190" s="160">
        <f t="shared" si="94"/>
        <v>0</v>
      </c>
      <c r="P1190" s="260">
        <v>4607109958599</v>
      </c>
      <c r="Q1190" s="261"/>
      <c r="R1190" s="261" t="str">
        <f t="shared" si="95"/>
        <v>фото</v>
      </c>
      <c r="S1190" s="216" t="s">
        <v>6753</v>
      </c>
    </row>
    <row r="1191" spans="1:19" ht="48.95" customHeight="1">
      <c r="A1191" s="213">
        <v>1178</v>
      </c>
      <c r="B1191" s="215">
        <v>663</v>
      </c>
      <c r="C1191" s="277" t="s">
        <v>6950</v>
      </c>
      <c r="D1191" s="277"/>
      <c r="E1191" s="417" t="s">
        <v>6731</v>
      </c>
      <c r="F1191" s="418" t="s">
        <v>6951</v>
      </c>
      <c r="G1191" s="451" t="s">
        <v>6952</v>
      </c>
      <c r="H1191" s="255" t="str">
        <f t="shared" si="93"/>
        <v>фото</v>
      </c>
      <c r="I1191" s="156" t="s">
        <v>28</v>
      </c>
      <c r="J1191" s="331" t="s">
        <v>201</v>
      </c>
      <c r="K1191" s="332">
        <v>2</v>
      </c>
      <c r="L1191" s="419">
        <v>252.79999999999998</v>
      </c>
      <c r="M1191" s="159">
        <v>1</v>
      </c>
      <c r="N1191" s="217"/>
      <c r="O1191" s="160">
        <f t="shared" si="94"/>
        <v>0</v>
      </c>
      <c r="P1191" s="260">
        <v>4607109958605</v>
      </c>
      <c r="Q1191" s="261"/>
      <c r="R1191" s="261" t="str">
        <f t="shared" si="95"/>
        <v>фото</v>
      </c>
      <c r="S1191" s="216" t="s">
        <v>6753</v>
      </c>
    </row>
    <row r="1192" spans="1:19" ht="48.95" customHeight="1">
      <c r="A1192" s="213">
        <v>1179</v>
      </c>
      <c r="B1192" s="215">
        <v>5477</v>
      </c>
      <c r="C1192" s="277" t="s">
        <v>6942</v>
      </c>
      <c r="D1192" s="277"/>
      <c r="E1192" s="417" t="s">
        <v>6731</v>
      </c>
      <c r="F1192" s="418" t="s">
        <v>6943</v>
      </c>
      <c r="G1192" s="451" t="s">
        <v>6944</v>
      </c>
      <c r="H1192" s="255" t="str">
        <f t="shared" si="93"/>
        <v>фото</v>
      </c>
      <c r="I1192" s="156" t="s">
        <v>6945</v>
      </c>
      <c r="J1192" s="331" t="s">
        <v>201</v>
      </c>
      <c r="K1192" s="332">
        <v>2</v>
      </c>
      <c r="L1192" s="419">
        <v>356.1</v>
      </c>
      <c r="M1192" s="159">
        <v>1</v>
      </c>
      <c r="N1192" s="217"/>
      <c r="O1192" s="160">
        <f t="shared" si="94"/>
        <v>0</v>
      </c>
      <c r="P1192" s="260">
        <v>4607109936481</v>
      </c>
      <c r="Q1192" s="261"/>
      <c r="R1192" s="261" t="str">
        <f t="shared" si="95"/>
        <v>фото</v>
      </c>
      <c r="S1192" s="216" t="s">
        <v>6753</v>
      </c>
    </row>
    <row r="1193" spans="1:19" ht="48.95" customHeight="1">
      <c r="A1193" s="213">
        <v>1180</v>
      </c>
      <c r="B1193" s="215">
        <v>3177</v>
      </c>
      <c r="C1193" s="277" t="s">
        <v>6953</v>
      </c>
      <c r="D1193" s="277"/>
      <c r="E1193" s="417" t="s">
        <v>6731</v>
      </c>
      <c r="F1193" s="418" t="s">
        <v>6954</v>
      </c>
      <c r="G1193" s="451" t="s">
        <v>6955</v>
      </c>
      <c r="H1193" s="255" t="str">
        <f t="shared" si="93"/>
        <v>фото</v>
      </c>
      <c r="I1193" s="156" t="s">
        <v>78</v>
      </c>
      <c r="J1193" s="331" t="s">
        <v>201</v>
      </c>
      <c r="K1193" s="332">
        <v>2</v>
      </c>
      <c r="L1193" s="419">
        <v>236.29999999999998</v>
      </c>
      <c r="M1193" s="159">
        <v>1</v>
      </c>
      <c r="N1193" s="217"/>
      <c r="O1193" s="160">
        <f t="shared" si="94"/>
        <v>0</v>
      </c>
      <c r="P1193" s="260">
        <v>4607109955567</v>
      </c>
      <c r="Q1193" s="261"/>
      <c r="R1193" s="261" t="str">
        <f t="shared" si="95"/>
        <v>фото</v>
      </c>
      <c r="S1193" s="216" t="s">
        <v>6753</v>
      </c>
    </row>
    <row r="1194" spans="1:19" ht="72">
      <c r="A1194" s="213">
        <v>1181</v>
      </c>
      <c r="B1194" s="215">
        <v>340</v>
      </c>
      <c r="C1194" s="277" t="s">
        <v>6956</v>
      </c>
      <c r="D1194" s="277"/>
      <c r="E1194" s="417" t="s">
        <v>6731</v>
      </c>
      <c r="F1194" s="418" t="s">
        <v>6957</v>
      </c>
      <c r="G1194" s="451" t="s">
        <v>6958</v>
      </c>
      <c r="H1194" s="255" t="str">
        <f t="shared" si="93"/>
        <v>фото</v>
      </c>
      <c r="I1194" s="156" t="s">
        <v>6959</v>
      </c>
      <c r="J1194" s="331" t="s">
        <v>201</v>
      </c>
      <c r="K1194" s="332">
        <v>2</v>
      </c>
      <c r="L1194" s="419">
        <v>252.79999999999998</v>
      </c>
      <c r="M1194" s="159">
        <v>1</v>
      </c>
      <c r="N1194" s="217"/>
      <c r="O1194" s="160">
        <f t="shared" si="94"/>
        <v>0</v>
      </c>
      <c r="P1194" s="260">
        <v>4607109927458</v>
      </c>
      <c r="Q1194" s="261"/>
      <c r="R1194" s="261" t="str">
        <f t="shared" si="95"/>
        <v>фото</v>
      </c>
      <c r="S1194" s="216" t="s">
        <v>6753</v>
      </c>
    </row>
    <row r="1195" spans="1:19" ht="46.5" customHeight="1">
      <c r="A1195" s="213">
        <v>1182</v>
      </c>
      <c r="B1195" s="215">
        <v>13591</v>
      </c>
      <c r="C1195" s="277" t="s">
        <v>10979</v>
      </c>
      <c r="D1195" s="277"/>
      <c r="E1195" s="449" t="s">
        <v>6731</v>
      </c>
      <c r="F1195" s="450" t="s">
        <v>11083</v>
      </c>
      <c r="G1195" s="453" t="s">
        <v>11084</v>
      </c>
      <c r="H1195" s="255" t="str">
        <f t="shared" si="93"/>
        <v>фото</v>
      </c>
      <c r="I1195" s="156" t="s">
        <v>11172</v>
      </c>
      <c r="J1195" s="331" t="s">
        <v>201</v>
      </c>
      <c r="K1195" s="332">
        <v>1</v>
      </c>
      <c r="L1195" s="419">
        <v>216.5</v>
      </c>
      <c r="M1195" s="159">
        <v>1</v>
      </c>
      <c r="N1195" s="217"/>
      <c r="O1195" s="160">
        <f t="shared" si="94"/>
        <v>0</v>
      </c>
      <c r="P1195" s="260">
        <v>4607105145825</v>
      </c>
      <c r="Q1195" s="167" t="s">
        <v>222</v>
      </c>
      <c r="R1195" s="473" t="str">
        <f t="shared" si="95"/>
        <v>фото</v>
      </c>
      <c r="S1195" s="216" t="s">
        <v>6753</v>
      </c>
    </row>
    <row r="1196" spans="1:19" ht="48.95" customHeight="1">
      <c r="A1196" s="213">
        <v>1183</v>
      </c>
      <c r="B1196" s="215">
        <v>6925</v>
      </c>
      <c r="C1196" s="277" t="s">
        <v>6946</v>
      </c>
      <c r="D1196" s="277"/>
      <c r="E1196" s="417" t="s">
        <v>6731</v>
      </c>
      <c r="F1196" s="418" t="s">
        <v>6947</v>
      </c>
      <c r="G1196" s="451" t="s">
        <v>6948</v>
      </c>
      <c r="H1196" s="255" t="str">
        <f t="shared" si="93"/>
        <v>фото</v>
      </c>
      <c r="I1196" s="156" t="s">
        <v>6949</v>
      </c>
      <c r="J1196" s="331" t="s">
        <v>201</v>
      </c>
      <c r="K1196" s="332">
        <v>2</v>
      </c>
      <c r="L1196" s="419">
        <v>290.60000000000002</v>
      </c>
      <c r="M1196" s="159">
        <v>1</v>
      </c>
      <c r="N1196" s="217"/>
      <c r="O1196" s="160">
        <f t="shared" si="94"/>
        <v>0</v>
      </c>
      <c r="P1196" s="260">
        <v>4607109945698</v>
      </c>
      <c r="Q1196" s="261"/>
      <c r="R1196" s="261" t="str">
        <f t="shared" si="95"/>
        <v>фото</v>
      </c>
      <c r="S1196" s="216" t="s">
        <v>6753</v>
      </c>
    </row>
    <row r="1197" spans="1:19" ht="48.95" customHeight="1">
      <c r="A1197" s="213">
        <v>1184</v>
      </c>
      <c r="B1197" s="215">
        <v>6781</v>
      </c>
      <c r="C1197" s="277" t="s">
        <v>6960</v>
      </c>
      <c r="D1197" s="277"/>
      <c r="E1197" s="417" t="s">
        <v>6731</v>
      </c>
      <c r="F1197" s="418" t="s">
        <v>6961</v>
      </c>
      <c r="G1197" s="451" t="s">
        <v>6962</v>
      </c>
      <c r="H1197" s="255" t="str">
        <f t="shared" si="93"/>
        <v>фото</v>
      </c>
      <c r="I1197" s="156" t="s">
        <v>6963</v>
      </c>
      <c r="J1197" s="331" t="s">
        <v>201</v>
      </c>
      <c r="K1197" s="332">
        <v>2</v>
      </c>
      <c r="L1197" s="419">
        <v>290.60000000000002</v>
      </c>
      <c r="M1197" s="159">
        <v>1</v>
      </c>
      <c r="N1197" s="217"/>
      <c r="O1197" s="160">
        <f t="shared" si="94"/>
        <v>0</v>
      </c>
      <c r="P1197" s="260">
        <v>4607109927441</v>
      </c>
      <c r="Q1197" s="261"/>
      <c r="R1197" s="261" t="str">
        <f t="shared" si="95"/>
        <v>фото</v>
      </c>
      <c r="S1197" s="216" t="s">
        <v>6753</v>
      </c>
    </row>
    <row r="1198" spans="1:19" ht="48.95" customHeight="1">
      <c r="A1198" s="213">
        <v>1185</v>
      </c>
      <c r="B1198" s="215">
        <v>3697</v>
      </c>
      <c r="C1198" s="277" t="s">
        <v>6964</v>
      </c>
      <c r="D1198" s="277"/>
      <c r="E1198" s="417" t="s">
        <v>6731</v>
      </c>
      <c r="F1198" s="418" t="s">
        <v>6965</v>
      </c>
      <c r="G1198" s="451" t="s">
        <v>6966</v>
      </c>
      <c r="H1198" s="255" t="str">
        <f t="shared" si="93"/>
        <v>фото</v>
      </c>
      <c r="I1198" s="156" t="s">
        <v>6967</v>
      </c>
      <c r="J1198" s="331" t="s">
        <v>201</v>
      </c>
      <c r="K1198" s="332">
        <v>2</v>
      </c>
      <c r="L1198" s="419">
        <v>252.79999999999998</v>
      </c>
      <c r="M1198" s="159">
        <v>1</v>
      </c>
      <c r="N1198" s="217"/>
      <c r="O1198" s="160">
        <f t="shared" si="94"/>
        <v>0</v>
      </c>
      <c r="P1198" s="260">
        <v>4607109977965</v>
      </c>
      <c r="Q1198" s="261"/>
      <c r="R1198" s="261" t="str">
        <f t="shared" si="95"/>
        <v>фото</v>
      </c>
      <c r="S1198" s="216" t="s">
        <v>6753</v>
      </c>
    </row>
    <row r="1199" spans="1:19" ht="48.95" customHeight="1">
      <c r="A1199" s="213">
        <v>1186</v>
      </c>
      <c r="B1199" s="215">
        <v>4724</v>
      </c>
      <c r="C1199" s="277" t="s">
        <v>6972</v>
      </c>
      <c r="D1199" s="277"/>
      <c r="E1199" s="417" t="s">
        <v>6731</v>
      </c>
      <c r="F1199" s="418" t="s">
        <v>6973</v>
      </c>
      <c r="G1199" s="451" t="s">
        <v>6974</v>
      </c>
      <c r="H1199" s="255" t="str">
        <f t="shared" si="93"/>
        <v>фото</v>
      </c>
      <c r="I1199" s="156" t="s">
        <v>6975</v>
      </c>
      <c r="J1199" s="331" t="s">
        <v>201</v>
      </c>
      <c r="K1199" s="332">
        <v>2</v>
      </c>
      <c r="L1199" s="419">
        <v>285.40000000000003</v>
      </c>
      <c r="M1199" s="159">
        <v>1</v>
      </c>
      <c r="N1199" s="217"/>
      <c r="O1199" s="160">
        <f t="shared" si="94"/>
        <v>0</v>
      </c>
      <c r="P1199" s="260">
        <v>4607109991459</v>
      </c>
      <c r="Q1199" s="261"/>
      <c r="R1199" s="261" t="str">
        <f t="shared" si="95"/>
        <v>фото</v>
      </c>
      <c r="S1199" s="216" t="s">
        <v>6753</v>
      </c>
    </row>
    <row r="1200" spans="1:19" ht="48.95" customHeight="1">
      <c r="A1200" s="213">
        <v>1187</v>
      </c>
      <c r="B1200" s="215">
        <v>3179</v>
      </c>
      <c r="C1200" s="277" t="s">
        <v>6968</v>
      </c>
      <c r="D1200" s="277"/>
      <c r="E1200" s="417" t="s">
        <v>6731</v>
      </c>
      <c r="F1200" s="418" t="s">
        <v>6969</v>
      </c>
      <c r="G1200" s="451" t="s">
        <v>6970</v>
      </c>
      <c r="H1200" s="255" t="str">
        <f t="shared" si="93"/>
        <v>фото</v>
      </c>
      <c r="I1200" s="156" t="s">
        <v>6971</v>
      </c>
      <c r="J1200" s="331" t="s">
        <v>201</v>
      </c>
      <c r="K1200" s="332">
        <v>2</v>
      </c>
      <c r="L1200" s="419">
        <v>252.79999999999998</v>
      </c>
      <c r="M1200" s="159">
        <v>1</v>
      </c>
      <c r="N1200" s="217"/>
      <c r="O1200" s="160">
        <f t="shared" si="94"/>
        <v>0</v>
      </c>
      <c r="P1200" s="260">
        <v>4607109955581</v>
      </c>
      <c r="Q1200" s="261"/>
      <c r="R1200" s="261" t="str">
        <f t="shared" si="95"/>
        <v>фото</v>
      </c>
      <c r="S1200" s="216" t="s">
        <v>6753</v>
      </c>
    </row>
    <row r="1201" spans="1:19" ht="48.95" customHeight="1">
      <c r="A1201" s="213">
        <v>1188</v>
      </c>
      <c r="B1201" s="215">
        <v>4152</v>
      </c>
      <c r="C1201" s="277" t="s">
        <v>6986</v>
      </c>
      <c r="D1201" s="277"/>
      <c r="E1201" s="417" t="s">
        <v>6731</v>
      </c>
      <c r="F1201" s="418" t="s">
        <v>6987</v>
      </c>
      <c r="G1201" s="451" t="s">
        <v>6988</v>
      </c>
      <c r="H1201" s="255" t="str">
        <f t="shared" si="93"/>
        <v>фото</v>
      </c>
      <c r="I1201" s="156" t="s">
        <v>225</v>
      </c>
      <c r="J1201" s="331" t="s">
        <v>201</v>
      </c>
      <c r="K1201" s="332">
        <v>1</v>
      </c>
      <c r="L1201" s="419">
        <v>273.8</v>
      </c>
      <c r="M1201" s="159">
        <v>1</v>
      </c>
      <c r="N1201" s="217"/>
      <c r="O1201" s="160">
        <f t="shared" si="94"/>
        <v>0</v>
      </c>
      <c r="P1201" s="260">
        <v>4607109983706</v>
      </c>
      <c r="Q1201" s="261"/>
      <c r="R1201" s="261" t="str">
        <f t="shared" si="95"/>
        <v>фото</v>
      </c>
      <c r="S1201" s="216" t="s">
        <v>6753</v>
      </c>
    </row>
    <row r="1202" spans="1:19" ht="48.95" customHeight="1">
      <c r="A1202" s="213">
        <v>1189</v>
      </c>
      <c r="B1202" s="215">
        <v>3182</v>
      </c>
      <c r="C1202" s="277" t="s">
        <v>6979</v>
      </c>
      <c r="D1202" s="277"/>
      <c r="E1202" s="417" t="s">
        <v>6731</v>
      </c>
      <c r="F1202" s="418" t="s">
        <v>6980</v>
      </c>
      <c r="G1202" s="451" t="s">
        <v>6981</v>
      </c>
      <c r="H1202" s="255" t="str">
        <f t="shared" si="93"/>
        <v>фото</v>
      </c>
      <c r="I1202" s="156" t="s">
        <v>6982</v>
      </c>
      <c r="J1202" s="331" t="s">
        <v>201</v>
      </c>
      <c r="K1202" s="332">
        <v>2</v>
      </c>
      <c r="L1202" s="419">
        <v>356.1</v>
      </c>
      <c r="M1202" s="159">
        <v>1</v>
      </c>
      <c r="N1202" s="217"/>
      <c r="O1202" s="160">
        <f t="shared" si="94"/>
        <v>0</v>
      </c>
      <c r="P1202" s="260">
        <v>4607109955611</v>
      </c>
      <c r="Q1202" s="261"/>
      <c r="R1202" s="261" t="str">
        <f t="shared" si="95"/>
        <v>фото</v>
      </c>
      <c r="S1202" s="216" t="s">
        <v>6753</v>
      </c>
    </row>
    <row r="1203" spans="1:19" ht="48.95" customHeight="1">
      <c r="A1203" s="213">
        <v>1190</v>
      </c>
      <c r="B1203" s="215">
        <v>2338</v>
      </c>
      <c r="C1203" s="277" t="s">
        <v>6976</v>
      </c>
      <c r="D1203" s="277"/>
      <c r="E1203" s="417" t="s">
        <v>6731</v>
      </c>
      <c r="F1203" s="418" t="s">
        <v>6977</v>
      </c>
      <c r="G1203" s="451" t="s">
        <v>6978</v>
      </c>
      <c r="H1203" s="255" t="str">
        <f t="shared" si="93"/>
        <v>фото</v>
      </c>
      <c r="I1203" s="156" t="s">
        <v>212</v>
      </c>
      <c r="J1203" s="331" t="s">
        <v>201</v>
      </c>
      <c r="K1203" s="332">
        <v>2</v>
      </c>
      <c r="L1203" s="419">
        <v>231</v>
      </c>
      <c r="M1203" s="159">
        <v>1</v>
      </c>
      <c r="N1203" s="217"/>
      <c r="O1203" s="160">
        <f t="shared" si="94"/>
        <v>0</v>
      </c>
      <c r="P1203" s="260">
        <v>4607109958797</v>
      </c>
      <c r="Q1203" s="261"/>
      <c r="R1203" s="261" t="str">
        <f t="shared" si="95"/>
        <v>фото</v>
      </c>
      <c r="S1203" s="216" t="s">
        <v>6753</v>
      </c>
    </row>
    <row r="1204" spans="1:19" ht="48.95" customHeight="1">
      <c r="A1204" s="213">
        <v>1191</v>
      </c>
      <c r="B1204" s="215">
        <v>2318</v>
      </c>
      <c r="C1204" s="277" t="s">
        <v>6815</v>
      </c>
      <c r="D1204" s="277"/>
      <c r="E1204" s="417" t="s">
        <v>6731</v>
      </c>
      <c r="F1204" s="418" t="s">
        <v>6816</v>
      </c>
      <c r="G1204" s="451" t="s">
        <v>6817</v>
      </c>
      <c r="H1204" s="255" t="str">
        <f t="shared" si="93"/>
        <v>фото</v>
      </c>
      <c r="I1204" s="156" t="s">
        <v>6818</v>
      </c>
      <c r="J1204" s="331" t="s">
        <v>201</v>
      </c>
      <c r="K1204" s="332">
        <v>2</v>
      </c>
      <c r="L1204" s="419">
        <v>290.60000000000002</v>
      </c>
      <c r="M1204" s="159">
        <v>1</v>
      </c>
      <c r="N1204" s="217"/>
      <c r="O1204" s="160">
        <f t="shared" si="94"/>
        <v>0</v>
      </c>
      <c r="P1204" s="260">
        <v>4607109927472</v>
      </c>
      <c r="Q1204" s="261"/>
      <c r="R1204" s="261" t="str">
        <f t="shared" si="95"/>
        <v>фото</v>
      </c>
      <c r="S1204" s="216" t="s">
        <v>6753</v>
      </c>
    </row>
    <row r="1205" spans="1:19" ht="48.95" customHeight="1">
      <c r="A1205" s="213">
        <v>1192</v>
      </c>
      <c r="B1205" s="215">
        <v>664</v>
      </c>
      <c r="C1205" s="277" t="s">
        <v>6989</v>
      </c>
      <c r="D1205" s="277"/>
      <c r="E1205" s="417" t="s">
        <v>6731</v>
      </c>
      <c r="F1205" s="418" t="s">
        <v>6990</v>
      </c>
      <c r="G1205" s="451" t="s">
        <v>6991</v>
      </c>
      <c r="H1205" s="255" t="str">
        <f t="shared" si="93"/>
        <v>фото</v>
      </c>
      <c r="I1205" s="156" t="s">
        <v>6992</v>
      </c>
      <c r="J1205" s="331" t="s">
        <v>201</v>
      </c>
      <c r="K1205" s="332">
        <v>2</v>
      </c>
      <c r="L1205" s="419">
        <v>241.6</v>
      </c>
      <c r="M1205" s="159">
        <v>1</v>
      </c>
      <c r="N1205" s="217"/>
      <c r="O1205" s="160">
        <f t="shared" si="94"/>
        <v>0</v>
      </c>
      <c r="P1205" s="260">
        <v>4607109958742</v>
      </c>
      <c r="Q1205" s="261"/>
      <c r="R1205" s="261" t="str">
        <f t="shared" si="95"/>
        <v>фото</v>
      </c>
      <c r="S1205" s="216" t="s">
        <v>6753</v>
      </c>
    </row>
    <row r="1206" spans="1:19" ht="48.95" customHeight="1">
      <c r="A1206" s="213">
        <v>1193</v>
      </c>
      <c r="B1206" s="215">
        <v>4140</v>
      </c>
      <c r="C1206" s="277" t="s">
        <v>6827</v>
      </c>
      <c r="D1206" s="277"/>
      <c r="E1206" s="417" t="s">
        <v>6731</v>
      </c>
      <c r="F1206" s="418" t="s">
        <v>6828</v>
      </c>
      <c r="G1206" s="451" t="s">
        <v>6829</v>
      </c>
      <c r="H1206" s="255" t="str">
        <f t="shared" si="93"/>
        <v>фото</v>
      </c>
      <c r="I1206" s="156" t="s">
        <v>78</v>
      </c>
      <c r="J1206" s="331" t="s">
        <v>201</v>
      </c>
      <c r="K1206" s="332">
        <v>2</v>
      </c>
      <c r="L1206" s="419">
        <v>236.29999999999998</v>
      </c>
      <c r="M1206" s="159">
        <v>1</v>
      </c>
      <c r="N1206" s="217"/>
      <c r="O1206" s="160">
        <f t="shared" si="94"/>
        <v>0</v>
      </c>
      <c r="P1206" s="260">
        <v>4607109983584</v>
      </c>
      <c r="Q1206" s="261"/>
      <c r="R1206" s="261" t="str">
        <f t="shared" si="95"/>
        <v>фото</v>
      </c>
      <c r="S1206" s="216" t="s">
        <v>6753</v>
      </c>
    </row>
    <row r="1207" spans="1:19" ht="48.95" customHeight="1">
      <c r="A1207" s="213">
        <v>1194</v>
      </c>
      <c r="B1207" s="215">
        <v>4587</v>
      </c>
      <c r="C1207" s="277" t="s">
        <v>8987</v>
      </c>
      <c r="D1207" s="277"/>
      <c r="E1207" s="417" t="s">
        <v>6731</v>
      </c>
      <c r="F1207" s="418" t="s">
        <v>4431</v>
      </c>
      <c r="G1207" s="451" t="s">
        <v>8829</v>
      </c>
      <c r="H1207" s="255" t="str">
        <f t="shared" si="93"/>
        <v>фото</v>
      </c>
      <c r="I1207" s="156" t="s">
        <v>8920</v>
      </c>
      <c r="J1207" s="331" t="s">
        <v>201</v>
      </c>
      <c r="K1207" s="332">
        <v>2</v>
      </c>
      <c r="L1207" s="419">
        <v>280.10000000000002</v>
      </c>
      <c r="M1207" s="159">
        <v>1</v>
      </c>
      <c r="N1207" s="217"/>
      <c r="O1207" s="160">
        <f t="shared" si="94"/>
        <v>0</v>
      </c>
      <c r="P1207" s="260">
        <v>4607109990018</v>
      </c>
      <c r="Q1207" s="261"/>
      <c r="R1207" s="261" t="str">
        <f t="shared" si="95"/>
        <v>фото</v>
      </c>
      <c r="S1207" s="216" t="s">
        <v>6753</v>
      </c>
    </row>
    <row r="1208" spans="1:19" ht="48.95" customHeight="1">
      <c r="A1208" s="213">
        <v>1195</v>
      </c>
      <c r="B1208" s="215">
        <v>13251</v>
      </c>
      <c r="C1208" s="277" t="s">
        <v>9459</v>
      </c>
      <c r="D1208" s="277"/>
      <c r="E1208" s="417" t="s">
        <v>6731</v>
      </c>
      <c r="F1208" s="418" t="s">
        <v>9784</v>
      </c>
      <c r="G1208" s="451" t="s">
        <v>9785</v>
      </c>
      <c r="H1208" s="255" t="str">
        <f t="shared" si="93"/>
        <v>фото</v>
      </c>
      <c r="I1208" s="156" t="s">
        <v>9590</v>
      </c>
      <c r="J1208" s="331" t="s">
        <v>201</v>
      </c>
      <c r="K1208" s="332">
        <v>2</v>
      </c>
      <c r="L1208" s="419">
        <v>274.5</v>
      </c>
      <c r="M1208" s="159">
        <v>1</v>
      </c>
      <c r="N1208" s="217"/>
      <c r="O1208" s="160">
        <f t="shared" si="94"/>
        <v>0</v>
      </c>
      <c r="P1208" s="260">
        <v>4607109946022</v>
      </c>
      <c r="Q1208" s="448">
        <v>2023</v>
      </c>
      <c r="R1208" s="448" t="str">
        <f t="shared" si="95"/>
        <v>фото</v>
      </c>
      <c r="S1208" s="216" t="s">
        <v>6753</v>
      </c>
    </row>
    <row r="1209" spans="1:19" ht="48.95" customHeight="1">
      <c r="A1209" s="213">
        <v>1196</v>
      </c>
      <c r="B1209" s="215">
        <v>4725</v>
      </c>
      <c r="C1209" s="277" t="s">
        <v>6996</v>
      </c>
      <c r="D1209" s="277"/>
      <c r="E1209" s="417" t="s">
        <v>6731</v>
      </c>
      <c r="F1209" s="418" t="s">
        <v>6997</v>
      </c>
      <c r="G1209" s="451" t="s">
        <v>6998</v>
      </c>
      <c r="H1209" s="255" t="str">
        <f t="shared" si="93"/>
        <v>фото</v>
      </c>
      <c r="I1209" s="156" t="s">
        <v>6999</v>
      </c>
      <c r="J1209" s="331" t="s">
        <v>201</v>
      </c>
      <c r="K1209" s="332">
        <v>2</v>
      </c>
      <c r="L1209" s="419">
        <v>389.1</v>
      </c>
      <c r="M1209" s="159">
        <v>1</v>
      </c>
      <c r="N1209" s="217"/>
      <c r="O1209" s="160">
        <f t="shared" si="94"/>
        <v>0</v>
      </c>
      <c r="P1209" s="260">
        <v>4607109991466</v>
      </c>
      <c r="Q1209" s="261"/>
      <c r="R1209" s="261" t="str">
        <f t="shared" si="95"/>
        <v>фото</v>
      </c>
      <c r="S1209" s="216" t="s">
        <v>6753</v>
      </c>
    </row>
    <row r="1210" spans="1:19" ht="48.95" customHeight="1">
      <c r="A1210" s="213">
        <v>1197</v>
      </c>
      <c r="B1210" s="215">
        <v>4545</v>
      </c>
      <c r="C1210" s="277" t="s">
        <v>8991</v>
      </c>
      <c r="D1210" s="277"/>
      <c r="E1210" s="417" t="s">
        <v>6731</v>
      </c>
      <c r="F1210" s="418" t="s">
        <v>8836</v>
      </c>
      <c r="G1210" s="451" t="s">
        <v>8837</v>
      </c>
      <c r="H1210" s="255" t="str">
        <f t="shared" si="93"/>
        <v>фото</v>
      </c>
      <c r="I1210" s="156" t="s">
        <v>8924</v>
      </c>
      <c r="J1210" s="331" t="s">
        <v>201</v>
      </c>
      <c r="K1210" s="332">
        <v>2</v>
      </c>
      <c r="L1210" s="419">
        <v>389.1</v>
      </c>
      <c r="M1210" s="159">
        <v>1</v>
      </c>
      <c r="N1210" s="217"/>
      <c r="O1210" s="160">
        <f t="shared" si="94"/>
        <v>0</v>
      </c>
      <c r="P1210" s="260">
        <v>4607109989661</v>
      </c>
      <c r="Q1210" s="261"/>
      <c r="R1210" s="261" t="str">
        <f t="shared" si="95"/>
        <v>фото</v>
      </c>
      <c r="S1210" s="216" t="s">
        <v>6753</v>
      </c>
    </row>
    <row r="1211" spans="1:19" ht="48.95" customHeight="1">
      <c r="A1211" s="213">
        <v>1198</v>
      </c>
      <c r="B1211" s="215">
        <v>4667</v>
      </c>
      <c r="C1211" s="277" t="s">
        <v>7000</v>
      </c>
      <c r="D1211" s="277"/>
      <c r="E1211" s="417" t="s">
        <v>6731</v>
      </c>
      <c r="F1211" s="418" t="s">
        <v>7001</v>
      </c>
      <c r="G1211" s="451" t="s">
        <v>7002</v>
      </c>
      <c r="H1211" s="255" t="str">
        <f t="shared" si="93"/>
        <v>фото</v>
      </c>
      <c r="I1211" s="156" t="s">
        <v>7003</v>
      </c>
      <c r="J1211" s="331" t="s">
        <v>201</v>
      </c>
      <c r="K1211" s="332">
        <v>2</v>
      </c>
      <c r="L1211" s="419">
        <v>389.1</v>
      </c>
      <c r="M1211" s="159">
        <v>1</v>
      </c>
      <c r="N1211" s="217"/>
      <c r="O1211" s="160">
        <f t="shared" si="94"/>
        <v>0</v>
      </c>
      <c r="P1211" s="260">
        <v>4607109990889</v>
      </c>
      <c r="Q1211" s="261"/>
      <c r="R1211" s="261" t="str">
        <f t="shared" si="95"/>
        <v>фото</v>
      </c>
      <c r="S1211" s="216" t="s">
        <v>6753</v>
      </c>
    </row>
    <row r="1212" spans="1:19" ht="48.95" customHeight="1">
      <c r="A1212" s="213">
        <v>1199</v>
      </c>
      <c r="B1212" s="215">
        <v>2139</v>
      </c>
      <c r="C1212" s="277" t="s">
        <v>8992</v>
      </c>
      <c r="D1212" s="277"/>
      <c r="E1212" s="417" t="s">
        <v>6731</v>
      </c>
      <c r="F1212" s="418" t="s">
        <v>8838</v>
      </c>
      <c r="G1212" s="451" t="s">
        <v>8839</v>
      </c>
      <c r="H1212" s="255" t="str">
        <f t="shared" si="93"/>
        <v>фото</v>
      </c>
      <c r="I1212" s="156" t="s">
        <v>8925</v>
      </c>
      <c r="J1212" s="331" t="s">
        <v>201</v>
      </c>
      <c r="K1212" s="332">
        <v>2</v>
      </c>
      <c r="L1212" s="419">
        <v>389.1</v>
      </c>
      <c r="M1212" s="159">
        <v>1</v>
      </c>
      <c r="N1212" s="217"/>
      <c r="O1212" s="160">
        <f t="shared" si="94"/>
        <v>0</v>
      </c>
      <c r="P1212" s="260">
        <v>4607109927380</v>
      </c>
      <c r="Q1212" s="261"/>
      <c r="R1212" s="261" t="str">
        <f t="shared" si="95"/>
        <v>фото</v>
      </c>
      <c r="S1212" s="216" t="s">
        <v>6753</v>
      </c>
    </row>
    <row r="1213" spans="1:19" ht="48.95" customHeight="1">
      <c r="A1213" s="213">
        <v>1200</v>
      </c>
      <c r="B1213" s="215">
        <v>4712</v>
      </c>
      <c r="C1213" s="277" t="s">
        <v>7004</v>
      </c>
      <c r="D1213" s="277"/>
      <c r="E1213" s="417" t="s">
        <v>6731</v>
      </c>
      <c r="F1213" s="418" t="s">
        <v>7005</v>
      </c>
      <c r="G1213" s="451" t="s">
        <v>7006</v>
      </c>
      <c r="H1213" s="255" t="str">
        <f t="shared" si="93"/>
        <v>фото</v>
      </c>
      <c r="I1213" s="156" t="s">
        <v>7007</v>
      </c>
      <c r="J1213" s="331" t="s">
        <v>201</v>
      </c>
      <c r="K1213" s="332">
        <v>2</v>
      </c>
      <c r="L1213" s="419">
        <v>389.1</v>
      </c>
      <c r="M1213" s="159">
        <v>1</v>
      </c>
      <c r="N1213" s="217"/>
      <c r="O1213" s="160">
        <f t="shared" si="94"/>
        <v>0</v>
      </c>
      <c r="P1213" s="260">
        <v>4607109927427</v>
      </c>
      <c r="Q1213" s="261"/>
      <c r="R1213" s="261" t="str">
        <f t="shared" si="95"/>
        <v>фото</v>
      </c>
      <c r="S1213" s="216" t="s">
        <v>6753</v>
      </c>
    </row>
    <row r="1214" spans="1:19" ht="48.95" customHeight="1">
      <c r="A1214" s="213">
        <v>1201</v>
      </c>
      <c r="B1214" s="215">
        <v>13312</v>
      </c>
      <c r="C1214" s="277" t="s">
        <v>7008</v>
      </c>
      <c r="D1214" s="277"/>
      <c r="E1214" s="417" t="s">
        <v>6731</v>
      </c>
      <c r="F1214" s="418" t="s">
        <v>7009</v>
      </c>
      <c r="G1214" s="451" t="s">
        <v>7010</v>
      </c>
      <c r="H1214" s="255" t="str">
        <f t="shared" si="93"/>
        <v>фото</v>
      </c>
      <c r="I1214" s="156" t="s">
        <v>7011</v>
      </c>
      <c r="J1214" s="331" t="s">
        <v>201</v>
      </c>
      <c r="K1214" s="332">
        <v>2</v>
      </c>
      <c r="L1214" s="419">
        <v>389.1</v>
      </c>
      <c r="M1214" s="159">
        <v>1</v>
      </c>
      <c r="N1214" s="217"/>
      <c r="O1214" s="160">
        <f t="shared" si="94"/>
        <v>0</v>
      </c>
      <c r="P1214" s="260">
        <v>4607109921036</v>
      </c>
      <c r="Q1214" s="261"/>
      <c r="R1214" s="261" t="str">
        <f t="shared" si="95"/>
        <v>фото</v>
      </c>
      <c r="S1214" s="216" t="s">
        <v>6753</v>
      </c>
    </row>
    <row r="1215" spans="1:19" ht="48.95" customHeight="1">
      <c r="A1215" s="213">
        <v>1202</v>
      </c>
      <c r="B1215" s="215">
        <v>4153</v>
      </c>
      <c r="C1215" s="277" t="s">
        <v>7012</v>
      </c>
      <c r="D1215" s="277"/>
      <c r="E1215" s="417" t="s">
        <v>6731</v>
      </c>
      <c r="F1215" s="418" t="s">
        <v>5126</v>
      </c>
      <c r="G1215" s="451" t="s">
        <v>7013</v>
      </c>
      <c r="H1215" s="255" t="str">
        <f t="shared" si="93"/>
        <v>фото</v>
      </c>
      <c r="I1215" s="156" t="s">
        <v>7014</v>
      </c>
      <c r="J1215" s="331" t="s">
        <v>201</v>
      </c>
      <c r="K1215" s="332">
        <v>2</v>
      </c>
      <c r="L1215" s="419">
        <v>389.1</v>
      </c>
      <c r="M1215" s="159">
        <v>1</v>
      </c>
      <c r="N1215" s="217"/>
      <c r="O1215" s="160">
        <f t="shared" si="94"/>
        <v>0</v>
      </c>
      <c r="P1215" s="260">
        <v>4607109983713</v>
      </c>
      <c r="Q1215" s="261"/>
      <c r="R1215" s="261" t="str">
        <f t="shared" si="95"/>
        <v>фото</v>
      </c>
      <c r="S1215" s="216" t="s">
        <v>6753</v>
      </c>
    </row>
    <row r="1216" spans="1:19" ht="23.25">
      <c r="A1216" s="213">
        <v>1203</v>
      </c>
      <c r="B1216" s="137"/>
      <c r="C1216" s="137"/>
      <c r="D1216" s="138"/>
      <c r="E1216" s="254"/>
      <c r="F1216" s="339" t="s">
        <v>7019</v>
      </c>
      <c r="G1216" s="141"/>
      <c r="H1216" s="142"/>
      <c r="I1216" s="143"/>
      <c r="J1216" s="144"/>
      <c r="K1216" s="144"/>
      <c r="L1216" s="268"/>
      <c r="M1216" s="142"/>
      <c r="N1216" s="142"/>
      <c r="O1216" s="142"/>
      <c r="P1216" s="142"/>
      <c r="Q1216" s="261"/>
      <c r="R1216" s="261"/>
      <c r="S1216" s="259"/>
    </row>
    <row r="1217" spans="1:19" ht="15">
      <c r="A1217" s="213">
        <v>1204</v>
      </c>
      <c r="B1217" s="149"/>
      <c r="C1217" s="208"/>
      <c r="D1217" s="208"/>
      <c r="E1217" s="266"/>
      <c r="F1217" s="148" t="s">
        <v>7020</v>
      </c>
      <c r="G1217" s="388"/>
      <c r="H1217" s="149"/>
      <c r="I1217" s="150"/>
      <c r="J1217" s="208"/>
      <c r="K1217" s="214"/>
      <c r="L1217" s="269"/>
      <c r="M1217" s="207"/>
      <c r="N1217" s="208"/>
      <c r="O1217" s="208"/>
      <c r="P1217" s="208"/>
      <c r="Q1217" s="261"/>
      <c r="R1217" s="261"/>
      <c r="S1217" s="208"/>
    </row>
    <row r="1218" spans="1:19" ht="48.95" customHeight="1">
      <c r="A1218" s="213">
        <v>1205</v>
      </c>
      <c r="B1218" s="215">
        <v>5435</v>
      </c>
      <c r="C1218" s="277" t="s">
        <v>7051</v>
      </c>
      <c r="D1218" s="277"/>
      <c r="E1218" s="417" t="s">
        <v>7019</v>
      </c>
      <c r="F1218" s="418" t="s">
        <v>7052</v>
      </c>
      <c r="G1218" s="451" t="s">
        <v>7053</v>
      </c>
      <c r="H1218" s="255" t="str">
        <f t="shared" ref="H1218:H1239" si="96">HYPERLINK("https://www.gardenbulbs.ru/images/vesna_CL/thumbnails/"&amp;C1218&amp;".jpg","фото")</f>
        <v>фото</v>
      </c>
      <c r="I1218" s="156" t="s">
        <v>7054</v>
      </c>
      <c r="J1218" s="331" t="s">
        <v>201</v>
      </c>
      <c r="K1218" s="332">
        <v>1</v>
      </c>
      <c r="L1218" s="419">
        <v>546.4</v>
      </c>
      <c r="M1218" s="159">
        <v>1</v>
      </c>
      <c r="N1218" s="217"/>
      <c r="O1218" s="160">
        <f t="shared" ref="O1218:O1239" si="97">IF(ISERROR(L1218*N1218),0,L1218*N1218)</f>
        <v>0</v>
      </c>
      <c r="P1218" s="260">
        <v>4607109936870</v>
      </c>
      <c r="Q1218" s="261"/>
      <c r="R1218" s="261" t="str">
        <f t="shared" ref="R1218:R1239" si="98">HYPERLINK("https://www.gardenbulbs.ru/images/vesna_CL/thumbnails/"&amp;C1218&amp;".jpg","фото")</f>
        <v>фото</v>
      </c>
      <c r="S1218" s="216" t="s">
        <v>7021</v>
      </c>
    </row>
    <row r="1219" spans="1:19" ht="48.95" customHeight="1">
      <c r="A1219" s="213">
        <v>1206</v>
      </c>
      <c r="B1219" s="215">
        <v>5436</v>
      </c>
      <c r="C1219" s="277" t="s">
        <v>7022</v>
      </c>
      <c r="D1219" s="277"/>
      <c r="E1219" s="417" t="s">
        <v>7019</v>
      </c>
      <c r="F1219" s="418" t="s">
        <v>7023</v>
      </c>
      <c r="G1219" s="451" t="s">
        <v>7024</v>
      </c>
      <c r="H1219" s="255" t="str">
        <f t="shared" si="96"/>
        <v>фото</v>
      </c>
      <c r="I1219" s="156" t="s">
        <v>7025</v>
      </c>
      <c r="J1219" s="331" t="s">
        <v>201</v>
      </c>
      <c r="K1219" s="332">
        <v>1</v>
      </c>
      <c r="L1219" s="419">
        <v>546.4</v>
      </c>
      <c r="M1219" s="159">
        <v>1</v>
      </c>
      <c r="N1219" s="217"/>
      <c r="O1219" s="160">
        <f t="shared" si="97"/>
        <v>0</v>
      </c>
      <c r="P1219" s="260">
        <v>4607109936863</v>
      </c>
      <c r="Q1219" s="261"/>
      <c r="R1219" s="261" t="str">
        <f t="shared" si="98"/>
        <v>фото</v>
      </c>
      <c r="S1219" s="216" t="s">
        <v>7021</v>
      </c>
    </row>
    <row r="1220" spans="1:19" ht="48.95" customHeight="1">
      <c r="A1220" s="213">
        <v>1207</v>
      </c>
      <c r="B1220" s="215">
        <v>13313</v>
      </c>
      <c r="C1220" s="277" t="s">
        <v>7048</v>
      </c>
      <c r="D1220" s="277"/>
      <c r="E1220" s="417" t="s">
        <v>7019</v>
      </c>
      <c r="F1220" s="418" t="s">
        <v>7049</v>
      </c>
      <c r="G1220" s="451" t="s">
        <v>7050</v>
      </c>
      <c r="H1220" s="255" t="str">
        <f t="shared" si="96"/>
        <v>фото</v>
      </c>
      <c r="I1220" s="156" t="s">
        <v>7011</v>
      </c>
      <c r="J1220" s="331" t="s">
        <v>201</v>
      </c>
      <c r="K1220" s="332">
        <v>1</v>
      </c>
      <c r="L1220" s="419">
        <v>546.4</v>
      </c>
      <c r="M1220" s="159">
        <v>1</v>
      </c>
      <c r="N1220" s="217"/>
      <c r="O1220" s="160">
        <f t="shared" si="97"/>
        <v>0</v>
      </c>
      <c r="P1220" s="260">
        <v>4607109921029</v>
      </c>
      <c r="Q1220" s="261"/>
      <c r="R1220" s="261" t="str">
        <f t="shared" si="98"/>
        <v>фото</v>
      </c>
      <c r="S1220" s="216" t="s">
        <v>7021</v>
      </c>
    </row>
    <row r="1221" spans="1:19" ht="48.95" customHeight="1">
      <c r="A1221" s="213">
        <v>1208</v>
      </c>
      <c r="B1221" s="215">
        <v>4467</v>
      </c>
      <c r="C1221" s="277" t="s">
        <v>7026</v>
      </c>
      <c r="D1221" s="277"/>
      <c r="E1221" s="417" t="s">
        <v>7019</v>
      </c>
      <c r="F1221" s="418" t="s">
        <v>7027</v>
      </c>
      <c r="G1221" s="451" t="s">
        <v>7028</v>
      </c>
      <c r="H1221" s="255" t="str">
        <f t="shared" si="96"/>
        <v>фото</v>
      </c>
      <c r="I1221" s="156" t="s">
        <v>7029</v>
      </c>
      <c r="J1221" s="331" t="s">
        <v>201</v>
      </c>
      <c r="K1221" s="332">
        <v>1</v>
      </c>
      <c r="L1221" s="419">
        <v>546.4</v>
      </c>
      <c r="M1221" s="159">
        <v>1</v>
      </c>
      <c r="N1221" s="217"/>
      <c r="O1221" s="160">
        <f t="shared" si="97"/>
        <v>0</v>
      </c>
      <c r="P1221" s="260">
        <v>4607109988886</v>
      </c>
      <c r="Q1221" s="261"/>
      <c r="R1221" s="261" t="str">
        <f t="shared" si="98"/>
        <v>фото</v>
      </c>
      <c r="S1221" s="216" t="s">
        <v>7021</v>
      </c>
    </row>
    <row r="1222" spans="1:19" ht="48.95" customHeight="1">
      <c r="A1222" s="213">
        <v>1209</v>
      </c>
      <c r="B1222" s="215">
        <v>4468</v>
      </c>
      <c r="C1222" s="277" t="s">
        <v>7034</v>
      </c>
      <c r="D1222" s="277"/>
      <c r="E1222" s="417" t="s">
        <v>7019</v>
      </c>
      <c r="F1222" s="418" t="s">
        <v>7035</v>
      </c>
      <c r="G1222" s="451" t="s">
        <v>7036</v>
      </c>
      <c r="H1222" s="255" t="str">
        <f t="shared" si="96"/>
        <v>фото</v>
      </c>
      <c r="I1222" s="156" t="s">
        <v>7037</v>
      </c>
      <c r="J1222" s="331" t="s">
        <v>201</v>
      </c>
      <c r="K1222" s="332">
        <v>1</v>
      </c>
      <c r="L1222" s="419">
        <v>546.4</v>
      </c>
      <c r="M1222" s="159">
        <v>1</v>
      </c>
      <c r="N1222" s="217"/>
      <c r="O1222" s="160">
        <f t="shared" si="97"/>
        <v>0</v>
      </c>
      <c r="P1222" s="260">
        <v>4607109988893</v>
      </c>
      <c r="Q1222" s="261"/>
      <c r="R1222" s="261" t="str">
        <f t="shared" si="98"/>
        <v>фото</v>
      </c>
      <c r="S1222" s="216" t="s">
        <v>7021</v>
      </c>
    </row>
    <row r="1223" spans="1:19" ht="48.95" customHeight="1">
      <c r="A1223" s="213">
        <v>1210</v>
      </c>
      <c r="B1223" s="215">
        <v>6886</v>
      </c>
      <c r="C1223" s="277" t="s">
        <v>7030</v>
      </c>
      <c r="D1223" s="277"/>
      <c r="E1223" s="417" t="s">
        <v>7019</v>
      </c>
      <c r="F1223" s="418" t="s">
        <v>7031</v>
      </c>
      <c r="G1223" s="451" t="s">
        <v>7032</v>
      </c>
      <c r="H1223" s="255" t="str">
        <f t="shared" si="96"/>
        <v>фото</v>
      </c>
      <c r="I1223" s="156" t="s">
        <v>7033</v>
      </c>
      <c r="J1223" s="331" t="s">
        <v>201</v>
      </c>
      <c r="K1223" s="332">
        <v>1</v>
      </c>
      <c r="L1223" s="419">
        <v>546.4</v>
      </c>
      <c r="M1223" s="159">
        <v>1</v>
      </c>
      <c r="N1223" s="217"/>
      <c r="O1223" s="160">
        <f t="shared" si="97"/>
        <v>0</v>
      </c>
      <c r="P1223" s="260">
        <v>4607109945308</v>
      </c>
      <c r="Q1223" s="261"/>
      <c r="R1223" s="261" t="str">
        <f t="shared" si="98"/>
        <v>фото</v>
      </c>
      <c r="S1223" s="216" t="s">
        <v>7021</v>
      </c>
    </row>
    <row r="1224" spans="1:19" ht="48.95" customHeight="1">
      <c r="A1224" s="213">
        <v>1211</v>
      </c>
      <c r="B1224" s="215">
        <v>4469</v>
      </c>
      <c r="C1224" s="277" t="s">
        <v>7038</v>
      </c>
      <c r="D1224" s="277"/>
      <c r="E1224" s="417" t="s">
        <v>7019</v>
      </c>
      <c r="F1224" s="418" t="s">
        <v>7039</v>
      </c>
      <c r="G1224" s="451" t="s">
        <v>7040</v>
      </c>
      <c r="H1224" s="255" t="str">
        <f t="shared" si="96"/>
        <v>фото</v>
      </c>
      <c r="I1224" s="156" t="s">
        <v>7041</v>
      </c>
      <c r="J1224" s="331" t="s">
        <v>201</v>
      </c>
      <c r="K1224" s="332">
        <v>1</v>
      </c>
      <c r="L1224" s="419">
        <v>546.4</v>
      </c>
      <c r="M1224" s="159">
        <v>1</v>
      </c>
      <c r="N1224" s="217"/>
      <c r="O1224" s="160">
        <f t="shared" si="97"/>
        <v>0</v>
      </c>
      <c r="P1224" s="260">
        <v>4607109988909</v>
      </c>
      <c r="Q1224" s="261"/>
      <c r="R1224" s="261" t="str">
        <f t="shared" si="98"/>
        <v>фото</v>
      </c>
      <c r="S1224" s="216" t="s">
        <v>7021</v>
      </c>
    </row>
    <row r="1225" spans="1:19" ht="48.95" customHeight="1">
      <c r="A1225" s="213">
        <v>1212</v>
      </c>
      <c r="B1225" s="215">
        <v>4470</v>
      </c>
      <c r="C1225" s="277" t="s">
        <v>7042</v>
      </c>
      <c r="D1225" s="277"/>
      <c r="E1225" s="417" t="s">
        <v>7019</v>
      </c>
      <c r="F1225" s="418" t="s">
        <v>7043</v>
      </c>
      <c r="G1225" s="451" t="s">
        <v>7044</v>
      </c>
      <c r="H1225" s="255" t="str">
        <f t="shared" si="96"/>
        <v>фото</v>
      </c>
      <c r="I1225" s="156" t="s">
        <v>735</v>
      </c>
      <c r="J1225" s="331" t="s">
        <v>201</v>
      </c>
      <c r="K1225" s="332">
        <v>1</v>
      </c>
      <c r="L1225" s="419">
        <v>546.4</v>
      </c>
      <c r="M1225" s="159">
        <v>1</v>
      </c>
      <c r="N1225" s="217"/>
      <c r="O1225" s="160">
        <f t="shared" si="97"/>
        <v>0</v>
      </c>
      <c r="P1225" s="260">
        <v>4607109988916</v>
      </c>
      <c r="Q1225" s="261"/>
      <c r="R1225" s="261" t="str">
        <f t="shared" si="98"/>
        <v>фото</v>
      </c>
      <c r="S1225" s="216" t="s">
        <v>7021</v>
      </c>
    </row>
    <row r="1226" spans="1:19" ht="48.95" customHeight="1">
      <c r="A1226" s="213">
        <v>1213</v>
      </c>
      <c r="B1226" s="215">
        <v>4471</v>
      </c>
      <c r="C1226" s="277" t="s">
        <v>7045</v>
      </c>
      <c r="D1226" s="277"/>
      <c r="E1226" s="417" t="s">
        <v>7019</v>
      </c>
      <c r="F1226" s="418" t="s">
        <v>7046</v>
      </c>
      <c r="G1226" s="451" t="s">
        <v>7047</v>
      </c>
      <c r="H1226" s="255" t="str">
        <f t="shared" si="96"/>
        <v>фото</v>
      </c>
      <c r="I1226" s="156" t="s">
        <v>450</v>
      </c>
      <c r="J1226" s="331" t="s">
        <v>201</v>
      </c>
      <c r="K1226" s="332">
        <v>1</v>
      </c>
      <c r="L1226" s="419">
        <v>546.4</v>
      </c>
      <c r="M1226" s="159">
        <v>1</v>
      </c>
      <c r="N1226" s="217"/>
      <c r="O1226" s="160">
        <f t="shared" si="97"/>
        <v>0</v>
      </c>
      <c r="P1226" s="260">
        <v>4607109988923</v>
      </c>
      <c r="Q1226" s="261"/>
      <c r="R1226" s="261" t="str">
        <f t="shared" si="98"/>
        <v>фото</v>
      </c>
      <c r="S1226" s="216" t="s">
        <v>7021</v>
      </c>
    </row>
    <row r="1227" spans="1:19" ht="48.95" customHeight="1">
      <c r="A1227" s="213">
        <v>1214</v>
      </c>
      <c r="B1227" s="215">
        <v>5709</v>
      </c>
      <c r="C1227" s="277" t="s">
        <v>9460</v>
      </c>
      <c r="D1227" s="277"/>
      <c r="E1227" s="417" t="s">
        <v>7019</v>
      </c>
      <c r="F1227" s="418" t="s">
        <v>9786</v>
      </c>
      <c r="G1227" s="451" t="s">
        <v>9787</v>
      </c>
      <c r="H1227" s="255" t="str">
        <f t="shared" si="96"/>
        <v>фото</v>
      </c>
      <c r="I1227" s="156" t="s">
        <v>9591</v>
      </c>
      <c r="J1227" s="331" t="s">
        <v>201</v>
      </c>
      <c r="K1227" s="332">
        <v>1</v>
      </c>
      <c r="L1227" s="419">
        <v>562.70000000000005</v>
      </c>
      <c r="M1227" s="159">
        <v>1</v>
      </c>
      <c r="N1227" s="217"/>
      <c r="O1227" s="160">
        <f t="shared" si="97"/>
        <v>0</v>
      </c>
      <c r="P1227" s="260">
        <v>4607109932551</v>
      </c>
      <c r="Q1227" s="261"/>
      <c r="R1227" s="261" t="str">
        <f t="shared" si="98"/>
        <v>фото</v>
      </c>
      <c r="S1227" s="216" t="s">
        <v>7021</v>
      </c>
    </row>
    <row r="1228" spans="1:19" ht="48.95" customHeight="1">
      <c r="A1228" s="213">
        <v>1215</v>
      </c>
      <c r="B1228" s="215">
        <v>2721</v>
      </c>
      <c r="C1228" s="277" t="s">
        <v>9461</v>
      </c>
      <c r="D1228" s="277"/>
      <c r="E1228" s="417" t="s">
        <v>7019</v>
      </c>
      <c r="F1228" s="418" t="s">
        <v>9788</v>
      </c>
      <c r="G1228" s="451" t="s">
        <v>9789</v>
      </c>
      <c r="H1228" s="255" t="str">
        <f t="shared" si="96"/>
        <v>фото</v>
      </c>
      <c r="I1228" s="156" t="s">
        <v>9592</v>
      </c>
      <c r="J1228" s="331" t="s">
        <v>201</v>
      </c>
      <c r="K1228" s="332">
        <v>1</v>
      </c>
      <c r="L1228" s="419">
        <v>426.40000000000003</v>
      </c>
      <c r="M1228" s="159">
        <v>1</v>
      </c>
      <c r="N1228" s="217"/>
      <c r="O1228" s="160">
        <f t="shared" si="97"/>
        <v>0</v>
      </c>
      <c r="P1228" s="260">
        <v>4607109975497</v>
      </c>
      <c r="Q1228" s="261"/>
      <c r="R1228" s="261" t="str">
        <f t="shared" si="98"/>
        <v>фото</v>
      </c>
      <c r="S1228" s="216" t="s">
        <v>7021</v>
      </c>
    </row>
    <row r="1229" spans="1:19" ht="48.95" customHeight="1">
      <c r="A1229" s="213">
        <v>1216</v>
      </c>
      <c r="B1229" s="215">
        <v>1696</v>
      </c>
      <c r="C1229" s="277" t="s">
        <v>7055</v>
      </c>
      <c r="D1229" s="277"/>
      <c r="E1229" s="417" t="s">
        <v>7019</v>
      </c>
      <c r="F1229" s="418" t="s">
        <v>7056</v>
      </c>
      <c r="G1229" s="451" t="s">
        <v>7057</v>
      </c>
      <c r="H1229" s="255" t="str">
        <f t="shared" si="96"/>
        <v>фото</v>
      </c>
      <c r="I1229" s="156" t="s">
        <v>7058</v>
      </c>
      <c r="J1229" s="331" t="s">
        <v>201</v>
      </c>
      <c r="K1229" s="332">
        <v>1</v>
      </c>
      <c r="L1229" s="419">
        <v>263.10000000000002</v>
      </c>
      <c r="M1229" s="159">
        <v>1</v>
      </c>
      <c r="N1229" s="217"/>
      <c r="O1229" s="160">
        <f t="shared" si="97"/>
        <v>0</v>
      </c>
      <c r="P1229" s="260">
        <v>4607109965047</v>
      </c>
      <c r="Q1229" s="261"/>
      <c r="R1229" s="261" t="str">
        <f t="shared" si="98"/>
        <v>фото</v>
      </c>
      <c r="S1229" s="216" t="s">
        <v>7059</v>
      </c>
    </row>
    <row r="1230" spans="1:19" ht="48.95" customHeight="1">
      <c r="A1230" s="213">
        <v>1217</v>
      </c>
      <c r="B1230" s="215">
        <v>1697</v>
      </c>
      <c r="C1230" s="277" t="s">
        <v>7060</v>
      </c>
      <c r="D1230" s="277"/>
      <c r="E1230" s="417" t="s">
        <v>7019</v>
      </c>
      <c r="F1230" s="418" t="s">
        <v>7061</v>
      </c>
      <c r="G1230" s="451" t="s">
        <v>7062</v>
      </c>
      <c r="H1230" s="255" t="str">
        <f t="shared" si="96"/>
        <v>фото</v>
      </c>
      <c r="I1230" s="156" t="s">
        <v>7063</v>
      </c>
      <c r="J1230" s="331" t="s">
        <v>201</v>
      </c>
      <c r="K1230" s="332">
        <v>1</v>
      </c>
      <c r="L1230" s="419">
        <v>388.40000000000003</v>
      </c>
      <c r="M1230" s="159">
        <v>1</v>
      </c>
      <c r="N1230" s="217"/>
      <c r="O1230" s="160">
        <f t="shared" si="97"/>
        <v>0</v>
      </c>
      <c r="P1230" s="260">
        <v>4607109965054</v>
      </c>
      <c r="Q1230" s="261"/>
      <c r="R1230" s="261" t="str">
        <f t="shared" si="98"/>
        <v>фото</v>
      </c>
      <c r="S1230" s="216" t="s">
        <v>7021</v>
      </c>
    </row>
    <row r="1231" spans="1:19" ht="48.95" customHeight="1">
      <c r="A1231" s="213">
        <v>1218</v>
      </c>
      <c r="B1231" s="215">
        <v>6887</v>
      </c>
      <c r="C1231" s="277" t="s">
        <v>9462</v>
      </c>
      <c r="D1231" s="277"/>
      <c r="E1231" s="417" t="s">
        <v>7019</v>
      </c>
      <c r="F1231" s="418" t="s">
        <v>9790</v>
      </c>
      <c r="G1231" s="451" t="s">
        <v>9791</v>
      </c>
      <c r="H1231" s="255" t="str">
        <f t="shared" si="96"/>
        <v>фото</v>
      </c>
      <c r="I1231" s="156" t="s">
        <v>7068</v>
      </c>
      <c r="J1231" s="331" t="s">
        <v>201</v>
      </c>
      <c r="K1231" s="332">
        <v>1</v>
      </c>
      <c r="L1231" s="419">
        <v>440.20000000000005</v>
      </c>
      <c r="M1231" s="159">
        <v>1</v>
      </c>
      <c r="N1231" s="217"/>
      <c r="O1231" s="160">
        <f t="shared" si="97"/>
        <v>0</v>
      </c>
      <c r="P1231" s="260">
        <v>4607109945315</v>
      </c>
      <c r="Q1231" s="448">
        <v>2023</v>
      </c>
      <c r="R1231" s="448" t="str">
        <f t="shared" si="98"/>
        <v>фото</v>
      </c>
      <c r="S1231" s="216" t="s">
        <v>7021</v>
      </c>
    </row>
    <row r="1232" spans="1:19" ht="48.95" customHeight="1">
      <c r="A1232" s="213">
        <v>1219</v>
      </c>
      <c r="B1232" s="215">
        <v>2159</v>
      </c>
      <c r="C1232" s="277" t="s">
        <v>7064</v>
      </c>
      <c r="D1232" s="277"/>
      <c r="E1232" s="417" t="s">
        <v>7019</v>
      </c>
      <c r="F1232" s="418" t="s">
        <v>7065</v>
      </c>
      <c r="G1232" s="451" t="s">
        <v>7066</v>
      </c>
      <c r="H1232" s="255" t="str">
        <f t="shared" si="96"/>
        <v>фото</v>
      </c>
      <c r="I1232" s="156" t="s">
        <v>7067</v>
      </c>
      <c r="J1232" s="331" t="s">
        <v>201</v>
      </c>
      <c r="K1232" s="332">
        <v>1</v>
      </c>
      <c r="L1232" s="419">
        <v>440.20000000000005</v>
      </c>
      <c r="M1232" s="159">
        <v>1</v>
      </c>
      <c r="N1232" s="217"/>
      <c r="O1232" s="160">
        <f t="shared" si="97"/>
        <v>0</v>
      </c>
      <c r="P1232" s="260">
        <v>4607109927755</v>
      </c>
      <c r="Q1232" s="261"/>
      <c r="R1232" s="261" t="str">
        <f t="shared" si="98"/>
        <v>фото</v>
      </c>
      <c r="S1232" s="216" t="s">
        <v>7021</v>
      </c>
    </row>
    <row r="1233" spans="1:19" ht="40.35" customHeight="1">
      <c r="A1233" s="213">
        <v>1220</v>
      </c>
      <c r="B1233" s="215">
        <v>8170</v>
      </c>
      <c r="C1233" s="277" t="s">
        <v>10980</v>
      </c>
      <c r="D1233" s="277"/>
      <c r="E1233" s="449" t="s">
        <v>7019</v>
      </c>
      <c r="F1233" s="450" t="s">
        <v>11085</v>
      </c>
      <c r="G1233" s="453" t="s">
        <v>11086</v>
      </c>
      <c r="H1233" s="255" t="str">
        <f t="shared" si="96"/>
        <v>фото</v>
      </c>
      <c r="I1233" s="156" t="s">
        <v>11173</v>
      </c>
      <c r="J1233" s="331" t="s">
        <v>201</v>
      </c>
      <c r="K1233" s="332">
        <v>1</v>
      </c>
      <c r="L1233" s="419">
        <v>617.20000000000005</v>
      </c>
      <c r="M1233" s="159">
        <v>1</v>
      </c>
      <c r="N1233" s="217"/>
      <c r="O1233" s="160">
        <f t="shared" si="97"/>
        <v>0</v>
      </c>
      <c r="P1233" s="260">
        <v>4607109923405</v>
      </c>
      <c r="Q1233" s="167" t="s">
        <v>222</v>
      </c>
      <c r="R1233" s="473" t="str">
        <f t="shared" si="98"/>
        <v>фото</v>
      </c>
      <c r="S1233" s="216" t="s">
        <v>7021</v>
      </c>
    </row>
    <row r="1234" spans="1:19" ht="40.35" customHeight="1">
      <c r="A1234" s="213">
        <v>1221</v>
      </c>
      <c r="B1234" s="215">
        <v>2530</v>
      </c>
      <c r="C1234" s="277" t="s">
        <v>10981</v>
      </c>
      <c r="D1234" s="277"/>
      <c r="E1234" s="449" t="s">
        <v>7019</v>
      </c>
      <c r="F1234" s="450" t="s">
        <v>11087</v>
      </c>
      <c r="G1234" s="453" t="s">
        <v>11088</v>
      </c>
      <c r="H1234" s="255" t="str">
        <f t="shared" si="96"/>
        <v>фото</v>
      </c>
      <c r="I1234" s="156" t="s">
        <v>11174</v>
      </c>
      <c r="J1234" s="331" t="s">
        <v>201</v>
      </c>
      <c r="K1234" s="332">
        <v>1</v>
      </c>
      <c r="L1234" s="419">
        <v>617.20000000000005</v>
      </c>
      <c r="M1234" s="159">
        <v>1</v>
      </c>
      <c r="N1234" s="217"/>
      <c r="O1234" s="160">
        <f t="shared" si="97"/>
        <v>0</v>
      </c>
      <c r="P1234" s="260">
        <v>4607109950562</v>
      </c>
      <c r="Q1234" s="167" t="s">
        <v>222</v>
      </c>
      <c r="R1234" s="473" t="str">
        <f t="shared" si="98"/>
        <v>фото</v>
      </c>
      <c r="S1234" s="216" t="s">
        <v>7021</v>
      </c>
    </row>
    <row r="1235" spans="1:19" ht="43.5" customHeight="1">
      <c r="A1235" s="213">
        <v>1222</v>
      </c>
      <c r="B1235" s="215">
        <v>9951</v>
      </c>
      <c r="C1235" s="277" t="s">
        <v>10982</v>
      </c>
      <c r="D1235" s="277"/>
      <c r="E1235" s="449" t="s">
        <v>7019</v>
      </c>
      <c r="F1235" s="450" t="s">
        <v>11089</v>
      </c>
      <c r="G1235" s="453" t="s">
        <v>11090</v>
      </c>
      <c r="H1235" s="255" t="str">
        <f t="shared" si="96"/>
        <v>фото</v>
      </c>
      <c r="I1235" s="156" t="s">
        <v>11175</v>
      </c>
      <c r="J1235" s="331" t="s">
        <v>201</v>
      </c>
      <c r="K1235" s="332">
        <v>1</v>
      </c>
      <c r="L1235" s="419">
        <v>617.20000000000005</v>
      </c>
      <c r="M1235" s="159">
        <v>1</v>
      </c>
      <c r="N1235" s="217"/>
      <c r="O1235" s="160">
        <f t="shared" si="97"/>
        <v>0</v>
      </c>
      <c r="P1235" s="260">
        <v>4607109935149</v>
      </c>
      <c r="Q1235" s="167" t="s">
        <v>222</v>
      </c>
      <c r="R1235" s="473" t="str">
        <f t="shared" si="98"/>
        <v>фото</v>
      </c>
      <c r="S1235" s="216" t="s">
        <v>7021</v>
      </c>
    </row>
    <row r="1236" spans="1:19" ht="40.35" customHeight="1">
      <c r="A1236" s="213">
        <v>1223</v>
      </c>
      <c r="B1236" s="215">
        <v>6774</v>
      </c>
      <c r="C1236" s="277" t="s">
        <v>10983</v>
      </c>
      <c r="D1236" s="277"/>
      <c r="E1236" s="449" t="s">
        <v>7019</v>
      </c>
      <c r="F1236" s="450" t="s">
        <v>11091</v>
      </c>
      <c r="G1236" s="453" t="s">
        <v>11092</v>
      </c>
      <c r="H1236" s="255" t="str">
        <f t="shared" si="96"/>
        <v>фото</v>
      </c>
      <c r="I1236" s="156" t="s">
        <v>11176</v>
      </c>
      <c r="J1236" s="331" t="s">
        <v>201</v>
      </c>
      <c r="K1236" s="332">
        <v>1</v>
      </c>
      <c r="L1236" s="419">
        <v>617.20000000000005</v>
      </c>
      <c r="M1236" s="159">
        <v>1</v>
      </c>
      <c r="N1236" s="217"/>
      <c r="O1236" s="160">
        <f t="shared" si="97"/>
        <v>0</v>
      </c>
      <c r="P1236" s="260">
        <v>4607109939284</v>
      </c>
      <c r="Q1236" s="167" t="s">
        <v>222</v>
      </c>
      <c r="R1236" s="473" t="str">
        <f t="shared" si="98"/>
        <v>фото</v>
      </c>
      <c r="S1236" s="216" t="s">
        <v>7021</v>
      </c>
    </row>
    <row r="1237" spans="1:19" ht="47.65" customHeight="1">
      <c r="A1237" s="213">
        <v>1224</v>
      </c>
      <c r="B1237" s="215">
        <v>8166</v>
      </c>
      <c r="C1237" s="277" t="s">
        <v>10984</v>
      </c>
      <c r="D1237" s="277"/>
      <c r="E1237" s="449" t="s">
        <v>7019</v>
      </c>
      <c r="F1237" s="450" t="s">
        <v>11093</v>
      </c>
      <c r="G1237" s="453" t="s">
        <v>11094</v>
      </c>
      <c r="H1237" s="255" t="str">
        <f t="shared" si="96"/>
        <v>фото</v>
      </c>
      <c r="I1237" s="156" t="s">
        <v>11177</v>
      </c>
      <c r="J1237" s="331" t="s">
        <v>201</v>
      </c>
      <c r="K1237" s="332">
        <v>1</v>
      </c>
      <c r="L1237" s="419">
        <v>617.20000000000005</v>
      </c>
      <c r="M1237" s="159">
        <v>1</v>
      </c>
      <c r="N1237" s="217"/>
      <c r="O1237" s="160">
        <f t="shared" si="97"/>
        <v>0</v>
      </c>
      <c r="P1237" s="260">
        <v>4607109935217</v>
      </c>
      <c r="Q1237" s="167" t="s">
        <v>222</v>
      </c>
      <c r="R1237" s="473" t="str">
        <f t="shared" si="98"/>
        <v>фото</v>
      </c>
      <c r="S1237" s="216" t="s">
        <v>7021</v>
      </c>
    </row>
    <row r="1238" spans="1:19" ht="48.95" customHeight="1">
      <c r="A1238" s="213">
        <v>1225</v>
      </c>
      <c r="B1238" s="215">
        <v>724</v>
      </c>
      <c r="C1238" s="277" t="s">
        <v>9463</v>
      </c>
      <c r="D1238" s="277"/>
      <c r="E1238" s="417" t="s">
        <v>7019</v>
      </c>
      <c r="F1238" s="418" t="s">
        <v>9792</v>
      </c>
      <c r="G1238" s="451" t="s">
        <v>9793</v>
      </c>
      <c r="H1238" s="255" t="str">
        <f t="shared" si="96"/>
        <v>фото</v>
      </c>
      <c r="I1238" s="156" t="s">
        <v>9593</v>
      </c>
      <c r="J1238" s="331" t="s">
        <v>201</v>
      </c>
      <c r="K1238" s="332">
        <v>1</v>
      </c>
      <c r="L1238" s="419">
        <v>426.40000000000003</v>
      </c>
      <c r="M1238" s="159">
        <v>1</v>
      </c>
      <c r="N1238" s="217"/>
      <c r="O1238" s="160">
        <f t="shared" si="97"/>
        <v>0</v>
      </c>
      <c r="P1238" s="260">
        <v>4607109958124</v>
      </c>
      <c r="Q1238" s="261"/>
      <c r="R1238" s="261" t="str">
        <f t="shared" si="98"/>
        <v>фото</v>
      </c>
      <c r="S1238" s="216" t="s">
        <v>7021</v>
      </c>
    </row>
    <row r="1239" spans="1:19" ht="41.1" customHeight="1">
      <c r="A1239" s="213">
        <v>1226</v>
      </c>
      <c r="B1239" s="215">
        <v>1803</v>
      </c>
      <c r="C1239" s="277" t="s">
        <v>9464</v>
      </c>
      <c r="D1239" s="277"/>
      <c r="E1239" s="417" t="s">
        <v>7019</v>
      </c>
      <c r="F1239" s="418" t="s">
        <v>9794</v>
      </c>
      <c r="G1239" s="451" t="s">
        <v>9795</v>
      </c>
      <c r="H1239" s="255" t="str">
        <f t="shared" si="96"/>
        <v>фото</v>
      </c>
      <c r="I1239" s="156" t="s">
        <v>9594</v>
      </c>
      <c r="J1239" s="331" t="s">
        <v>201</v>
      </c>
      <c r="K1239" s="332">
        <v>1</v>
      </c>
      <c r="L1239" s="419">
        <v>410.3</v>
      </c>
      <c r="M1239" s="159">
        <v>1</v>
      </c>
      <c r="N1239" s="217"/>
      <c r="O1239" s="160">
        <f t="shared" si="97"/>
        <v>0</v>
      </c>
      <c r="P1239" s="260">
        <v>4607109958131</v>
      </c>
      <c r="Q1239" s="261"/>
      <c r="R1239" s="261" t="str">
        <f t="shared" si="98"/>
        <v>фото</v>
      </c>
      <c r="S1239" s="216" t="s">
        <v>7021</v>
      </c>
    </row>
    <row r="1240" spans="1:19" ht="23.25">
      <c r="A1240" s="213">
        <v>1227</v>
      </c>
      <c r="B1240" s="137"/>
      <c r="C1240" s="137"/>
      <c r="D1240" s="138"/>
      <c r="E1240" s="254"/>
      <c r="F1240" s="339" t="s">
        <v>7069</v>
      </c>
      <c r="G1240" s="141"/>
      <c r="H1240" s="142"/>
      <c r="I1240" s="143"/>
      <c r="J1240" s="144"/>
      <c r="K1240" s="144"/>
      <c r="L1240" s="268"/>
      <c r="M1240" s="142"/>
      <c r="N1240" s="142"/>
      <c r="O1240" s="142"/>
      <c r="P1240" s="142"/>
      <c r="Q1240" s="261"/>
      <c r="R1240" s="261"/>
      <c r="S1240" s="259"/>
    </row>
    <row r="1241" spans="1:19" ht="15">
      <c r="A1241" s="213">
        <v>1228</v>
      </c>
      <c r="B1241" s="149"/>
      <c r="C1241" s="208"/>
      <c r="D1241" s="208"/>
      <c r="E1241" s="266"/>
      <c r="F1241" s="148" t="s">
        <v>7070</v>
      </c>
      <c r="G1241" s="388"/>
      <c r="H1241" s="149"/>
      <c r="I1241" s="150"/>
      <c r="J1241" s="208"/>
      <c r="K1241" s="214"/>
      <c r="L1241" s="269"/>
      <c r="M1241" s="207"/>
      <c r="N1241" s="208"/>
      <c r="O1241" s="208"/>
      <c r="P1241" s="208"/>
      <c r="Q1241" s="261"/>
      <c r="R1241" s="261"/>
      <c r="S1241" s="208"/>
    </row>
    <row r="1242" spans="1:19" ht="48.95" customHeight="1">
      <c r="A1242" s="213">
        <v>1229</v>
      </c>
      <c r="B1242" s="215">
        <v>13314</v>
      </c>
      <c r="C1242" s="277" t="s">
        <v>7076</v>
      </c>
      <c r="D1242" s="277"/>
      <c r="E1242" s="417" t="s">
        <v>7069</v>
      </c>
      <c r="F1242" s="418" t="s">
        <v>7077</v>
      </c>
      <c r="G1242" s="451" t="s">
        <v>7078</v>
      </c>
      <c r="H1242" s="255" t="str">
        <f t="shared" ref="H1242:H1270" si="99">HYPERLINK("https://www.gardenbulbs.ru/images/vesna_CL/thumbnails/"&amp;C1242&amp;".jpg","фото")</f>
        <v>фото</v>
      </c>
      <c r="I1242" s="156" t="s">
        <v>7079</v>
      </c>
      <c r="J1242" s="331" t="s">
        <v>201</v>
      </c>
      <c r="K1242" s="332">
        <v>1</v>
      </c>
      <c r="L1242" s="419">
        <v>189.2</v>
      </c>
      <c r="M1242" s="159">
        <v>1</v>
      </c>
      <c r="N1242" s="217"/>
      <c r="O1242" s="160">
        <f t="shared" ref="O1242:O1270" si="100">IF(ISERROR(L1242*N1242),0,L1242*N1242)</f>
        <v>0</v>
      </c>
      <c r="P1242" s="260">
        <v>4607109921012</v>
      </c>
      <c r="Q1242" s="261"/>
      <c r="R1242" s="261" t="str">
        <f t="shared" ref="R1242:R1270" si="101">HYPERLINK("https://www.gardenbulbs.ru/images/vesna_CL/thumbnails/"&amp;C1242&amp;".jpg","фото")</f>
        <v>фото</v>
      </c>
      <c r="S1242" s="216" t="s">
        <v>7075</v>
      </c>
    </row>
    <row r="1243" spans="1:19" ht="48.95" customHeight="1">
      <c r="A1243" s="213">
        <v>1230</v>
      </c>
      <c r="B1243" s="215">
        <v>4447</v>
      </c>
      <c r="C1243" s="277" t="s">
        <v>7080</v>
      </c>
      <c r="D1243" s="277"/>
      <c r="E1243" s="417" t="s">
        <v>7069</v>
      </c>
      <c r="F1243" s="418" t="s">
        <v>7081</v>
      </c>
      <c r="G1243" s="451" t="s">
        <v>7082</v>
      </c>
      <c r="H1243" s="255" t="str">
        <f t="shared" si="99"/>
        <v>фото</v>
      </c>
      <c r="I1243" s="156" t="s">
        <v>7083</v>
      </c>
      <c r="J1243" s="331" t="s">
        <v>201</v>
      </c>
      <c r="K1243" s="332">
        <v>1</v>
      </c>
      <c r="L1243" s="419">
        <v>644.20000000000005</v>
      </c>
      <c r="M1243" s="159">
        <v>1</v>
      </c>
      <c r="N1243" s="217"/>
      <c r="O1243" s="160">
        <f t="shared" si="100"/>
        <v>0</v>
      </c>
      <c r="P1243" s="260">
        <v>4607109927250</v>
      </c>
      <c r="Q1243" s="261"/>
      <c r="R1243" s="261" t="str">
        <f t="shared" si="101"/>
        <v>фото</v>
      </c>
      <c r="S1243" s="216" t="s">
        <v>7075</v>
      </c>
    </row>
    <row r="1244" spans="1:19" ht="48.95" customHeight="1">
      <c r="A1244" s="213">
        <v>1231</v>
      </c>
      <c r="B1244" s="215">
        <v>569</v>
      </c>
      <c r="C1244" s="277" t="s">
        <v>7071</v>
      </c>
      <c r="D1244" s="277"/>
      <c r="E1244" s="417" t="s">
        <v>7069</v>
      </c>
      <c r="F1244" s="418" t="s">
        <v>7072</v>
      </c>
      <c r="G1244" s="451" t="s">
        <v>7073</v>
      </c>
      <c r="H1244" s="255" t="str">
        <f t="shared" si="99"/>
        <v>фото</v>
      </c>
      <c r="I1244" s="156" t="s">
        <v>7074</v>
      </c>
      <c r="J1244" s="331" t="s">
        <v>201</v>
      </c>
      <c r="K1244" s="332">
        <v>1</v>
      </c>
      <c r="L1244" s="419">
        <v>644.20000000000005</v>
      </c>
      <c r="M1244" s="159">
        <v>1</v>
      </c>
      <c r="N1244" s="217"/>
      <c r="O1244" s="160">
        <f t="shared" si="100"/>
        <v>0</v>
      </c>
      <c r="P1244" s="260">
        <v>4607109927267</v>
      </c>
      <c r="Q1244" s="261"/>
      <c r="R1244" s="261" t="str">
        <f t="shared" si="101"/>
        <v>фото</v>
      </c>
      <c r="S1244" s="216" t="s">
        <v>7075</v>
      </c>
    </row>
    <row r="1245" spans="1:19" ht="48.95" customHeight="1">
      <c r="A1245" s="213">
        <v>1232</v>
      </c>
      <c r="B1245" s="215">
        <v>4742</v>
      </c>
      <c r="C1245" s="277" t="s">
        <v>7100</v>
      </c>
      <c r="D1245" s="277"/>
      <c r="E1245" s="417" t="s">
        <v>7069</v>
      </c>
      <c r="F1245" s="418" t="s">
        <v>7101</v>
      </c>
      <c r="G1245" s="451" t="s">
        <v>7102</v>
      </c>
      <c r="H1245" s="255" t="str">
        <f t="shared" si="99"/>
        <v>фото</v>
      </c>
      <c r="I1245" s="156" t="s">
        <v>7103</v>
      </c>
      <c r="J1245" s="331" t="s">
        <v>201</v>
      </c>
      <c r="K1245" s="332">
        <v>1</v>
      </c>
      <c r="L1245" s="419">
        <v>227.5</v>
      </c>
      <c r="M1245" s="159">
        <v>1</v>
      </c>
      <c r="N1245" s="217"/>
      <c r="O1245" s="160">
        <f t="shared" si="100"/>
        <v>0</v>
      </c>
      <c r="P1245" s="260">
        <v>4607109991633</v>
      </c>
      <c r="Q1245" s="261"/>
      <c r="R1245" s="261" t="str">
        <f t="shared" si="101"/>
        <v>фото</v>
      </c>
      <c r="S1245" s="216" t="s">
        <v>7075</v>
      </c>
    </row>
    <row r="1246" spans="1:19" ht="48.95" customHeight="1">
      <c r="A1246" s="213">
        <v>1233</v>
      </c>
      <c r="B1246" s="215">
        <v>4155</v>
      </c>
      <c r="C1246" s="277" t="s">
        <v>7104</v>
      </c>
      <c r="D1246" s="277"/>
      <c r="E1246" s="417" t="s">
        <v>7069</v>
      </c>
      <c r="F1246" s="418" t="s">
        <v>7105</v>
      </c>
      <c r="G1246" s="451" t="s">
        <v>7106</v>
      </c>
      <c r="H1246" s="255" t="str">
        <f t="shared" si="99"/>
        <v>фото</v>
      </c>
      <c r="I1246" s="156" t="s">
        <v>7107</v>
      </c>
      <c r="J1246" s="331" t="s">
        <v>201</v>
      </c>
      <c r="K1246" s="332">
        <v>1</v>
      </c>
      <c r="L1246" s="419">
        <v>589.70000000000005</v>
      </c>
      <c r="M1246" s="159">
        <v>1</v>
      </c>
      <c r="N1246" s="217"/>
      <c r="O1246" s="160">
        <f t="shared" si="100"/>
        <v>0</v>
      </c>
      <c r="P1246" s="260">
        <v>4607109983737</v>
      </c>
      <c r="Q1246" s="261"/>
      <c r="R1246" s="261" t="str">
        <f t="shared" si="101"/>
        <v>фото</v>
      </c>
      <c r="S1246" s="216" t="s">
        <v>7075</v>
      </c>
    </row>
    <row r="1247" spans="1:19" ht="48.95" customHeight="1">
      <c r="A1247" s="213">
        <v>1234</v>
      </c>
      <c r="B1247" s="215">
        <v>834</v>
      </c>
      <c r="C1247" s="277" t="s">
        <v>7092</v>
      </c>
      <c r="D1247" s="277"/>
      <c r="E1247" s="417" t="s">
        <v>7069</v>
      </c>
      <c r="F1247" s="418" t="s">
        <v>7093</v>
      </c>
      <c r="G1247" s="451" t="s">
        <v>7094</v>
      </c>
      <c r="H1247" s="255" t="str">
        <f t="shared" si="99"/>
        <v>фото</v>
      </c>
      <c r="I1247" s="156" t="s">
        <v>7095</v>
      </c>
      <c r="J1247" s="331" t="s">
        <v>201</v>
      </c>
      <c r="K1247" s="332">
        <v>1</v>
      </c>
      <c r="L1247" s="419">
        <v>205.6</v>
      </c>
      <c r="M1247" s="159">
        <v>1</v>
      </c>
      <c r="N1247" s="217"/>
      <c r="O1247" s="160">
        <f t="shared" si="100"/>
        <v>0</v>
      </c>
      <c r="P1247" s="260">
        <v>4607109958568</v>
      </c>
      <c r="Q1247" s="261"/>
      <c r="R1247" s="261" t="str">
        <f t="shared" si="101"/>
        <v>фото</v>
      </c>
      <c r="S1247" s="216" t="s">
        <v>7075</v>
      </c>
    </row>
    <row r="1248" spans="1:19" ht="48.95" customHeight="1">
      <c r="A1248" s="213">
        <v>1235</v>
      </c>
      <c r="B1248" s="215">
        <v>571</v>
      </c>
      <c r="C1248" s="277" t="s">
        <v>7088</v>
      </c>
      <c r="D1248" s="277"/>
      <c r="E1248" s="417" t="s">
        <v>7069</v>
      </c>
      <c r="F1248" s="418" t="s">
        <v>7089</v>
      </c>
      <c r="G1248" s="451" t="s">
        <v>7090</v>
      </c>
      <c r="H1248" s="255" t="str">
        <f t="shared" si="99"/>
        <v>фото</v>
      </c>
      <c r="I1248" s="156" t="s">
        <v>7091</v>
      </c>
      <c r="J1248" s="331" t="s">
        <v>201</v>
      </c>
      <c r="K1248" s="332">
        <v>1</v>
      </c>
      <c r="L1248" s="419">
        <v>189.2</v>
      </c>
      <c r="M1248" s="159">
        <v>1</v>
      </c>
      <c r="N1248" s="217"/>
      <c r="O1248" s="160">
        <f t="shared" si="100"/>
        <v>0</v>
      </c>
      <c r="P1248" s="260">
        <v>4607109927236</v>
      </c>
      <c r="Q1248" s="261"/>
      <c r="R1248" s="261" t="str">
        <f t="shared" si="101"/>
        <v>фото</v>
      </c>
      <c r="S1248" s="216" t="s">
        <v>7075</v>
      </c>
    </row>
    <row r="1249" spans="1:19" ht="48.95" customHeight="1">
      <c r="A1249" s="213">
        <v>1236</v>
      </c>
      <c r="B1249" s="215">
        <v>1686</v>
      </c>
      <c r="C1249" s="277" t="s">
        <v>7112</v>
      </c>
      <c r="D1249" s="277"/>
      <c r="E1249" s="417" t="s">
        <v>7069</v>
      </c>
      <c r="F1249" s="418" t="s">
        <v>7113</v>
      </c>
      <c r="G1249" s="451" t="s">
        <v>7114</v>
      </c>
      <c r="H1249" s="255" t="str">
        <f t="shared" si="99"/>
        <v>фото</v>
      </c>
      <c r="I1249" s="156" t="s">
        <v>33</v>
      </c>
      <c r="J1249" s="331" t="s">
        <v>201</v>
      </c>
      <c r="K1249" s="332">
        <v>1</v>
      </c>
      <c r="L1249" s="419">
        <v>197.4</v>
      </c>
      <c r="M1249" s="159">
        <v>1</v>
      </c>
      <c r="N1249" s="217"/>
      <c r="O1249" s="160">
        <f t="shared" si="100"/>
        <v>0</v>
      </c>
      <c r="P1249" s="260">
        <v>4607109958391</v>
      </c>
      <c r="Q1249" s="261"/>
      <c r="R1249" s="261" t="str">
        <f t="shared" si="101"/>
        <v>фото</v>
      </c>
      <c r="S1249" s="216" t="s">
        <v>7075</v>
      </c>
    </row>
    <row r="1250" spans="1:19" ht="48.95" customHeight="1">
      <c r="A1250" s="213">
        <v>1237</v>
      </c>
      <c r="B1250" s="215">
        <v>3754</v>
      </c>
      <c r="C1250" s="277" t="s">
        <v>7115</v>
      </c>
      <c r="D1250" s="277"/>
      <c r="E1250" s="417" t="s">
        <v>7069</v>
      </c>
      <c r="F1250" s="418" t="s">
        <v>7116</v>
      </c>
      <c r="G1250" s="451" t="s">
        <v>7117</v>
      </c>
      <c r="H1250" s="255" t="str">
        <f t="shared" si="99"/>
        <v>фото</v>
      </c>
      <c r="I1250" s="156" t="s">
        <v>7118</v>
      </c>
      <c r="J1250" s="331" t="s">
        <v>201</v>
      </c>
      <c r="K1250" s="332">
        <v>1</v>
      </c>
      <c r="L1250" s="419">
        <v>644.20000000000005</v>
      </c>
      <c r="M1250" s="159">
        <v>1</v>
      </c>
      <c r="N1250" s="217"/>
      <c r="O1250" s="160">
        <f t="shared" si="100"/>
        <v>0</v>
      </c>
      <c r="P1250" s="260">
        <v>4607109975022</v>
      </c>
      <c r="Q1250" s="261"/>
      <c r="R1250" s="261" t="str">
        <f t="shared" si="101"/>
        <v>фото</v>
      </c>
      <c r="S1250" s="216" t="s">
        <v>7075</v>
      </c>
    </row>
    <row r="1251" spans="1:19" ht="40.35" customHeight="1">
      <c r="A1251" s="213">
        <v>1238</v>
      </c>
      <c r="B1251" s="215">
        <v>6775</v>
      </c>
      <c r="C1251" s="277" t="s">
        <v>10985</v>
      </c>
      <c r="D1251" s="277"/>
      <c r="E1251" s="449" t="s">
        <v>7069</v>
      </c>
      <c r="F1251" s="450" t="s">
        <v>11095</v>
      </c>
      <c r="G1251" s="453" t="s">
        <v>11096</v>
      </c>
      <c r="H1251" s="255" t="str">
        <f t="shared" si="99"/>
        <v>фото</v>
      </c>
      <c r="I1251" s="156" t="s">
        <v>11178</v>
      </c>
      <c r="J1251" s="331" t="s">
        <v>201</v>
      </c>
      <c r="K1251" s="332">
        <v>1</v>
      </c>
      <c r="L1251" s="419">
        <v>221.9</v>
      </c>
      <c r="M1251" s="159">
        <v>1</v>
      </c>
      <c r="N1251" s="217"/>
      <c r="O1251" s="160">
        <f t="shared" si="100"/>
        <v>0</v>
      </c>
      <c r="P1251" s="260">
        <v>4607109959510</v>
      </c>
      <c r="Q1251" s="167" t="s">
        <v>222</v>
      </c>
      <c r="R1251" s="473" t="str">
        <f t="shared" si="101"/>
        <v>фото</v>
      </c>
      <c r="S1251" s="216" t="s">
        <v>7075</v>
      </c>
    </row>
    <row r="1252" spans="1:19" ht="48.95" customHeight="1">
      <c r="A1252" s="213">
        <v>1239</v>
      </c>
      <c r="B1252" s="215">
        <v>5710</v>
      </c>
      <c r="C1252" s="277" t="s">
        <v>7119</v>
      </c>
      <c r="D1252" s="277"/>
      <c r="E1252" s="417" t="s">
        <v>7069</v>
      </c>
      <c r="F1252" s="418" t="s">
        <v>7120</v>
      </c>
      <c r="G1252" s="451" t="s">
        <v>7121</v>
      </c>
      <c r="H1252" s="255" t="str">
        <f t="shared" si="99"/>
        <v>фото</v>
      </c>
      <c r="I1252" s="156" t="s">
        <v>7122</v>
      </c>
      <c r="J1252" s="331" t="s">
        <v>201</v>
      </c>
      <c r="K1252" s="332">
        <v>1</v>
      </c>
      <c r="L1252" s="419">
        <v>644.20000000000005</v>
      </c>
      <c r="M1252" s="159">
        <v>1</v>
      </c>
      <c r="N1252" s="217"/>
      <c r="O1252" s="160">
        <f t="shared" si="100"/>
        <v>0</v>
      </c>
      <c r="P1252" s="260">
        <v>4607109932537</v>
      </c>
      <c r="Q1252" s="261"/>
      <c r="R1252" s="261" t="str">
        <f t="shared" si="101"/>
        <v>фото</v>
      </c>
      <c r="S1252" s="216" t="s">
        <v>7075</v>
      </c>
    </row>
    <row r="1253" spans="1:19" ht="48.95" customHeight="1">
      <c r="A1253" s="213">
        <v>1240</v>
      </c>
      <c r="B1253" s="215">
        <v>1407</v>
      </c>
      <c r="C1253" s="277" t="s">
        <v>7123</v>
      </c>
      <c r="D1253" s="277"/>
      <c r="E1253" s="417" t="s">
        <v>7069</v>
      </c>
      <c r="F1253" s="418" t="s">
        <v>7124</v>
      </c>
      <c r="G1253" s="451" t="s">
        <v>7125</v>
      </c>
      <c r="H1253" s="255" t="str">
        <f t="shared" si="99"/>
        <v>фото</v>
      </c>
      <c r="I1253" s="156" t="s">
        <v>7126</v>
      </c>
      <c r="J1253" s="331" t="s">
        <v>201</v>
      </c>
      <c r="K1253" s="332">
        <v>1</v>
      </c>
      <c r="L1253" s="419">
        <v>644.20000000000005</v>
      </c>
      <c r="M1253" s="159">
        <v>1</v>
      </c>
      <c r="N1253" s="217"/>
      <c r="O1253" s="160">
        <f t="shared" si="100"/>
        <v>0</v>
      </c>
      <c r="P1253" s="260">
        <v>4607109953327</v>
      </c>
      <c r="Q1253" s="261"/>
      <c r="R1253" s="261" t="str">
        <f t="shared" si="101"/>
        <v>фото</v>
      </c>
      <c r="S1253" s="216" t="s">
        <v>7075</v>
      </c>
    </row>
    <row r="1254" spans="1:19" ht="48.95" customHeight="1">
      <c r="A1254" s="213">
        <v>1241</v>
      </c>
      <c r="B1254" s="215">
        <v>573</v>
      </c>
      <c r="C1254" s="277" t="s">
        <v>7127</v>
      </c>
      <c r="D1254" s="277"/>
      <c r="E1254" s="417" t="s">
        <v>7069</v>
      </c>
      <c r="F1254" s="418" t="s">
        <v>7128</v>
      </c>
      <c r="G1254" s="451" t="s">
        <v>7129</v>
      </c>
      <c r="H1254" s="255" t="str">
        <f t="shared" si="99"/>
        <v>фото</v>
      </c>
      <c r="I1254" s="156" t="s">
        <v>7130</v>
      </c>
      <c r="J1254" s="331" t="s">
        <v>201</v>
      </c>
      <c r="K1254" s="332">
        <v>1</v>
      </c>
      <c r="L1254" s="419">
        <v>644.20000000000005</v>
      </c>
      <c r="M1254" s="159">
        <v>1</v>
      </c>
      <c r="N1254" s="217"/>
      <c r="O1254" s="160">
        <f t="shared" si="100"/>
        <v>0</v>
      </c>
      <c r="P1254" s="260">
        <v>4607109927212</v>
      </c>
      <c r="Q1254" s="261"/>
      <c r="R1254" s="261" t="str">
        <f t="shared" si="101"/>
        <v>фото</v>
      </c>
      <c r="S1254" s="216" t="s">
        <v>7075</v>
      </c>
    </row>
    <row r="1255" spans="1:19" ht="48.95" customHeight="1">
      <c r="A1255" s="213">
        <v>1242</v>
      </c>
      <c r="B1255" s="215">
        <v>3756</v>
      </c>
      <c r="C1255" s="277" t="s">
        <v>7131</v>
      </c>
      <c r="D1255" s="277"/>
      <c r="E1255" s="417" t="s">
        <v>7069</v>
      </c>
      <c r="F1255" s="418" t="s">
        <v>7132</v>
      </c>
      <c r="G1255" s="451" t="s">
        <v>7133</v>
      </c>
      <c r="H1255" s="255" t="str">
        <f t="shared" si="99"/>
        <v>фото</v>
      </c>
      <c r="I1255" s="156" t="s">
        <v>7134</v>
      </c>
      <c r="J1255" s="331" t="s">
        <v>201</v>
      </c>
      <c r="K1255" s="332">
        <v>1</v>
      </c>
      <c r="L1255" s="419">
        <v>644.20000000000005</v>
      </c>
      <c r="M1255" s="159">
        <v>1</v>
      </c>
      <c r="N1255" s="217"/>
      <c r="O1255" s="160">
        <f t="shared" si="100"/>
        <v>0</v>
      </c>
      <c r="P1255" s="260">
        <v>4607109975046</v>
      </c>
      <c r="Q1255" s="261"/>
      <c r="R1255" s="261" t="str">
        <f t="shared" si="101"/>
        <v>фото</v>
      </c>
      <c r="S1255" s="216" t="s">
        <v>7075</v>
      </c>
    </row>
    <row r="1256" spans="1:19" ht="48.95" customHeight="1">
      <c r="A1256" s="213">
        <v>1243</v>
      </c>
      <c r="B1256" s="215">
        <v>4066</v>
      </c>
      <c r="C1256" s="277" t="s">
        <v>8993</v>
      </c>
      <c r="D1256" s="277"/>
      <c r="E1256" s="417" t="s">
        <v>7069</v>
      </c>
      <c r="F1256" s="418" t="s">
        <v>8840</v>
      </c>
      <c r="G1256" s="451" t="s">
        <v>8841</v>
      </c>
      <c r="H1256" s="255" t="str">
        <f t="shared" si="99"/>
        <v>фото</v>
      </c>
      <c r="I1256" s="156" t="s">
        <v>8926</v>
      </c>
      <c r="J1256" s="331" t="s">
        <v>201</v>
      </c>
      <c r="K1256" s="332">
        <v>1</v>
      </c>
      <c r="L1256" s="419">
        <v>625.1</v>
      </c>
      <c r="M1256" s="159">
        <v>1</v>
      </c>
      <c r="N1256" s="217"/>
      <c r="O1256" s="160">
        <f t="shared" si="100"/>
        <v>0</v>
      </c>
      <c r="P1256" s="260">
        <v>4607109982846</v>
      </c>
      <c r="Q1256" s="261"/>
      <c r="R1256" s="261" t="str">
        <f t="shared" si="101"/>
        <v>фото</v>
      </c>
      <c r="S1256" s="216" t="s">
        <v>7075</v>
      </c>
    </row>
    <row r="1257" spans="1:19" ht="48.95" customHeight="1">
      <c r="A1257" s="213">
        <v>1244</v>
      </c>
      <c r="B1257" s="215">
        <v>4436</v>
      </c>
      <c r="C1257" s="277" t="s">
        <v>7135</v>
      </c>
      <c r="D1257" s="277"/>
      <c r="E1257" s="417" t="s">
        <v>7069</v>
      </c>
      <c r="F1257" s="418" t="s">
        <v>7136</v>
      </c>
      <c r="G1257" s="451" t="s">
        <v>7137</v>
      </c>
      <c r="H1257" s="255" t="str">
        <f t="shared" si="99"/>
        <v>фото</v>
      </c>
      <c r="I1257" s="156" t="s">
        <v>7138</v>
      </c>
      <c r="J1257" s="331" t="s">
        <v>201</v>
      </c>
      <c r="K1257" s="332">
        <v>1</v>
      </c>
      <c r="L1257" s="419">
        <v>644.20000000000005</v>
      </c>
      <c r="M1257" s="159">
        <v>1</v>
      </c>
      <c r="N1257" s="217"/>
      <c r="O1257" s="160">
        <f t="shared" si="100"/>
        <v>0</v>
      </c>
      <c r="P1257" s="260">
        <v>4607109988572</v>
      </c>
      <c r="Q1257" s="261"/>
      <c r="R1257" s="261" t="str">
        <f t="shared" si="101"/>
        <v>фото</v>
      </c>
      <c r="S1257" s="216" t="s">
        <v>7075</v>
      </c>
    </row>
    <row r="1258" spans="1:19" ht="48.95" customHeight="1">
      <c r="A1258" s="213">
        <v>1245</v>
      </c>
      <c r="B1258" s="215">
        <v>16243</v>
      </c>
      <c r="C1258" s="277" t="s">
        <v>7139</v>
      </c>
      <c r="D1258" s="277"/>
      <c r="E1258" s="417" t="s">
        <v>7069</v>
      </c>
      <c r="F1258" s="418" t="s">
        <v>7140</v>
      </c>
      <c r="G1258" s="451" t="s">
        <v>7141</v>
      </c>
      <c r="H1258" s="255" t="str">
        <f t="shared" si="99"/>
        <v>фото</v>
      </c>
      <c r="I1258" s="156" t="s">
        <v>7142</v>
      </c>
      <c r="J1258" s="331" t="s">
        <v>201</v>
      </c>
      <c r="K1258" s="332">
        <v>1</v>
      </c>
      <c r="L1258" s="419">
        <v>642.70000000000005</v>
      </c>
      <c r="M1258" s="159">
        <v>1</v>
      </c>
      <c r="N1258" s="217"/>
      <c r="O1258" s="160">
        <f t="shared" si="100"/>
        <v>0</v>
      </c>
      <c r="P1258" s="260">
        <v>4607109913918</v>
      </c>
      <c r="Q1258" s="261"/>
      <c r="R1258" s="261" t="str">
        <f t="shared" si="101"/>
        <v>фото</v>
      </c>
      <c r="S1258" s="216" t="s">
        <v>7075</v>
      </c>
    </row>
    <row r="1259" spans="1:19" ht="42.6" customHeight="1">
      <c r="A1259" s="213">
        <v>1246</v>
      </c>
      <c r="B1259" s="215">
        <v>8167</v>
      </c>
      <c r="C1259" s="277" t="s">
        <v>10986</v>
      </c>
      <c r="D1259" s="277"/>
      <c r="E1259" s="449" t="s">
        <v>7069</v>
      </c>
      <c r="F1259" s="450" t="s">
        <v>11097</v>
      </c>
      <c r="G1259" s="453" t="s">
        <v>11098</v>
      </c>
      <c r="H1259" s="255" t="str">
        <f t="shared" si="99"/>
        <v>фото</v>
      </c>
      <c r="I1259" s="156" t="s">
        <v>11179</v>
      </c>
      <c r="J1259" s="331" t="s">
        <v>201</v>
      </c>
      <c r="K1259" s="332">
        <v>1</v>
      </c>
      <c r="L1259" s="419">
        <v>679.6</v>
      </c>
      <c r="M1259" s="159">
        <v>1</v>
      </c>
      <c r="N1259" s="217"/>
      <c r="O1259" s="160">
        <f t="shared" si="100"/>
        <v>0</v>
      </c>
      <c r="P1259" s="260">
        <v>4607109950364</v>
      </c>
      <c r="Q1259" s="167" t="s">
        <v>222</v>
      </c>
      <c r="R1259" s="473" t="str">
        <f t="shared" si="101"/>
        <v>фото</v>
      </c>
      <c r="S1259" s="216" t="s">
        <v>7075</v>
      </c>
    </row>
    <row r="1260" spans="1:19" ht="45.4" customHeight="1">
      <c r="A1260" s="213">
        <v>1247</v>
      </c>
      <c r="B1260" s="215">
        <v>6776</v>
      </c>
      <c r="C1260" s="277" t="s">
        <v>10987</v>
      </c>
      <c r="D1260" s="277"/>
      <c r="E1260" s="449" t="s">
        <v>7069</v>
      </c>
      <c r="F1260" s="450" t="s">
        <v>11099</v>
      </c>
      <c r="G1260" s="453" t="s">
        <v>11100</v>
      </c>
      <c r="H1260" s="255" t="str">
        <f t="shared" si="99"/>
        <v>фото</v>
      </c>
      <c r="I1260" s="156" t="s">
        <v>11180</v>
      </c>
      <c r="J1260" s="331" t="s">
        <v>201</v>
      </c>
      <c r="K1260" s="332">
        <v>1</v>
      </c>
      <c r="L1260" s="419">
        <v>652.4</v>
      </c>
      <c r="M1260" s="159">
        <v>1</v>
      </c>
      <c r="N1260" s="217"/>
      <c r="O1260" s="160">
        <f t="shared" si="100"/>
        <v>0</v>
      </c>
      <c r="P1260" s="260">
        <v>4607109962817</v>
      </c>
      <c r="Q1260" s="167" t="s">
        <v>222</v>
      </c>
      <c r="R1260" s="473" t="str">
        <f t="shared" si="101"/>
        <v>фото</v>
      </c>
      <c r="S1260" s="216" t="s">
        <v>7075</v>
      </c>
    </row>
    <row r="1261" spans="1:19" ht="42.6" customHeight="1">
      <c r="A1261" s="213">
        <v>1248</v>
      </c>
      <c r="B1261" s="215">
        <v>8168</v>
      </c>
      <c r="C1261" s="277" t="s">
        <v>10988</v>
      </c>
      <c r="D1261" s="277"/>
      <c r="E1261" s="449" t="s">
        <v>7069</v>
      </c>
      <c r="F1261" s="450" t="s">
        <v>11101</v>
      </c>
      <c r="G1261" s="453" t="s">
        <v>11102</v>
      </c>
      <c r="H1261" s="255" t="str">
        <f t="shared" si="99"/>
        <v>фото</v>
      </c>
      <c r="I1261" s="156" t="s">
        <v>11181</v>
      </c>
      <c r="J1261" s="331" t="s">
        <v>201</v>
      </c>
      <c r="K1261" s="332">
        <v>1</v>
      </c>
      <c r="L1261" s="419">
        <v>652.4</v>
      </c>
      <c r="M1261" s="159">
        <v>1</v>
      </c>
      <c r="N1261" s="217"/>
      <c r="O1261" s="160">
        <f t="shared" si="100"/>
        <v>0</v>
      </c>
      <c r="P1261" s="260">
        <v>4607109923283</v>
      </c>
      <c r="Q1261" s="167" t="s">
        <v>222</v>
      </c>
      <c r="R1261" s="473" t="str">
        <f t="shared" si="101"/>
        <v>фото</v>
      </c>
      <c r="S1261" s="216" t="s">
        <v>7075</v>
      </c>
    </row>
    <row r="1262" spans="1:19" ht="48.95" customHeight="1">
      <c r="A1262" s="213">
        <v>1249</v>
      </c>
      <c r="B1262" s="215">
        <v>16244</v>
      </c>
      <c r="C1262" s="277" t="s">
        <v>7143</v>
      </c>
      <c r="D1262" s="277"/>
      <c r="E1262" s="417" t="s">
        <v>7069</v>
      </c>
      <c r="F1262" s="418" t="s">
        <v>7144</v>
      </c>
      <c r="G1262" s="451" t="s">
        <v>7145</v>
      </c>
      <c r="H1262" s="255" t="str">
        <f t="shared" si="99"/>
        <v>фото</v>
      </c>
      <c r="I1262" s="156" t="s">
        <v>7146</v>
      </c>
      <c r="J1262" s="331" t="s">
        <v>201</v>
      </c>
      <c r="K1262" s="332">
        <v>1</v>
      </c>
      <c r="L1262" s="419">
        <v>642.70000000000005</v>
      </c>
      <c r="M1262" s="159">
        <v>1</v>
      </c>
      <c r="N1262" s="217"/>
      <c r="O1262" s="160">
        <f t="shared" si="100"/>
        <v>0</v>
      </c>
      <c r="P1262" s="260">
        <v>4607109913901</v>
      </c>
      <c r="Q1262" s="261"/>
      <c r="R1262" s="261" t="str">
        <f t="shared" si="101"/>
        <v>фото</v>
      </c>
      <c r="S1262" s="216" t="s">
        <v>7075</v>
      </c>
    </row>
    <row r="1263" spans="1:19" ht="48.95" customHeight="1">
      <c r="A1263" s="213">
        <v>1250</v>
      </c>
      <c r="B1263" s="215">
        <v>13255</v>
      </c>
      <c r="C1263" s="277" t="s">
        <v>9465</v>
      </c>
      <c r="D1263" s="277"/>
      <c r="E1263" s="417" t="s">
        <v>7069</v>
      </c>
      <c r="F1263" s="418" t="s">
        <v>9796</v>
      </c>
      <c r="G1263" s="451" t="s">
        <v>9797</v>
      </c>
      <c r="H1263" s="255" t="str">
        <f t="shared" si="99"/>
        <v>фото</v>
      </c>
      <c r="I1263" s="156" t="s">
        <v>9595</v>
      </c>
      <c r="J1263" s="331" t="s">
        <v>201</v>
      </c>
      <c r="K1263" s="332">
        <v>1</v>
      </c>
      <c r="L1263" s="419">
        <v>644.20000000000005</v>
      </c>
      <c r="M1263" s="159">
        <v>1</v>
      </c>
      <c r="N1263" s="217"/>
      <c r="O1263" s="160">
        <f t="shared" si="100"/>
        <v>0</v>
      </c>
      <c r="P1263" s="260">
        <v>4607109921463</v>
      </c>
      <c r="Q1263" s="448">
        <v>2023</v>
      </c>
      <c r="R1263" s="448" t="str">
        <f t="shared" si="101"/>
        <v>фото</v>
      </c>
      <c r="S1263" s="216" t="s">
        <v>7075</v>
      </c>
    </row>
    <row r="1264" spans="1:19" ht="60">
      <c r="A1264" s="213">
        <v>1251</v>
      </c>
      <c r="B1264" s="215">
        <v>6777</v>
      </c>
      <c r="C1264" s="277" t="s">
        <v>10989</v>
      </c>
      <c r="D1264" s="277"/>
      <c r="E1264" s="449" t="s">
        <v>7069</v>
      </c>
      <c r="F1264" s="450" t="s">
        <v>11103</v>
      </c>
      <c r="G1264" s="453" t="s">
        <v>11104</v>
      </c>
      <c r="H1264" s="255" t="str">
        <f t="shared" si="99"/>
        <v>фото</v>
      </c>
      <c r="I1264" s="156" t="s">
        <v>11182</v>
      </c>
      <c r="J1264" s="331" t="s">
        <v>201</v>
      </c>
      <c r="K1264" s="332">
        <v>1</v>
      </c>
      <c r="L1264" s="419">
        <v>644.20000000000005</v>
      </c>
      <c r="M1264" s="159">
        <v>1</v>
      </c>
      <c r="N1264" s="217"/>
      <c r="O1264" s="160">
        <f t="shared" si="100"/>
        <v>0</v>
      </c>
      <c r="P1264" s="260">
        <v>4607109950531</v>
      </c>
      <c r="Q1264" s="167" t="s">
        <v>222</v>
      </c>
      <c r="R1264" s="473" t="str">
        <f t="shared" si="101"/>
        <v>фото</v>
      </c>
      <c r="S1264" s="216" t="s">
        <v>7075</v>
      </c>
    </row>
    <row r="1265" spans="1:19" ht="48.95" customHeight="1">
      <c r="A1265" s="213">
        <v>1252</v>
      </c>
      <c r="B1265" s="215">
        <v>5487</v>
      </c>
      <c r="C1265" s="277" t="s">
        <v>7147</v>
      </c>
      <c r="D1265" s="277"/>
      <c r="E1265" s="417" t="s">
        <v>7069</v>
      </c>
      <c r="F1265" s="418" t="s">
        <v>7148</v>
      </c>
      <c r="G1265" s="451" t="s">
        <v>7149</v>
      </c>
      <c r="H1265" s="255" t="str">
        <f t="shared" si="99"/>
        <v>фото</v>
      </c>
      <c r="I1265" s="156" t="s">
        <v>6982</v>
      </c>
      <c r="J1265" s="331" t="s">
        <v>201</v>
      </c>
      <c r="K1265" s="332">
        <v>1</v>
      </c>
      <c r="L1265" s="419">
        <v>518.9</v>
      </c>
      <c r="M1265" s="159">
        <v>1</v>
      </c>
      <c r="N1265" s="217"/>
      <c r="O1265" s="160">
        <f t="shared" si="100"/>
        <v>0</v>
      </c>
      <c r="P1265" s="260">
        <v>4607109936382</v>
      </c>
      <c r="Q1265" s="261"/>
      <c r="R1265" s="261" t="str">
        <f t="shared" si="101"/>
        <v>фото</v>
      </c>
      <c r="S1265" s="216" t="s">
        <v>7075</v>
      </c>
    </row>
    <row r="1266" spans="1:19" ht="48.95" customHeight="1">
      <c r="A1266" s="213">
        <v>1253</v>
      </c>
      <c r="B1266" s="215">
        <v>6961</v>
      </c>
      <c r="C1266" s="277" t="s">
        <v>7150</v>
      </c>
      <c r="D1266" s="277"/>
      <c r="E1266" s="417" t="s">
        <v>7069</v>
      </c>
      <c r="F1266" s="418" t="s">
        <v>7151</v>
      </c>
      <c r="G1266" s="451" t="s">
        <v>7152</v>
      </c>
      <c r="H1266" s="255" t="str">
        <f t="shared" si="99"/>
        <v>фото</v>
      </c>
      <c r="I1266" s="156" t="s">
        <v>7153</v>
      </c>
      <c r="J1266" s="331" t="s">
        <v>201</v>
      </c>
      <c r="K1266" s="332">
        <v>1</v>
      </c>
      <c r="L1266" s="419">
        <v>644.20000000000005</v>
      </c>
      <c r="M1266" s="159">
        <v>1</v>
      </c>
      <c r="N1266" s="217"/>
      <c r="O1266" s="160">
        <f t="shared" si="100"/>
        <v>0</v>
      </c>
      <c r="P1266" s="260">
        <v>4607109946053</v>
      </c>
      <c r="Q1266" s="261"/>
      <c r="R1266" s="261" t="str">
        <f t="shared" si="101"/>
        <v>фото</v>
      </c>
      <c r="S1266" s="216" t="s">
        <v>7075</v>
      </c>
    </row>
    <row r="1267" spans="1:19" ht="48.95" customHeight="1">
      <c r="A1267" s="213">
        <v>1254</v>
      </c>
      <c r="B1267" s="215">
        <v>1688</v>
      </c>
      <c r="C1267" s="277" t="s">
        <v>7154</v>
      </c>
      <c r="D1267" s="277"/>
      <c r="E1267" s="417" t="s">
        <v>7069</v>
      </c>
      <c r="F1267" s="418" t="s">
        <v>7155</v>
      </c>
      <c r="G1267" s="451" t="s">
        <v>7156</v>
      </c>
      <c r="H1267" s="255" t="str">
        <f t="shared" si="99"/>
        <v>фото</v>
      </c>
      <c r="I1267" s="156" t="s">
        <v>7157</v>
      </c>
      <c r="J1267" s="331" t="s">
        <v>201</v>
      </c>
      <c r="K1267" s="332">
        <v>1</v>
      </c>
      <c r="L1267" s="419">
        <v>200.1</v>
      </c>
      <c r="M1267" s="159">
        <v>1</v>
      </c>
      <c r="N1267" s="217"/>
      <c r="O1267" s="160">
        <f t="shared" si="100"/>
        <v>0</v>
      </c>
      <c r="P1267" s="260">
        <v>4607109958407</v>
      </c>
      <c r="Q1267" s="261"/>
      <c r="R1267" s="261" t="str">
        <f t="shared" si="101"/>
        <v>фото</v>
      </c>
      <c r="S1267" s="216" t="s">
        <v>7075</v>
      </c>
    </row>
    <row r="1268" spans="1:19" ht="48.95" customHeight="1">
      <c r="A1268" s="213">
        <v>1255</v>
      </c>
      <c r="B1268" s="215">
        <v>3760</v>
      </c>
      <c r="C1268" s="277" t="s">
        <v>7108</v>
      </c>
      <c r="D1268" s="277"/>
      <c r="E1268" s="417" t="s">
        <v>7069</v>
      </c>
      <c r="F1268" s="418" t="s">
        <v>7109</v>
      </c>
      <c r="G1268" s="451" t="s">
        <v>7110</v>
      </c>
      <c r="H1268" s="255" t="str">
        <f t="shared" si="99"/>
        <v>фото</v>
      </c>
      <c r="I1268" s="156" t="s">
        <v>7111</v>
      </c>
      <c r="J1268" s="331" t="s">
        <v>201</v>
      </c>
      <c r="K1268" s="332">
        <v>1</v>
      </c>
      <c r="L1268" s="419">
        <v>644.20000000000005</v>
      </c>
      <c r="M1268" s="159">
        <v>1</v>
      </c>
      <c r="N1268" s="217"/>
      <c r="O1268" s="160">
        <f t="shared" si="100"/>
        <v>0</v>
      </c>
      <c r="P1268" s="260">
        <v>4607109975015</v>
      </c>
      <c r="Q1268" s="261"/>
      <c r="R1268" s="261" t="str">
        <f t="shared" si="101"/>
        <v>фото</v>
      </c>
      <c r="S1268" s="216" t="s">
        <v>7075</v>
      </c>
    </row>
    <row r="1269" spans="1:19" ht="48.95" customHeight="1">
      <c r="A1269" s="213">
        <v>1256</v>
      </c>
      <c r="B1269" s="215">
        <v>3112</v>
      </c>
      <c r="C1269" s="277" t="s">
        <v>7084</v>
      </c>
      <c r="D1269" s="277"/>
      <c r="E1269" s="417" t="s">
        <v>7069</v>
      </c>
      <c r="F1269" s="418" t="s">
        <v>7085</v>
      </c>
      <c r="G1269" s="451" t="s">
        <v>7086</v>
      </c>
      <c r="H1269" s="255" t="str">
        <f t="shared" si="99"/>
        <v>фото</v>
      </c>
      <c r="I1269" s="156" t="s">
        <v>7087</v>
      </c>
      <c r="J1269" s="331" t="s">
        <v>201</v>
      </c>
      <c r="K1269" s="332">
        <v>1</v>
      </c>
      <c r="L1269" s="419">
        <v>644.20000000000005</v>
      </c>
      <c r="M1269" s="159">
        <v>1</v>
      </c>
      <c r="N1269" s="217"/>
      <c r="O1269" s="160">
        <f t="shared" si="100"/>
        <v>0</v>
      </c>
      <c r="P1269" s="260">
        <v>4607109927243</v>
      </c>
      <c r="Q1269" s="261"/>
      <c r="R1269" s="261" t="str">
        <f t="shared" si="101"/>
        <v>фото</v>
      </c>
      <c r="S1269" s="216" t="s">
        <v>7075</v>
      </c>
    </row>
    <row r="1270" spans="1:19" ht="48.95" customHeight="1">
      <c r="A1270" s="213">
        <v>1257</v>
      </c>
      <c r="B1270" s="215">
        <v>6963</v>
      </c>
      <c r="C1270" s="277" t="s">
        <v>7096</v>
      </c>
      <c r="D1270" s="277"/>
      <c r="E1270" s="417" t="s">
        <v>7069</v>
      </c>
      <c r="F1270" s="418" t="s">
        <v>7097</v>
      </c>
      <c r="G1270" s="451" t="s">
        <v>7098</v>
      </c>
      <c r="H1270" s="255" t="str">
        <f t="shared" si="99"/>
        <v>фото</v>
      </c>
      <c r="I1270" s="156" t="s">
        <v>7099</v>
      </c>
      <c r="J1270" s="331" t="s">
        <v>201</v>
      </c>
      <c r="K1270" s="332">
        <v>1</v>
      </c>
      <c r="L1270" s="419">
        <v>644.20000000000005</v>
      </c>
      <c r="M1270" s="159">
        <v>1</v>
      </c>
      <c r="N1270" s="217"/>
      <c r="O1270" s="160">
        <f t="shared" si="100"/>
        <v>0</v>
      </c>
      <c r="P1270" s="260">
        <v>4607109946077</v>
      </c>
      <c r="Q1270" s="261"/>
      <c r="R1270" s="261" t="str">
        <f t="shared" si="101"/>
        <v>фото</v>
      </c>
      <c r="S1270" s="216" t="s">
        <v>7075</v>
      </c>
    </row>
    <row r="1271" spans="1:19" ht="23.25">
      <c r="A1271" s="213">
        <v>1258</v>
      </c>
      <c r="B1271" s="137"/>
      <c r="C1271" s="137"/>
      <c r="D1271" s="138"/>
      <c r="E1271" s="254"/>
      <c r="F1271" s="339" t="s">
        <v>7249</v>
      </c>
      <c r="G1271" s="141"/>
      <c r="H1271" s="142"/>
      <c r="I1271" s="143"/>
      <c r="J1271" s="144"/>
      <c r="K1271" s="144"/>
      <c r="L1271" s="268"/>
      <c r="M1271" s="142"/>
      <c r="N1271" s="142"/>
      <c r="O1271" s="142"/>
      <c r="P1271" s="142"/>
      <c r="Q1271" s="261"/>
      <c r="R1271" s="261"/>
      <c r="S1271" s="259"/>
    </row>
    <row r="1272" spans="1:19" ht="15">
      <c r="A1272" s="213">
        <v>1259</v>
      </c>
      <c r="B1272" s="149"/>
      <c r="C1272" s="208"/>
      <c r="D1272" s="208"/>
      <c r="E1272" s="266"/>
      <c r="F1272" s="148" t="s">
        <v>7250</v>
      </c>
      <c r="G1272" s="388"/>
      <c r="H1272" s="149"/>
      <c r="I1272" s="150"/>
      <c r="J1272" s="208"/>
      <c r="K1272" s="214"/>
      <c r="L1272" s="269"/>
      <c r="M1272" s="207"/>
      <c r="N1272" s="208"/>
      <c r="O1272" s="208"/>
      <c r="P1272" s="208"/>
      <c r="Q1272" s="261"/>
      <c r="R1272" s="261"/>
      <c r="S1272" s="208"/>
    </row>
    <row r="1273" spans="1:19" ht="48.95" customHeight="1">
      <c r="A1273" s="213">
        <v>1260</v>
      </c>
      <c r="B1273" s="215">
        <v>4394</v>
      </c>
      <c r="C1273" s="277" t="s">
        <v>7279</v>
      </c>
      <c r="D1273" s="277"/>
      <c r="E1273" s="417" t="s">
        <v>7277</v>
      </c>
      <c r="F1273" s="418" t="s">
        <v>7280</v>
      </c>
      <c r="G1273" s="451" t="s">
        <v>7281</v>
      </c>
      <c r="H1273" s="255" t="str">
        <f t="shared" ref="H1273:H1308" si="102">HYPERLINK("https://www.gardenbulbs.ru/images/vesna_CL/thumbnails/"&amp;C1273&amp;".jpg","фото")</f>
        <v>фото</v>
      </c>
      <c r="I1273" s="156" t="s">
        <v>7282</v>
      </c>
      <c r="J1273" s="331" t="s">
        <v>7278</v>
      </c>
      <c r="K1273" s="332">
        <v>2</v>
      </c>
      <c r="L1273" s="419">
        <v>331</v>
      </c>
      <c r="M1273" s="159">
        <v>1</v>
      </c>
      <c r="N1273" s="217"/>
      <c r="O1273" s="160">
        <f t="shared" ref="O1273:O1308" si="103">IF(ISERROR(L1273*N1273),0,L1273*N1273)</f>
        <v>0</v>
      </c>
      <c r="P1273" s="260">
        <v>4607109988152</v>
      </c>
      <c r="Q1273" s="261"/>
      <c r="R1273" s="261" t="str">
        <f t="shared" ref="R1273:R1308" si="104">HYPERLINK("https://www.gardenbulbs.ru/images/vesna_CL/thumbnails/"&amp;C1273&amp;".jpg","фото")</f>
        <v>фото</v>
      </c>
      <c r="S1273" s="216" t="s">
        <v>7283</v>
      </c>
    </row>
    <row r="1274" spans="1:19" ht="48.95" customHeight="1">
      <c r="A1274" s="213">
        <v>1261</v>
      </c>
      <c r="B1274" s="215">
        <v>4395</v>
      </c>
      <c r="C1274" s="277" t="s">
        <v>7284</v>
      </c>
      <c r="D1274" s="277"/>
      <c r="E1274" s="417" t="s">
        <v>7277</v>
      </c>
      <c r="F1274" s="418" t="s">
        <v>7285</v>
      </c>
      <c r="G1274" s="451" t="s">
        <v>7286</v>
      </c>
      <c r="H1274" s="255" t="str">
        <f t="shared" si="102"/>
        <v>фото</v>
      </c>
      <c r="I1274" s="156" t="s">
        <v>7287</v>
      </c>
      <c r="J1274" s="331" t="s">
        <v>7278</v>
      </c>
      <c r="K1274" s="332">
        <v>2</v>
      </c>
      <c r="L1274" s="419">
        <v>331</v>
      </c>
      <c r="M1274" s="159">
        <v>1</v>
      </c>
      <c r="N1274" s="217"/>
      <c r="O1274" s="160">
        <f t="shared" si="103"/>
        <v>0</v>
      </c>
      <c r="P1274" s="260">
        <v>4607109988169</v>
      </c>
      <c r="Q1274" s="261"/>
      <c r="R1274" s="261" t="str">
        <f t="shared" si="104"/>
        <v>фото</v>
      </c>
      <c r="S1274" s="216" t="s">
        <v>7283</v>
      </c>
    </row>
    <row r="1275" spans="1:19" ht="55.35" customHeight="1">
      <c r="A1275" s="213">
        <v>1262</v>
      </c>
      <c r="B1275" s="215">
        <v>6778</v>
      </c>
      <c r="C1275" s="277" t="s">
        <v>10990</v>
      </c>
      <c r="D1275" s="277"/>
      <c r="E1275" s="449" t="s">
        <v>11105</v>
      </c>
      <c r="F1275" s="450" t="s">
        <v>11106</v>
      </c>
      <c r="G1275" s="453" t="s">
        <v>11107</v>
      </c>
      <c r="H1275" s="255" t="str">
        <f t="shared" si="102"/>
        <v>фото</v>
      </c>
      <c r="I1275" s="156" t="s">
        <v>11183</v>
      </c>
      <c r="J1275" s="331" t="s">
        <v>201</v>
      </c>
      <c r="K1275" s="332">
        <v>1</v>
      </c>
      <c r="L1275" s="419">
        <v>314.5</v>
      </c>
      <c r="M1275" s="159">
        <v>1</v>
      </c>
      <c r="N1275" s="217"/>
      <c r="O1275" s="160">
        <f t="shared" si="103"/>
        <v>0</v>
      </c>
      <c r="P1275" s="260">
        <v>4607109931028</v>
      </c>
      <c r="Q1275" s="167" t="s">
        <v>222</v>
      </c>
      <c r="R1275" s="473" t="str">
        <f t="shared" si="104"/>
        <v>фото</v>
      </c>
      <c r="S1275" s="216" t="s">
        <v>11200</v>
      </c>
    </row>
    <row r="1276" spans="1:19" ht="48.95" customHeight="1">
      <c r="A1276" s="213">
        <v>1263</v>
      </c>
      <c r="B1276" s="215">
        <v>4555</v>
      </c>
      <c r="C1276" s="277" t="s">
        <v>9466</v>
      </c>
      <c r="D1276" s="277"/>
      <c r="E1276" s="417" t="s">
        <v>7318</v>
      </c>
      <c r="F1276" s="418" t="s">
        <v>7319</v>
      </c>
      <c r="G1276" s="451" t="s">
        <v>7320</v>
      </c>
      <c r="H1276" s="255" t="str">
        <f t="shared" si="102"/>
        <v>фото</v>
      </c>
      <c r="I1276" s="156" t="s">
        <v>7321</v>
      </c>
      <c r="J1276" s="331" t="s">
        <v>201</v>
      </c>
      <c r="K1276" s="332">
        <v>2</v>
      </c>
      <c r="L1276" s="419">
        <v>245.4</v>
      </c>
      <c r="M1276" s="159">
        <v>1</v>
      </c>
      <c r="N1276" s="217"/>
      <c r="O1276" s="160">
        <f t="shared" si="103"/>
        <v>0</v>
      </c>
      <c r="P1276" s="260">
        <v>4607109989760</v>
      </c>
      <c r="Q1276" s="261"/>
      <c r="R1276" s="261" t="str">
        <f t="shared" si="104"/>
        <v>фото</v>
      </c>
      <c r="S1276" s="216" t="s">
        <v>7322</v>
      </c>
    </row>
    <row r="1277" spans="1:19" ht="48.95" customHeight="1">
      <c r="A1277" s="213">
        <v>1264</v>
      </c>
      <c r="B1277" s="215">
        <v>5718</v>
      </c>
      <c r="C1277" s="277" t="s">
        <v>7251</v>
      </c>
      <c r="D1277" s="277"/>
      <c r="E1277" s="417" t="s">
        <v>7252</v>
      </c>
      <c r="F1277" s="418" t="s">
        <v>7253</v>
      </c>
      <c r="G1277" s="451" t="s">
        <v>7254</v>
      </c>
      <c r="H1277" s="255" t="str">
        <f t="shared" si="102"/>
        <v>фото</v>
      </c>
      <c r="I1277" s="156" t="s">
        <v>7255</v>
      </c>
      <c r="J1277" s="331" t="s">
        <v>201</v>
      </c>
      <c r="K1277" s="332">
        <v>1</v>
      </c>
      <c r="L1277" s="419">
        <v>298.3</v>
      </c>
      <c r="M1277" s="159">
        <v>1</v>
      </c>
      <c r="N1277" s="217"/>
      <c r="O1277" s="160">
        <f t="shared" si="103"/>
        <v>0</v>
      </c>
      <c r="P1277" s="260">
        <v>4607109932476</v>
      </c>
      <c r="Q1277" s="261"/>
      <c r="R1277" s="261" t="str">
        <f t="shared" si="104"/>
        <v>фото</v>
      </c>
      <c r="S1277" s="216" t="s">
        <v>7256</v>
      </c>
    </row>
    <row r="1278" spans="1:19" ht="48.95" customHeight="1">
      <c r="A1278" s="213">
        <v>1265</v>
      </c>
      <c r="B1278" s="215">
        <v>4178</v>
      </c>
      <c r="C1278" s="277" t="s">
        <v>7257</v>
      </c>
      <c r="D1278" s="277"/>
      <c r="E1278" s="417" t="s">
        <v>7252</v>
      </c>
      <c r="F1278" s="418" t="s">
        <v>7258</v>
      </c>
      <c r="G1278" s="451" t="s">
        <v>7259</v>
      </c>
      <c r="H1278" s="255" t="str">
        <f t="shared" si="102"/>
        <v>фото</v>
      </c>
      <c r="I1278" s="156" t="s">
        <v>7260</v>
      </c>
      <c r="J1278" s="331" t="s">
        <v>201</v>
      </c>
      <c r="K1278" s="332">
        <v>1</v>
      </c>
      <c r="L1278" s="419">
        <v>298.3</v>
      </c>
      <c r="M1278" s="159">
        <v>1</v>
      </c>
      <c r="N1278" s="217"/>
      <c r="O1278" s="160">
        <f t="shared" si="103"/>
        <v>0</v>
      </c>
      <c r="P1278" s="260">
        <v>4607109983966</v>
      </c>
      <c r="Q1278" s="261"/>
      <c r="R1278" s="261" t="str">
        <f t="shared" si="104"/>
        <v>фото</v>
      </c>
      <c r="S1278" s="216" t="s">
        <v>7261</v>
      </c>
    </row>
    <row r="1279" spans="1:19" ht="48.95" customHeight="1">
      <c r="A1279" s="213">
        <v>1266</v>
      </c>
      <c r="B1279" s="215">
        <v>2495</v>
      </c>
      <c r="C1279" s="277" t="s">
        <v>7262</v>
      </c>
      <c r="D1279" s="277"/>
      <c r="E1279" s="417" t="s">
        <v>7252</v>
      </c>
      <c r="F1279" s="418" t="s">
        <v>7263</v>
      </c>
      <c r="G1279" s="451" t="s">
        <v>7264</v>
      </c>
      <c r="H1279" s="255" t="str">
        <f t="shared" si="102"/>
        <v>фото</v>
      </c>
      <c r="I1279" s="156" t="s">
        <v>7265</v>
      </c>
      <c r="J1279" s="331" t="s">
        <v>201</v>
      </c>
      <c r="K1279" s="332">
        <v>1</v>
      </c>
      <c r="L1279" s="419">
        <v>298.3</v>
      </c>
      <c r="M1279" s="159">
        <v>1</v>
      </c>
      <c r="N1279" s="217"/>
      <c r="O1279" s="160">
        <f t="shared" si="103"/>
        <v>0</v>
      </c>
      <c r="P1279" s="260">
        <v>4607109974186</v>
      </c>
      <c r="Q1279" s="261"/>
      <c r="R1279" s="261" t="str">
        <f t="shared" si="104"/>
        <v>фото</v>
      </c>
      <c r="S1279" s="216" t="s">
        <v>7256</v>
      </c>
    </row>
    <row r="1280" spans="1:19" ht="48.95" customHeight="1">
      <c r="A1280" s="213">
        <v>1267</v>
      </c>
      <c r="B1280" s="215">
        <v>704</v>
      </c>
      <c r="C1280" s="277" t="s">
        <v>7270</v>
      </c>
      <c r="D1280" s="277"/>
      <c r="E1280" s="417" t="s">
        <v>7252</v>
      </c>
      <c r="F1280" s="418" t="s">
        <v>7271</v>
      </c>
      <c r="G1280" s="451" t="s">
        <v>7272</v>
      </c>
      <c r="H1280" s="255" t="str">
        <f t="shared" si="102"/>
        <v>фото</v>
      </c>
      <c r="I1280" s="156" t="s">
        <v>7273</v>
      </c>
      <c r="J1280" s="331" t="s">
        <v>201</v>
      </c>
      <c r="K1280" s="332">
        <v>1</v>
      </c>
      <c r="L1280" s="419">
        <v>298.3</v>
      </c>
      <c r="M1280" s="159">
        <v>1</v>
      </c>
      <c r="N1280" s="217"/>
      <c r="O1280" s="160">
        <f t="shared" si="103"/>
        <v>0</v>
      </c>
      <c r="P1280" s="260">
        <v>4607109952566</v>
      </c>
      <c r="Q1280" s="261"/>
      <c r="R1280" s="261" t="str">
        <f t="shared" si="104"/>
        <v>фото</v>
      </c>
      <c r="S1280" s="216" t="s">
        <v>7256</v>
      </c>
    </row>
    <row r="1281" spans="1:19" ht="48.95" customHeight="1">
      <c r="A1281" s="213">
        <v>1268</v>
      </c>
      <c r="B1281" s="215">
        <v>4391</v>
      </c>
      <c r="C1281" s="277" t="s">
        <v>7266</v>
      </c>
      <c r="D1281" s="277"/>
      <c r="E1281" s="417" t="s">
        <v>7252</v>
      </c>
      <c r="F1281" s="418" t="s">
        <v>7267</v>
      </c>
      <c r="G1281" s="451" t="s">
        <v>7268</v>
      </c>
      <c r="H1281" s="255" t="str">
        <f t="shared" si="102"/>
        <v>фото</v>
      </c>
      <c r="I1281" s="156" t="s">
        <v>7269</v>
      </c>
      <c r="J1281" s="331" t="s">
        <v>201</v>
      </c>
      <c r="K1281" s="332">
        <v>1</v>
      </c>
      <c r="L1281" s="419">
        <v>298.3</v>
      </c>
      <c r="M1281" s="159">
        <v>1</v>
      </c>
      <c r="N1281" s="217"/>
      <c r="O1281" s="160">
        <f t="shared" si="103"/>
        <v>0</v>
      </c>
      <c r="P1281" s="260">
        <v>4607109988121</v>
      </c>
      <c r="Q1281" s="261"/>
      <c r="R1281" s="261" t="str">
        <f t="shared" si="104"/>
        <v>фото</v>
      </c>
      <c r="S1281" s="216" t="s">
        <v>7256</v>
      </c>
    </row>
    <row r="1282" spans="1:19" ht="48.95" customHeight="1">
      <c r="A1282" s="213">
        <v>1269</v>
      </c>
      <c r="B1282" s="215">
        <v>4179</v>
      </c>
      <c r="C1282" s="277" t="s">
        <v>7274</v>
      </c>
      <c r="D1282" s="277"/>
      <c r="E1282" s="417" t="s">
        <v>7252</v>
      </c>
      <c r="F1282" s="418" t="s">
        <v>7275</v>
      </c>
      <c r="G1282" s="451" t="s">
        <v>4142</v>
      </c>
      <c r="H1282" s="255" t="str">
        <f t="shared" si="102"/>
        <v>фото</v>
      </c>
      <c r="I1282" s="156" t="s">
        <v>7276</v>
      </c>
      <c r="J1282" s="331" t="s">
        <v>201</v>
      </c>
      <c r="K1282" s="332">
        <v>1</v>
      </c>
      <c r="L1282" s="419">
        <v>298.3</v>
      </c>
      <c r="M1282" s="159">
        <v>1</v>
      </c>
      <c r="N1282" s="217"/>
      <c r="O1282" s="160">
        <f t="shared" si="103"/>
        <v>0</v>
      </c>
      <c r="P1282" s="260">
        <v>4607109983973</v>
      </c>
      <c r="Q1282" s="261"/>
      <c r="R1282" s="261" t="str">
        <f t="shared" si="104"/>
        <v>фото</v>
      </c>
      <c r="S1282" s="216" t="s">
        <v>7256</v>
      </c>
    </row>
    <row r="1283" spans="1:19" ht="48.95" customHeight="1">
      <c r="A1283" s="213">
        <v>1270</v>
      </c>
      <c r="B1283" s="215">
        <v>4392</v>
      </c>
      <c r="C1283" s="277" t="s">
        <v>10991</v>
      </c>
      <c r="D1283" s="277"/>
      <c r="E1283" s="417" t="s">
        <v>7252</v>
      </c>
      <c r="F1283" s="418" t="s">
        <v>11108</v>
      </c>
      <c r="G1283" s="451" t="s">
        <v>11109</v>
      </c>
      <c r="H1283" s="255" t="str">
        <f t="shared" si="102"/>
        <v>фото</v>
      </c>
      <c r="I1283" s="156" t="s">
        <v>11184</v>
      </c>
      <c r="J1283" s="331" t="s">
        <v>201</v>
      </c>
      <c r="K1283" s="332">
        <v>1</v>
      </c>
      <c r="L1283" s="419">
        <v>298.3</v>
      </c>
      <c r="M1283" s="159">
        <v>1</v>
      </c>
      <c r="N1283" s="217"/>
      <c r="O1283" s="160">
        <f t="shared" si="103"/>
        <v>0</v>
      </c>
      <c r="P1283" s="260">
        <v>4607109988138</v>
      </c>
      <c r="Q1283" s="261"/>
      <c r="R1283" s="261" t="str">
        <f t="shared" si="104"/>
        <v>фото</v>
      </c>
      <c r="S1283" s="216" t="s">
        <v>7256</v>
      </c>
    </row>
    <row r="1284" spans="1:19" ht="48.95" customHeight="1">
      <c r="A1284" s="213">
        <v>1271</v>
      </c>
      <c r="B1284" s="215">
        <v>6883</v>
      </c>
      <c r="C1284" s="277" t="s">
        <v>7361</v>
      </c>
      <c r="D1284" s="277"/>
      <c r="E1284" s="417" t="s">
        <v>7330</v>
      </c>
      <c r="F1284" s="418" t="s">
        <v>1351</v>
      </c>
      <c r="G1284" s="451" t="s">
        <v>7362</v>
      </c>
      <c r="H1284" s="255" t="str">
        <f t="shared" si="102"/>
        <v>фото</v>
      </c>
      <c r="I1284" s="156" t="s">
        <v>7363</v>
      </c>
      <c r="J1284" s="331" t="s">
        <v>7278</v>
      </c>
      <c r="K1284" s="332">
        <v>2</v>
      </c>
      <c r="L1284" s="419">
        <v>590.4</v>
      </c>
      <c r="M1284" s="159">
        <v>1</v>
      </c>
      <c r="N1284" s="217"/>
      <c r="O1284" s="160">
        <f t="shared" si="103"/>
        <v>0</v>
      </c>
      <c r="P1284" s="260">
        <v>4607109945278</v>
      </c>
      <c r="Q1284" s="261"/>
      <c r="R1284" s="261" t="str">
        <f t="shared" si="104"/>
        <v>фото</v>
      </c>
      <c r="S1284" s="216" t="s">
        <v>7334</v>
      </c>
    </row>
    <row r="1285" spans="1:19" ht="48.95" customHeight="1">
      <c r="A1285" s="213">
        <v>1272</v>
      </c>
      <c r="B1285" s="215">
        <v>4651</v>
      </c>
      <c r="C1285" s="277" t="s">
        <v>7329</v>
      </c>
      <c r="D1285" s="277"/>
      <c r="E1285" s="417" t="s">
        <v>7330</v>
      </c>
      <c r="F1285" s="418" t="s">
        <v>7331</v>
      </c>
      <c r="G1285" s="451" t="s">
        <v>7332</v>
      </c>
      <c r="H1285" s="255" t="str">
        <f t="shared" si="102"/>
        <v>фото</v>
      </c>
      <c r="I1285" s="156" t="s">
        <v>7333</v>
      </c>
      <c r="J1285" s="331" t="s">
        <v>7278</v>
      </c>
      <c r="K1285" s="332">
        <v>2</v>
      </c>
      <c r="L1285" s="419">
        <v>628.9</v>
      </c>
      <c r="M1285" s="159">
        <v>1</v>
      </c>
      <c r="N1285" s="217"/>
      <c r="O1285" s="160">
        <f t="shared" si="103"/>
        <v>0</v>
      </c>
      <c r="P1285" s="260">
        <v>4607109990728</v>
      </c>
      <c r="Q1285" s="261"/>
      <c r="R1285" s="261" t="str">
        <f t="shared" si="104"/>
        <v>фото</v>
      </c>
      <c r="S1285" s="216" t="s">
        <v>7334</v>
      </c>
    </row>
    <row r="1286" spans="1:19" ht="48.95" customHeight="1">
      <c r="A1286" s="213">
        <v>1273</v>
      </c>
      <c r="B1286" s="215">
        <v>16257</v>
      </c>
      <c r="C1286" s="277" t="s">
        <v>9467</v>
      </c>
      <c r="D1286" s="277"/>
      <c r="E1286" s="417" t="s">
        <v>7330</v>
      </c>
      <c r="F1286" s="418" t="s">
        <v>7358</v>
      </c>
      <c r="G1286" s="451" t="s">
        <v>7359</v>
      </c>
      <c r="H1286" s="255" t="str">
        <f t="shared" si="102"/>
        <v>фото</v>
      </c>
      <c r="I1286" s="156" t="s">
        <v>7360</v>
      </c>
      <c r="J1286" s="331" t="s">
        <v>7278</v>
      </c>
      <c r="K1286" s="332">
        <v>2</v>
      </c>
      <c r="L1286" s="419">
        <v>590.4</v>
      </c>
      <c r="M1286" s="159">
        <v>1</v>
      </c>
      <c r="N1286" s="217"/>
      <c r="O1286" s="160">
        <f t="shared" si="103"/>
        <v>0</v>
      </c>
      <c r="P1286" s="260">
        <v>4607109913772</v>
      </c>
      <c r="Q1286" s="261"/>
      <c r="R1286" s="261" t="str">
        <f t="shared" si="104"/>
        <v>фото</v>
      </c>
      <c r="S1286" s="216" t="s">
        <v>7334</v>
      </c>
    </row>
    <row r="1287" spans="1:19" ht="48.95" customHeight="1">
      <c r="A1287" s="213">
        <v>1274</v>
      </c>
      <c r="B1287" s="215">
        <v>16255</v>
      </c>
      <c r="C1287" s="277" t="s">
        <v>9468</v>
      </c>
      <c r="D1287" s="277"/>
      <c r="E1287" s="417" t="s">
        <v>7330</v>
      </c>
      <c r="F1287" s="418" t="s">
        <v>7339</v>
      </c>
      <c r="G1287" s="451" t="s">
        <v>7340</v>
      </c>
      <c r="H1287" s="255" t="str">
        <f t="shared" si="102"/>
        <v>фото</v>
      </c>
      <c r="I1287" s="156" t="s">
        <v>7341</v>
      </c>
      <c r="J1287" s="331" t="s">
        <v>7278</v>
      </c>
      <c r="K1287" s="332">
        <v>2</v>
      </c>
      <c r="L1287" s="419">
        <v>590.4</v>
      </c>
      <c r="M1287" s="159">
        <v>1</v>
      </c>
      <c r="N1287" s="217"/>
      <c r="O1287" s="160">
        <f t="shared" si="103"/>
        <v>0</v>
      </c>
      <c r="P1287" s="260">
        <v>4607109913796</v>
      </c>
      <c r="Q1287" s="261"/>
      <c r="R1287" s="261" t="str">
        <f t="shared" si="104"/>
        <v>фото</v>
      </c>
      <c r="S1287" s="216" t="s">
        <v>7334</v>
      </c>
    </row>
    <row r="1288" spans="1:19" ht="48.95" customHeight="1">
      <c r="A1288" s="213">
        <v>1275</v>
      </c>
      <c r="B1288" s="215">
        <v>4655</v>
      </c>
      <c r="C1288" s="277" t="s">
        <v>7342</v>
      </c>
      <c r="D1288" s="277"/>
      <c r="E1288" s="417" t="s">
        <v>7330</v>
      </c>
      <c r="F1288" s="418" t="s">
        <v>7343</v>
      </c>
      <c r="G1288" s="451" t="s">
        <v>7344</v>
      </c>
      <c r="H1288" s="255" t="str">
        <f t="shared" si="102"/>
        <v>фото</v>
      </c>
      <c r="I1288" s="156" t="s">
        <v>7345</v>
      </c>
      <c r="J1288" s="331" t="s">
        <v>7278</v>
      </c>
      <c r="K1288" s="332">
        <v>2</v>
      </c>
      <c r="L1288" s="419">
        <v>590.4</v>
      </c>
      <c r="M1288" s="159">
        <v>1</v>
      </c>
      <c r="N1288" s="217"/>
      <c r="O1288" s="160">
        <f t="shared" si="103"/>
        <v>0</v>
      </c>
      <c r="P1288" s="260">
        <v>4607109990766</v>
      </c>
      <c r="Q1288" s="261"/>
      <c r="R1288" s="261" t="str">
        <f t="shared" si="104"/>
        <v>фото</v>
      </c>
      <c r="S1288" s="216" t="s">
        <v>7334</v>
      </c>
    </row>
    <row r="1289" spans="1:19" ht="48.95" customHeight="1">
      <c r="A1289" s="213">
        <v>1276</v>
      </c>
      <c r="B1289" s="215">
        <v>13250</v>
      </c>
      <c r="C1289" s="277" t="s">
        <v>9469</v>
      </c>
      <c r="D1289" s="277"/>
      <c r="E1289" s="417" t="s">
        <v>7330</v>
      </c>
      <c r="F1289" s="418" t="s">
        <v>9798</v>
      </c>
      <c r="G1289" s="451" t="s">
        <v>9799</v>
      </c>
      <c r="H1289" s="255" t="str">
        <f t="shared" si="102"/>
        <v>фото</v>
      </c>
      <c r="I1289" s="156" t="s">
        <v>9596</v>
      </c>
      <c r="J1289" s="331" t="s">
        <v>7278</v>
      </c>
      <c r="K1289" s="332">
        <v>2</v>
      </c>
      <c r="L1289" s="419">
        <v>590.4</v>
      </c>
      <c r="M1289" s="159">
        <v>1</v>
      </c>
      <c r="N1289" s="217"/>
      <c r="O1289" s="160">
        <f t="shared" si="103"/>
        <v>0</v>
      </c>
      <c r="P1289" s="260">
        <v>4607109921500</v>
      </c>
      <c r="Q1289" s="448">
        <v>2023</v>
      </c>
      <c r="R1289" s="448" t="str">
        <f t="shared" si="104"/>
        <v>фото</v>
      </c>
      <c r="S1289" s="216" t="s">
        <v>7334</v>
      </c>
    </row>
    <row r="1290" spans="1:19" ht="48.95" customHeight="1">
      <c r="A1290" s="213">
        <v>1277</v>
      </c>
      <c r="B1290" s="215">
        <v>4656</v>
      </c>
      <c r="C1290" s="277" t="s">
        <v>7346</v>
      </c>
      <c r="D1290" s="277"/>
      <c r="E1290" s="417" t="s">
        <v>7330</v>
      </c>
      <c r="F1290" s="418" t="s">
        <v>7347</v>
      </c>
      <c r="G1290" s="451" t="s">
        <v>7348</v>
      </c>
      <c r="H1290" s="255" t="str">
        <f t="shared" si="102"/>
        <v>фото</v>
      </c>
      <c r="I1290" s="156" t="s">
        <v>7349</v>
      </c>
      <c r="J1290" s="331" t="s">
        <v>7278</v>
      </c>
      <c r="K1290" s="332">
        <v>2</v>
      </c>
      <c r="L1290" s="419">
        <v>590.4</v>
      </c>
      <c r="M1290" s="159">
        <v>1</v>
      </c>
      <c r="N1290" s="217"/>
      <c r="O1290" s="160">
        <f t="shared" si="103"/>
        <v>0</v>
      </c>
      <c r="P1290" s="260">
        <v>4607109990773</v>
      </c>
      <c r="Q1290" s="261"/>
      <c r="R1290" s="261" t="str">
        <f t="shared" si="104"/>
        <v>фото</v>
      </c>
      <c r="S1290" s="216" t="s">
        <v>7334</v>
      </c>
    </row>
    <row r="1291" spans="1:19" ht="48.95" customHeight="1">
      <c r="A1291" s="213">
        <v>1278</v>
      </c>
      <c r="B1291" s="215">
        <v>4657</v>
      </c>
      <c r="C1291" s="277" t="s">
        <v>7354</v>
      </c>
      <c r="D1291" s="277"/>
      <c r="E1291" s="417" t="s">
        <v>7330</v>
      </c>
      <c r="F1291" s="418" t="s">
        <v>7355</v>
      </c>
      <c r="G1291" s="451" t="s">
        <v>7356</v>
      </c>
      <c r="H1291" s="255" t="str">
        <f t="shared" si="102"/>
        <v>фото</v>
      </c>
      <c r="I1291" s="156" t="s">
        <v>7357</v>
      </c>
      <c r="J1291" s="331" t="s">
        <v>7278</v>
      </c>
      <c r="K1291" s="332">
        <v>2</v>
      </c>
      <c r="L1291" s="419">
        <v>590.4</v>
      </c>
      <c r="M1291" s="159">
        <v>1</v>
      </c>
      <c r="N1291" s="217"/>
      <c r="O1291" s="160">
        <f t="shared" si="103"/>
        <v>0</v>
      </c>
      <c r="P1291" s="260">
        <v>4607109990780</v>
      </c>
      <c r="Q1291" s="261"/>
      <c r="R1291" s="261" t="str">
        <f t="shared" si="104"/>
        <v>фото</v>
      </c>
      <c r="S1291" s="216" t="s">
        <v>7334</v>
      </c>
    </row>
    <row r="1292" spans="1:19" ht="48.95" customHeight="1">
      <c r="A1292" s="213">
        <v>1279</v>
      </c>
      <c r="B1292" s="215">
        <v>2536</v>
      </c>
      <c r="C1292" s="277" t="s">
        <v>7350</v>
      </c>
      <c r="D1292" s="277"/>
      <c r="E1292" s="417" t="s">
        <v>7330</v>
      </c>
      <c r="F1292" s="418" t="s">
        <v>7351</v>
      </c>
      <c r="G1292" s="451" t="s">
        <v>7352</v>
      </c>
      <c r="H1292" s="255" t="str">
        <f t="shared" si="102"/>
        <v>фото</v>
      </c>
      <c r="I1292" s="156" t="s">
        <v>7353</v>
      </c>
      <c r="J1292" s="331" t="s">
        <v>7278</v>
      </c>
      <c r="K1292" s="332">
        <v>2</v>
      </c>
      <c r="L1292" s="419">
        <v>590.4</v>
      </c>
      <c r="M1292" s="159">
        <v>1</v>
      </c>
      <c r="N1292" s="217"/>
      <c r="O1292" s="160">
        <f t="shared" si="103"/>
        <v>0</v>
      </c>
      <c r="P1292" s="260">
        <v>4607109977118</v>
      </c>
      <c r="Q1292" s="261"/>
      <c r="R1292" s="261" t="str">
        <f t="shared" si="104"/>
        <v>фото</v>
      </c>
      <c r="S1292" s="216" t="s">
        <v>7334</v>
      </c>
    </row>
    <row r="1293" spans="1:19" ht="48.95" customHeight="1">
      <c r="A1293" s="213">
        <v>1280</v>
      </c>
      <c r="B1293" s="215">
        <v>6885</v>
      </c>
      <c r="C1293" s="277" t="s">
        <v>7335</v>
      </c>
      <c r="D1293" s="277"/>
      <c r="E1293" s="417" t="s">
        <v>7330</v>
      </c>
      <c r="F1293" s="418" t="s">
        <v>7336</v>
      </c>
      <c r="G1293" s="451" t="s">
        <v>7337</v>
      </c>
      <c r="H1293" s="255" t="str">
        <f t="shared" si="102"/>
        <v>фото</v>
      </c>
      <c r="I1293" s="156" t="s">
        <v>7338</v>
      </c>
      <c r="J1293" s="331" t="s">
        <v>7278</v>
      </c>
      <c r="K1293" s="332">
        <v>2</v>
      </c>
      <c r="L1293" s="419">
        <v>542</v>
      </c>
      <c r="M1293" s="159">
        <v>1</v>
      </c>
      <c r="N1293" s="217"/>
      <c r="O1293" s="160">
        <f t="shared" si="103"/>
        <v>0</v>
      </c>
      <c r="P1293" s="260">
        <v>4607109945292</v>
      </c>
      <c r="Q1293" s="261"/>
      <c r="R1293" s="261" t="str">
        <f t="shared" si="104"/>
        <v>фото</v>
      </c>
      <c r="S1293" s="216" t="s">
        <v>7334</v>
      </c>
    </row>
    <row r="1294" spans="1:19" ht="48.95" customHeight="1">
      <c r="A1294" s="213">
        <v>1281</v>
      </c>
      <c r="B1294" s="215">
        <v>4660</v>
      </c>
      <c r="C1294" s="277" t="s">
        <v>7376</v>
      </c>
      <c r="D1294" s="277"/>
      <c r="E1294" s="417" t="s">
        <v>7365</v>
      </c>
      <c r="F1294" s="418" t="s">
        <v>7377</v>
      </c>
      <c r="G1294" s="451" t="s">
        <v>7378</v>
      </c>
      <c r="H1294" s="255" t="str">
        <f t="shared" si="102"/>
        <v>фото</v>
      </c>
      <c r="I1294" s="156" t="s">
        <v>7379</v>
      </c>
      <c r="J1294" s="331" t="s">
        <v>7278</v>
      </c>
      <c r="K1294" s="332">
        <v>2</v>
      </c>
      <c r="L1294" s="419">
        <v>452.8</v>
      </c>
      <c r="M1294" s="159">
        <v>1</v>
      </c>
      <c r="N1294" s="217"/>
      <c r="O1294" s="160">
        <f t="shared" si="103"/>
        <v>0</v>
      </c>
      <c r="P1294" s="260">
        <v>4607109990810</v>
      </c>
      <c r="Q1294" s="261"/>
      <c r="R1294" s="261" t="str">
        <f t="shared" si="104"/>
        <v>фото</v>
      </c>
      <c r="S1294" s="216" t="s">
        <v>7374</v>
      </c>
    </row>
    <row r="1295" spans="1:19" ht="48.95" customHeight="1">
      <c r="A1295" s="213">
        <v>1282</v>
      </c>
      <c r="B1295" s="215">
        <v>4658</v>
      </c>
      <c r="C1295" s="277" t="s">
        <v>7370</v>
      </c>
      <c r="D1295" s="277"/>
      <c r="E1295" s="417" t="s">
        <v>7365</v>
      </c>
      <c r="F1295" s="418" t="s">
        <v>7371</v>
      </c>
      <c r="G1295" s="451" t="s">
        <v>7372</v>
      </c>
      <c r="H1295" s="255" t="str">
        <f t="shared" si="102"/>
        <v>фото</v>
      </c>
      <c r="I1295" s="156" t="s">
        <v>7373</v>
      </c>
      <c r="J1295" s="331" t="s">
        <v>7278</v>
      </c>
      <c r="K1295" s="332">
        <v>2</v>
      </c>
      <c r="L1295" s="419">
        <v>452.8</v>
      </c>
      <c r="M1295" s="159">
        <v>1</v>
      </c>
      <c r="N1295" s="217"/>
      <c r="O1295" s="160">
        <f t="shared" si="103"/>
        <v>0</v>
      </c>
      <c r="P1295" s="260">
        <v>4607109990797</v>
      </c>
      <c r="Q1295" s="261"/>
      <c r="R1295" s="261" t="str">
        <f t="shared" si="104"/>
        <v>фото</v>
      </c>
      <c r="S1295" s="216" t="s">
        <v>7374</v>
      </c>
    </row>
    <row r="1296" spans="1:19" ht="48.95" customHeight="1">
      <c r="A1296" s="213">
        <v>1283</v>
      </c>
      <c r="B1296" s="215">
        <v>4661</v>
      </c>
      <c r="C1296" s="277" t="s">
        <v>7364</v>
      </c>
      <c r="D1296" s="277"/>
      <c r="E1296" s="417" t="s">
        <v>7365</v>
      </c>
      <c r="F1296" s="418" t="s">
        <v>7366</v>
      </c>
      <c r="G1296" s="451" t="s">
        <v>7367</v>
      </c>
      <c r="H1296" s="255" t="str">
        <f t="shared" si="102"/>
        <v>фото</v>
      </c>
      <c r="I1296" s="156" t="s">
        <v>7368</v>
      </c>
      <c r="J1296" s="331" t="s">
        <v>7278</v>
      </c>
      <c r="K1296" s="332">
        <v>2</v>
      </c>
      <c r="L1296" s="419">
        <v>452.8</v>
      </c>
      <c r="M1296" s="159">
        <v>1</v>
      </c>
      <c r="N1296" s="217"/>
      <c r="O1296" s="160">
        <f t="shared" si="103"/>
        <v>0</v>
      </c>
      <c r="P1296" s="260">
        <v>4607109990827</v>
      </c>
      <c r="Q1296" s="261"/>
      <c r="R1296" s="261" t="str">
        <f t="shared" si="104"/>
        <v>фото</v>
      </c>
      <c r="S1296" s="216" t="s">
        <v>7369</v>
      </c>
    </row>
    <row r="1297" spans="1:19" ht="48.95" customHeight="1">
      <c r="A1297" s="213">
        <v>1284</v>
      </c>
      <c r="B1297" s="215">
        <v>5719</v>
      </c>
      <c r="C1297" s="277" t="s">
        <v>7384</v>
      </c>
      <c r="D1297" s="277"/>
      <c r="E1297" s="417" t="s">
        <v>7380</v>
      </c>
      <c r="F1297" s="418" t="s">
        <v>7381</v>
      </c>
      <c r="G1297" s="451" t="s">
        <v>7382</v>
      </c>
      <c r="H1297" s="255" t="str">
        <f t="shared" si="102"/>
        <v>фото</v>
      </c>
      <c r="I1297" s="156" t="s">
        <v>7383</v>
      </c>
      <c r="J1297" s="331" t="s">
        <v>7278</v>
      </c>
      <c r="K1297" s="332">
        <v>2</v>
      </c>
      <c r="L1297" s="419">
        <v>363.20000000000005</v>
      </c>
      <c r="M1297" s="159">
        <v>1</v>
      </c>
      <c r="N1297" s="217"/>
      <c r="O1297" s="160">
        <f t="shared" si="103"/>
        <v>0</v>
      </c>
      <c r="P1297" s="260">
        <v>4607109932469</v>
      </c>
      <c r="Q1297" s="261"/>
      <c r="R1297" s="261" t="str">
        <f t="shared" si="104"/>
        <v>фото</v>
      </c>
      <c r="S1297" s="216" t="s">
        <v>7384</v>
      </c>
    </row>
    <row r="1298" spans="1:19" ht="48.95" customHeight="1">
      <c r="A1298" s="213">
        <v>1285</v>
      </c>
      <c r="B1298" s="215">
        <v>4406</v>
      </c>
      <c r="C1298" s="277" t="s">
        <v>7294</v>
      </c>
      <c r="D1298" s="277"/>
      <c r="E1298" s="417" t="s">
        <v>7289</v>
      </c>
      <c r="F1298" s="418" t="s">
        <v>7295</v>
      </c>
      <c r="G1298" s="451" t="s">
        <v>7296</v>
      </c>
      <c r="H1298" s="255" t="str">
        <f t="shared" si="102"/>
        <v>фото</v>
      </c>
      <c r="I1298" s="156" t="s">
        <v>7297</v>
      </c>
      <c r="J1298" s="331" t="s">
        <v>7278</v>
      </c>
      <c r="K1298" s="332">
        <v>2</v>
      </c>
      <c r="L1298" s="419">
        <v>465</v>
      </c>
      <c r="M1298" s="159">
        <v>1</v>
      </c>
      <c r="N1298" s="217"/>
      <c r="O1298" s="160">
        <f t="shared" si="103"/>
        <v>0</v>
      </c>
      <c r="P1298" s="260">
        <v>4607109988275</v>
      </c>
      <c r="Q1298" s="261"/>
      <c r="R1298" s="261" t="str">
        <f t="shared" si="104"/>
        <v>фото</v>
      </c>
      <c r="S1298" s="216" t="s">
        <v>7298</v>
      </c>
    </row>
    <row r="1299" spans="1:19" ht="48.95" customHeight="1">
      <c r="A1299" s="213">
        <v>1286</v>
      </c>
      <c r="B1299" s="215">
        <v>4407</v>
      </c>
      <c r="C1299" s="277" t="s">
        <v>7288</v>
      </c>
      <c r="D1299" s="277"/>
      <c r="E1299" s="417" t="s">
        <v>7289</v>
      </c>
      <c r="F1299" s="418" t="s">
        <v>7290</v>
      </c>
      <c r="G1299" s="451" t="s">
        <v>7291</v>
      </c>
      <c r="H1299" s="255" t="str">
        <f t="shared" si="102"/>
        <v>фото</v>
      </c>
      <c r="I1299" s="156" t="s">
        <v>7292</v>
      </c>
      <c r="J1299" s="331" t="s">
        <v>7278</v>
      </c>
      <c r="K1299" s="332">
        <v>2</v>
      </c>
      <c r="L1299" s="419">
        <v>503.20000000000005</v>
      </c>
      <c r="M1299" s="159">
        <v>1</v>
      </c>
      <c r="N1299" s="217"/>
      <c r="O1299" s="160">
        <f t="shared" si="103"/>
        <v>0</v>
      </c>
      <c r="P1299" s="260">
        <v>4607109988282</v>
      </c>
      <c r="Q1299" s="261"/>
      <c r="R1299" s="261" t="str">
        <f t="shared" si="104"/>
        <v>фото</v>
      </c>
      <c r="S1299" s="216" t="s">
        <v>7293</v>
      </c>
    </row>
    <row r="1300" spans="1:19" ht="48.95" customHeight="1">
      <c r="A1300" s="213">
        <v>1287</v>
      </c>
      <c r="B1300" s="215">
        <v>1089</v>
      </c>
      <c r="C1300" s="277" t="s">
        <v>7385</v>
      </c>
      <c r="D1300" s="277"/>
      <c r="E1300" s="417" t="s">
        <v>7386</v>
      </c>
      <c r="F1300" s="418" t="s">
        <v>7056</v>
      </c>
      <c r="G1300" s="451" t="s">
        <v>7057</v>
      </c>
      <c r="H1300" s="255" t="str">
        <f t="shared" si="102"/>
        <v>фото</v>
      </c>
      <c r="I1300" s="156" t="s">
        <v>7387</v>
      </c>
      <c r="J1300" s="331" t="s">
        <v>201</v>
      </c>
      <c r="K1300" s="332">
        <v>2</v>
      </c>
      <c r="L1300" s="419">
        <v>573.9</v>
      </c>
      <c r="M1300" s="159">
        <v>1</v>
      </c>
      <c r="N1300" s="217"/>
      <c r="O1300" s="160">
        <f t="shared" si="103"/>
        <v>0</v>
      </c>
      <c r="P1300" s="260">
        <v>4607109977149</v>
      </c>
      <c r="Q1300" s="261"/>
      <c r="R1300" s="261" t="str">
        <f t="shared" si="104"/>
        <v>фото</v>
      </c>
      <c r="S1300" s="216" t="s">
        <v>7388</v>
      </c>
    </row>
    <row r="1301" spans="1:19" ht="48.95" customHeight="1">
      <c r="A1301" s="213">
        <v>1288</v>
      </c>
      <c r="B1301" s="215">
        <v>2715</v>
      </c>
      <c r="C1301" s="277" t="s">
        <v>9470</v>
      </c>
      <c r="D1301" s="277"/>
      <c r="E1301" s="417" t="s">
        <v>7389</v>
      </c>
      <c r="F1301" s="418" t="s">
        <v>7391</v>
      </c>
      <c r="G1301" s="451" t="s">
        <v>7392</v>
      </c>
      <c r="H1301" s="255" t="str">
        <f t="shared" si="102"/>
        <v>фото</v>
      </c>
      <c r="I1301" s="156" t="s">
        <v>7393</v>
      </c>
      <c r="J1301" s="331" t="s">
        <v>7278</v>
      </c>
      <c r="K1301" s="332">
        <v>2</v>
      </c>
      <c r="L1301" s="419">
        <v>452.8</v>
      </c>
      <c r="M1301" s="159">
        <v>1</v>
      </c>
      <c r="N1301" s="217"/>
      <c r="O1301" s="160">
        <f t="shared" si="103"/>
        <v>0</v>
      </c>
      <c r="P1301" s="260">
        <v>4607109977637</v>
      </c>
      <c r="Q1301" s="261"/>
      <c r="R1301" s="261" t="str">
        <f t="shared" si="104"/>
        <v>фото</v>
      </c>
      <c r="S1301" s="216" t="s">
        <v>7390</v>
      </c>
    </row>
    <row r="1302" spans="1:19" ht="48.95" customHeight="1">
      <c r="A1302" s="213">
        <v>1289</v>
      </c>
      <c r="B1302" s="215">
        <v>4708</v>
      </c>
      <c r="C1302" s="277" t="s">
        <v>7394</v>
      </c>
      <c r="D1302" s="277"/>
      <c r="E1302" s="417" t="s">
        <v>7395</v>
      </c>
      <c r="F1302" s="418" t="s">
        <v>7396</v>
      </c>
      <c r="G1302" s="451" t="s">
        <v>7397</v>
      </c>
      <c r="H1302" s="255" t="str">
        <f t="shared" si="102"/>
        <v>фото</v>
      </c>
      <c r="I1302" s="156" t="s">
        <v>7398</v>
      </c>
      <c r="J1302" s="331" t="s">
        <v>7278</v>
      </c>
      <c r="K1302" s="332">
        <v>2</v>
      </c>
      <c r="L1302" s="419">
        <v>486.70000000000005</v>
      </c>
      <c r="M1302" s="159">
        <v>1</v>
      </c>
      <c r="N1302" s="217"/>
      <c r="O1302" s="160">
        <f t="shared" si="103"/>
        <v>0</v>
      </c>
      <c r="P1302" s="260">
        <v>4607109991299</v>
      </c>
      <c r="Q1302" s="261"/>
      <c r="R1302" s="261" t="str">
        <f t="shared" si="104"/>
        <v>фото</v>
      </c>
      <c r="S1302" s="216" t="s">
        <v>7399</v>
      </c>
    </row>
    <row r="1303" spans="1:19" ht="48.95" customHeight="1">
      <c r="A1303" s="213">
        <v>1290</v>
      </c>
      <c r="B1303" s="215">
        <v>2726</v>
      </c>
      <c r="C1303" s="277" t="s">
        <v>7400</v>
      </c>
      <c r="D1303" s="277"/>
      <c r="E1303" s="417" t="s">
        <v>7395</v>
      </c>
      <c r="F1303" s="418" t="s">
        <v>7401</v>
      </c>
      <c r="G1303" s="451" t="s">
        <v>7402</v>
      </c>
      <c r="H1303" s="255" t="str">
        <f t="shared" si="102"/>
        <v>фото</v>
      </c>
      <c r="I1303" s="156" t="s">
        <v>7403</v>
      </c>
      <c r="J1303" s="331" t="s">
        <v>7278</v>
      </c>
      <c r="K1303" s="332">
        <v>2</v>
      </c>
      <c r="L1303" s="419">
        <v>486.70000000000005</v>
      </c>
      <c r="M1303" s="159">
        <v>1</v>
      </c>
      <c r="N1303" s="217"/>
      <c r="O1303" s="160">
        <f t="shared" si="103"/>
        <v>0</v>
      </c>
      <c r="P1303" s="260">
        <v>4607109977705</v>
      </c>
      <c r="Q1303" s="261"/>
      <c r="R1303" s="261" t="str">
        <f t="shared" si="104"/>
        <v>фото</v>
      </c>
      <c r="S1303" s="216" t="s">
        <v>7399</v>
      </c>
    </row>
    <row r="1304" spans="1:19" ht="48.95" customHeight="1">
      <c r="A1304" s="213">
        <v>1291</v>
      </c>
      <c r="B1304" s="215">
        <v>2732</v>
      </c>
      <c r="C1304" s="277" t="s">
        <v>7323</v>
      </c>
      <c r="D1304" s="277"/>
      <c r="E1304" s="417" t="s">
        <v>7324</v>
      </c>
      <c r="F1304" s="418" t="s">
        <v>7325</v>
      </c>
      <c r="G1304" s="451" t="s">
        <v>7326</v>
      </c>
      <c r="H1304" s="255" t="str">
        <f t="shared" si="102"/>
        <v>фото</v>
      </c>
      <c r="I1304" s="156" t="s">
        <v>7327</v>
      </c>
      <c r="J1304" s="331" t="s">
        <v>201</v>
      </c>
      <c r="K1304" s="332">
        <v>2</v>
      </c>
      <c r="L1304" s="419">
        <v>535.80000000000007</v>
      </c>
      <c r="M1304" s="159">
        <v>1</v>
      </c>
      <c r="N1304" s="217"/>
      <c r="O1304" s="160">
        <f t="shared" si="103"/>
        <v>0</v>
      </c>
      <c r="P1304" s="260">
        <v>4607109977071</v>
      </c>
      <c r="Q1304" s="261"/>
      <c r="R1304" s="261" t="str">
        <f t="shared" si="104"/>
        <v>фото</v>
      </c>
      <c r="S1304" s="216" t="s">
        <v>7328</v>
      </c>
    </row>
    <row r="1305" spans="1:19" ht="48.95" customHeight="1">
      <c r="A1305" s="213">
        <v>1292</v>
      </c>
      <c r="B1305" s="215">
        <v>6951</v>
      </c>
      <c r="C1305" s="277" t="s">
        <v>7314</v>
      </c>
      <c r="D1305" s="277"/>
      <c r="E1305" s="417" t="s">
        <v>7313</v>
      </c>
      <c r="F1305" s="418" t="s">
        <v>7315</v>
      </c>
      <c r="G1305" s="451" t="s">
        <v>7316</v>
      </c>
      <c r="H1305" s="255" t="str">
        <f t="shared" si="102"/>
        <v>фото</v>
      </c>
      <c r="I1305" s="156" t="s">
        <v>7317</v>
      </c>
      <c r="J1305" s="331" t="s">
        <v>201</v>
      </c>
      <c r="K1305" s="332">
        <v>2</v>
      </c>
      <c r="L1305" s="419">
        <v>628.9</v>
      </c>
      <c r="M1305" s="159">
        <v>1</v>
      </c>
      <c r="N1305" s="217"/>
      <c r="O1305" s="160">
        <f t="shared" si="103"/>
        <v>0</v>
      </c>
      <c r="P1305" s="260">
        <v>4607109945957</v>
      </c>
      <c r="Q1305" s="261"/>
      <c r="R1305" s="261" t="str">
        <f t="shared" si="104"/>
        <v>фото</v>
      </c>
      <c r="S1305" s="216" t="s">
        <v>7314</v>
      </c>
    </row>
    <row r="1306" spans="1:19" ht="48.95" customHeight="1">
      <c r="A1306" s="213">
        <v>1293</v>
      </c>
      <c r="B1306" s="215">
        <v>16249</v>
      </c>
      <c r="C1306" s="277" t="s">
        <v>7299</v>
      </c>
      <c r="D1306" s="277"/>
      <c r="E1306" s="417" t="s">
        <v>7300</v>
      </c>
      <c r="F1306" s="418" t="s">
        <v>7301</v>
      </c>
      <c r="G1306" s="451" t="s">
        <v>7302</v>
      </c>
      <c r="H1306" s="255" t="str">
        <f t="shared" si="102"/>
        <v>фото</v>
      </c>
      <c r="I1306" s="156" t="s">
        <v>7303</v>
      </c>
      <c r="J1306" s="331" t="s">
        <v>7278</v>
      </c>
      <c r="K1306" s="332">
        <v>2</v>
      </c>
      <c r="L1306" s="419">
        <v>331</v>
      </c>
      <c r="M1306" s="159">
        <v>1</v>
      </c>
      <c r="N1306" s="217"/>
      <c r="O1306" s="160">
        <f t="shared" si="103"/>
        <v>0</v>
      </c>
      <c r="P1306" s="260">
        <v>4607109913857</v>
      </c>
      <c r="Q1306" s="261"/>
      <c r="R1306" s="261" t="str">
        <f t="shared" si="104"/>
        <v>фото</v>
      </c>
      <c r="S1306" s="216" t="s">
        <v>7304</v>
      </c>
    </row>
    <row r="1307" spans="1:19" ht="48.95" customHeight="1">
      <c r="A1307" s="213">
        <v>1294</v>
      </c>
      <c r="B1307" s="215">
        <v>16250</v>
      </c>
      <c r="C1307" s="277" t="s">
        <v>7305</v>
      </c>
      <c r="D1307" s="277"/>
      <c r="E1307" s="417" t="s">
        <v>7300</v>
      </c>
      <c r="F1307" s="418" t="s">
        <v>7306</v>
      </c>
      <c r="G1307" s="451" t="s">
        <v>7307</v>
      </c>
      <c r="H1307" s="255" t="str">
        <f t="shared" si="102"/>
        <v>фото</v>
      </c>
      <c r="I1307" s="156" t="s">
        <v>7308</v>
      </c>
      <c r="J1307" s="331" t="s">
        <v>7278</v>
      </c>
      <c r="K1307" s="332">
        <v>2</v>
      </c>
      <c r="L1307" s="419">
        <v>331</v>
      </c>
      <c r="M1307" s="159">
        <v>1</v>
      </c>
      <c r="N1307" s="217"/>
      <c r="O1307" s="160">
        <f t="shared" si="103"/>
        <v>0</v>
      </c>
      <c r="P1307" s="260">
        <v>4607109913840</v>
      </c>
      <c r="Q1307" s="261"/>
      <c r="R1307" s="261" t="str">
        <f t="shared" si="104"/>
        <v>фото</v>
      </c>
      <c r="S1307" s="216" t="s">
        <v>7304</v>
      </c>
    </row>
    <row r="1308" spans="1:19" ht="48.95" customHeight="1">
      <c r="A1308" s="213">
        <v>1295</v>
      </c>
      <c r="B1308" s="215">
        <v>16251</v>
      </c>
      <c r="C1308" s="277" t="s">
        <v>7309</v>
      </c>
      <c r="D1308" s="277"/>
      <c r="E1308" s="417" t="s">
        <v>7300</v>
      </c>
      <c r="F1308" s="418" t="s">
        <v>7310</v>
      </c>
      <c r="G1308" s="451" t="s">
        <v>7311</v>
      </c>
      <c r="H1308" s="255" t="str">
        <f t="shared" si="102"/>
        <v>фото</v>
      </c>
      <c r="I1308" s="156" t="s">
        <v>7312</v>
      </c>
      <c r="J1308" s="331" t="s">
        <v>7278</v>
      </c>
      <c r="K1308" s="332">
        <v>2</v>
      </c>
      <c r="L1308" s="419">
        <v>345.1</v>
      </c>
      <c r="M1308" s="159">
        <v>1</v>
      </c>
      <c r="N1308" s="217"/>
      <c r="O1308" s="160">
        <f t="shared" si="103"/>
        <v>0</v>
      </c>
      <c r="P1308" s="260">
        <v>4607109913833</v>
      </c>
      <c r="Q1308" s="261"/>
      <c r="R1308" s="261" t="str">
        <f t="shared" si="104"/>
        <v>фото</v>
      </c>
      <c r="S1308" s="216" t="s">
        <v>7304</v>
      </c>
    </row>
    <row r="1309" spans="1:19" ht="23.25">
      <c r="A1309" s="213">
        <v>1296</v>
      </c>
      <c r="B1309" s="137"/>
      <c r="C1309" s="137"/>
      <c r="D1309" s="138"/>
      <c r="E1309" s="254"/>
      <c r="F1309" s="339" t="s">
        <v>7404</v>
      </c>
      <c r="G1309" s="141"/>
      <c r="H1309" s="142"/>
      <c r="I1309" s="143"/>
      <c r="J1309" s="144"/>
      <c r="K1309" s="144"/>
      <c r="L1309" s="268"/>
      <c r="M1309" s="142"/>
      <c r="N1309" s="142"/>
      <c r="O1309" s="142"/>
      <c r="P1309" s="142"/>
      <c r="Q1309" s="261"/>
      <c r="R1309" s="261"/>
      <c r="S1309" s="259"/>
    </row>
    <row r="1310" spans="1:19" ht="15">
      <c r="A1310" s="213">
        <v>1297</v>
      </c>
      <c r="B1310" s="149"/>
      <c r="C1310" s="208"/>
      <c r="D1310" s="208"/>
      <c r="E1310" s="266"/>
      <c r="F1310" s="148" t="s">
        <v>7405</v>
      </c>
      <c r="G1310" s="388"/>
      <c r="H1310" s="149"/>
      <c r="I1310" s="150"/>
      <c r="J1310" s="208"/>
      <c r="K1310" s="214"/>
      <c r="L1310" s="269"/>
      <c r="M1310" s="207"/>
      <c r="N1310" s="208"/>
      <c r="O1310" s="208"/>
      <c r="P1310" s="208"/>
      <c r="Q1310" s="261"/>
      <c r="R1310" s="261"/>
      <c r="S1310" s="208"/>
    </row>
    <row r="1311" spans="1:19" ht="48.95" customHeight="1">
      <c r="A1311" s="213">
        <v>1298</v>
      </c>
      <c r="B1311" s="215">
        <v>608</v>
      </c>
      <c r="C1311" s="277" t="s">
        <v>7507</v>
      </c>
      <c r="D1311" s="277"/>
      <c r="E1311" s="417" t="s">
        <v>7508</v>
      </c>
      <c r="F1311" s="418" t="s">
        <v>7509</v>
      </c>
      <c r="G1311" s="451" t="s">
        <v>7510</v>
      </c>
      <c r="H1311" s="255" t="str">
        <f t="shared" ref="H1311:H1374" si="105">HYPERLINK("https://www.gardenbulbs.ru/images/vesna_CL/thumbnails/"&amp;C1311&amp;".jpg","фото")</f>
        <v>фото</v>
      </c>
      <c r="I1311" s="156" t="s">
        <v>7511</v>
      </c>
      <c r="J1311" s="331" t="s">
        <v>201</v>
      </c>
      <c r="K1311" s="332">
        <v>3</v>
      </c>
      <c r="L1311" s="419">
        <v>274.8</v>
      </c>
      <c r="M1311" s="159">
        <v>1</v>
      </c>
      <c r="N1311" s="217"/>
      <c r="O1311" s="160">
        <f t="shared" ref="O1311:O1374" si="106">IF(ISERROR(L1311*N1311),0,L1311*N1311)</f>
        <v>0</v>
      </c>
      <c r="P1311" s="260">
        <v>4607109952177</v>
      </c>
      <c r="Q1311" s="261"/>
      <c r="R1311" s="261" t="str">
        <f t="shared" ref="R1311:R1374" si="107">HYPERLINK("https://www.gardenbulbs.ru/images/vesna_CL/thumbnails/"&amp;C1311&amp;".jpg","фото")</f>
        <v>фото</v>
      </c>
      <c r="S1311" s="216" t="s">
        <v>7512</v>
      </c>
    </row>
    <row r="1312" spans="1:19" ht="48.95" customHeight="1">
      <c r="A1312" s="213">
        <v>1299</v>
      </c>
      <c r="B1312" s="215">
        <v>16</v>
      </c>
      <c r="C1312" s="277" t="s">
        <v>7513</v>
      </c>
      <c r="D1312" s="277"/>
      <c r="E1312" s="417" t="s">
        <v>7508</v>
      </c>
      <c r="F1312" s="418" t="s">
        <v>7514</v>
      </c>
      <c r="G1312" s="451" t="s">
        <v>7515</v>
      </c>
      <c r="H1312" s="255" t="str">
        <f t="shared" si="105"/>
        <v>фото</v>
      </c>
      <c r="I1312" s="156" t="s">
        <v>7516</v>
      </c>
      <c r="J1312" s="331" t="s">
        <v>201</v>
      </c>
      <c r="K1312" s="332">
        <v>3</v>
      </c>
      <c r="L1312" s="419">
        <v>274.8</v>
      </c>
      <c r="M1312" s="159">
        <v>1</v>
      </c>
      <c r="N1312" s="217"/>
      <c r="O1312" s="160">
        <f t="shared" si="106"/>
        <v>0</v>
      </c>
      <c r="P1312" s="260">
        <v>4607109968192</v>
      </c>
      <c r="Q1312" s="261"/>
      <c r="R1312" s="261" t="str">
        <f t="shared" si="107"/>
        <v>фото</v>
      </c>
      <c r="S1312" s="216" t="s">
        <v>7512</v>
      </c>
    </row>
    <row r="1313" spans="1:19" ht="48.95" customHeight="1">
      <c r="A1313" s="213">
        <v>1300</v>
      </c>
      <c r="B1313" s="215">
        <v>2482</v>
      </c>
      <c r="C1313" s="277" t="s">
        <v>7517</v>
      </c>
      <c r="D1313" s="277"/>
      <c r="E1313" s="417" t="s">
        <v>7508</v>
      </c>
      <c r="F1313" s="418" t="s">
        <v>7518</v>
      </c>
      <c r="G1313" s="451" t="s">
        <v>7519</v>
      </c>
      <c r="H1313" s="255" t="str">
        <f t="shared" si="105"/>
        <v>фото</v>
      </c>
      <c r="I1313" s="156" t="s">
        <v>7520</v>
      </c>
      <c r="J1313" s="331" t="s">
        <v>201</v>
      </c>
      <c r="K1313" s="332">
        <v>3</v>
      </c>
      <c r="L1313" s="419">
        <v>274.8</v>
      </c>
      <c r="M1313" s="159">
        <v>1</v>
      </c>
      <c r="N1313" s="217"/>
      <c r="O1313" s="160">
        <f t="shared" si="106"/>
        <v>0</v>
      </c>
      <c r="P1313" s="260">
        <v>4607109974582</v>
      </c>
      <c r="Q1313" s="261"/>
      <c r="R1313" s="261" t="str">
        <f t="shared" si="107"/>
        <v>фото</v>
      </c>
      <c r="S1313" s="216" t="s">
        <v>7512</v>
      </c>
    </row>
    <row r="1314" spans="1:19" ht="48.95" customHeight="1">
      <c r="A1314" s="213">
        <v>1301</v>
      </c>
      <c r="B1314" s="215">
        <v>4184</v>
      </c>
      <c r="C1314" s="277" t="s">
        <v>7521</v>
      </c>
      <c r="D1314" s="277"/>
      <c r="E1314" s="417" t="s">
        <v>7508</v>
      </c>
      <c r="F1314" s="418" t="s">
        <v>7522</v>
      </c>
      <c r="G1314" s="451" t="s">
        <v>7523</v>
      </c>
      <c r="H1314" s="255" t="str">
        <f t="shared" si="105"/>
        <v>фото</v>
      </c>
      <c r="I1314" s="156" t="s">
        <v>7524</v>
      </c>
      <c r="J1314" s="331" t="s">
        <v>201</v>
      </c>
      <c r="K1314" s="332">
        <v>3</v>
      </c>
      <c r="L1314" s="419">
        <v>274.8</v>
      </c>
      <c r="M1314" s="159">
        <v>1</v>
      </c>
      <c r="N1314" s="217"/>
      <c r="O1314" s="160">
        <f t="shared" si="106"/>
        <v>0</v>
      </c>
      <c r="P1314" s="260">
        <v>4607109984024</v>
      </c>
      <c r="Q1314" s="261"/>
      <c r="R1314" s="261" t="str">
        <f t="shared" si="107"/>
        <v>фото</v>
      </c>
      <c r="S1314" s="216" t="s">
        <v>7512</v>
      </c>
    </row>
    <row r="1315" spans="1:19" ht="48.95" customHeight="1">
      <c r="A1315" s="213">
        <v>1302</v>
      </c>
      <c r="B1315" s="215">
        <v>620</v>
      </c>
      <c r="C1315" s="277" t="s">
        <v>7529</v>
      </c>
      <c r="D1315" s="277"/>
      <c r="E1315" s="417" t="s">
        <v>7508</v>
      </c>
      <c r="F1315" s="418" t="s">
        <v>7530</v>
      </c>
      <c r="G1315" s="451" t="s">
        <v>7531</v>
      </c>
      <c r="H1315" s="255" t="str">
        <f t="shared" si="105"/>
        <v>фото</v>
      </c>
      <c r="I1315" s="156" t="s">
        <v>1759</v>
      </c>
      <c r="J1315" s="331" t="s">
        <v>201</v>
      </c>
      <c r="K1315" s="332">
        <v>3</v>
      </c>
      <c r="L1315" s="419">
        <v>274.8</v>
      </c>
      <c r="M1315" s="159">
        <v>1</v>
      </c>
      <c r="N1315" s="217"/>
      <c r="O1315" s="160">
        <f t="shared" si="106"/>
        <v>0</v>
      </c>
      <c r="P1315" s="260">
        <v>4607109952184</v>
      </c>
      <c r="Q1315" s="261"/>
      <c r="R1315" s="261" t="str">
        <f t="shared" si="107"/>
        <v>фото</v>
      </c>
      <c r="S1315" s="216" t="s">
        <v>7512</v>
      </c>
    </row>
    <row r="1316" spans="1:19" ht="48.95" customHeight="1">
      <c r="A1316" s="213">
        <v>1303</v>
      </c>
      <c r="B1316" s="215">
        <v>4185</v>
      </c>
      <c r="C1316" s="277" t="s">
        <v>7532</v>
      </c>
      <c r="D1316" s="277"/>
      <c r="E1316" s="417" t="s">
        <v>7508</v>
      </c>
      <c r="F1316" s="418" t="s">
        <v>7533</v>
      </c>
      <c r="G1316" s="451" t="s">
        <v>7534</v>
      </c>
      <c r="H1316" s="255" t="str">
        <f t="shared" si="105"/>
        <v>фото</v>
      </c>
      <c r="I1316" s="156" t="s">
        <v>7535</v>
      </c>
      <c r="J1316" s="331" t="s">
        <v>201</v>
      </c>
      <c r="K1316" s="332">
        <v>3</v>
      </c>
      <c r="L1316" s="419">
        <v>274.8</v>
      </c>
      <c r="M1316" s="159">
        <v>1</v>
      </c>
      <c r="N1316" s="217"/>
      <c r="O1316" s="160">
        <f t="shared" si="106"/>
        <v>0</v>
      </c>
      <c r="P1316" s="260">
        <v>4607109984031</v>
      </c>
      <c r="Q1316" s="261"/>
      <c r="R1316" s="261" t="str">
        <f t="shared" si="107"/>
        <v>фото</v>
      </c>
      <c r="S1316" s="216" t="s">
        <v>7512</v>
      </c>
    </row>
    <row r="1317" spans="1:19" ht="48.95" customHeight="1">
      <c r="A1317" s="213">
        <v>1304</v>
      </c>
      <c r="B1317" s="215">
        <v>13249</v>
      </c>
      <c r="C1317" s="277" t="s">
        <v>9471</v>
      </c>
      <c r="D1317" s="277"/>
      <c r="E1317" s="417" t="s">
        <v>7508</v>
      </c>
      <c r="F1317" s="418" t="s">
        <v>9800</v>
      </c>
      <c r="G1317" s="451" t="s">
        <v>9801</v>
      </c>
      <c r="H1317" s="255" t="str">
        <f t="shared" si="105"/>
        <v>фото</v>
      </c>
      <c r="I1317" s="156" t="s">
        <v>9597</v>
      </c>
      <c r="J1317" s="331" t="s">
        <v>201</v>
      </c>
      <c r="K1317" s="332">
        <v>2</v>
      </c>
      <c r="L1317" s="419">
        <v>377.90000000000003</v>
      </c>
      <c r="M1317" s="159">
        <v>1</v>
      </c>
      <c r="N1317" s="217"/>
      <c r="O1317" s="160">
        <f t="shared" si="106"/>
        <v>0</v>
      </c>
      <c r="P1317" s="260">
        <v>4607109921579</v>
      </c>
      <c r="Q1317" s="448">
        <v>2023</v>
      </c>
      <c r="R1317" s="448" t="str">
        <f t="shared" si="107"/>
        <v>фото</v>
      </c>
      <c r="S1317" s="216" t="s">
        <v>7512</v>
      </c>
    </row>
    <row r="1318" spans="1:19" ht="48.95" customHeight="1">
      <c r="A1318" s="213">
        <v>1305</v>
      </c>
      <c r="B1318" s="215">
        <v>4382</v>
      </c>
      <c r="C1318" s="277" t="s">
        <v>9472</v>
      </c>
      <c r="D1318" s="277"/>
      <c r="E1318" s="417" t="s">
        <v>7508</v>
      </c>
      <c r="F1318" s="418" t="s">
        <v>7548</v>
      </c>
      <c r="G1318" s="451" t="s">
        <v>7549</v>
      </c>
      <c r="H1318" s="255" t="str">
        <f t="shared" si="105"/>
        <v>фото</v>
      </c>
      <c r="I1318" s="156" t="s">
        <v>7550</v>
      </c>
      <c r="J1318" s="331" t="s">
        <v>201</v>
      </c>
      <c r="K1318" s="332">
        <v>2</v>
      </c>
      <c r="L1318" s="419">
        <v>388.70000000000005</v>
      </c>
      <c r="M1318" s="159">
        <v>1</v>
      </c>
      <c r="N1318" s="217"/>
      <c r="O1318" s="160">
        <f t="shared" si="106"/>
        <v>0</v>
      </c>
      <c r="P1318" s="260">
        <v>4607109988039</v>
      </c>
      <c r="Q1318" s="261"/>
      <c r="R1318" s="261" t="str">
        <f t="shared" si="107"/>
        <v>фото</v>
      </c>
      <c r="S1318" s="216" t="s">
        <v>7512</v>
      </c>
    </row>
    <row r="1319" spans="1:19" ht="48.95" customHeight="1">
      <c r="A1319" s="213">
        <v>1306</v>
      </c>
      <c r="B1319" s="215">
        <v>4383</v>
      </c>
      <c r="C1319" s="277" t="s">
        <v>7551</v>
      </c>
      <c r="D1319" s="277"/>
      <c r="E1319" s="417" t="s">
        <v>7508</v>
      </c>
      <c r="F1319" s="418" t="s">
        <v>7552</v>
      </c>
      <c r="G1319" s="451" t="s">
        <v>7553</v>
      </c>
      <c r="H1319" s="255" t="str">
        <f t="shared" si="105"/>
        <v>фото</v>
      </c>
      <c r="I1319" s="156" t="s">
        <v>7554</v>
      </c>
      <c r="J1319" s="331" t="s">
        <v>201</v>
      </c>
      <c r="K1319" s="332">
        <v>2</v>
      </c>
      <c r="L1319" s="419">
        <v>388.70000000000005</v>
      </c>
      <c r="M1319" s="159">
        <v>1</v>
      </c>
      <c r="N1319" s="217"/>
      <c r="O1319" s="160">
        <f t="shared" si="106"/>
        <v>0</v>
      </c>
      <c r="P1319" s="260">
        <v>4607109988046</v>
      </c>
      <c r="Q1319" s="261"/>
      <c r="R1319" s="261" t="str">
        <f t="shared" si="107"/>
        <v>фото</v>
      </c>
      <c r="S1319" s="216" t="s">
        <v>7512</v>
      </c>
    </row>
    <row r="1320" spans="1:19" ht="48.95" customHeight="1">
      <c r="A1320" s="213">
        <v>1307</v>
      </c>
      <c r="B1320" s="215">
        <v>4384</v>
      </c>
      <c r="C1320" s="277" t="s">
        <v>7555</v>
      </c>
      <c r="D1320" s="277"/>
      <c r="E1320" s="417" t="s">
        <v>7508</v>
      </c>
      <c r="F1320" s="418" t="s">
        <v>7556</v>
      </c>
      <c r="G1320" s="451" t="s">
        <v>7557</v>
      </c>
      <c r="H1320" s="255" t="str">
        <f t="shared" si="105"/>
        <v>фото</v>
      </c>
      <c r="I1320" s="156" t="s">
        <v>450</v>
      </c>
      <c r="J1320" s="331" t="s">
        <v>201</v>
      </c>
      <c r="K1320" s="332">
        <v>2</v>
      </c>
      <c r="L1320" s="419">
        <v>346.90000000000003</v>
      </c>
      <c r="M1320" s="159">
        <v>1</v>
      </c>
      <c r="N1320" s="217"/>
      <c r="O1320" s="160">
        <f t="shared" si="106"/>
        <v>0</v>
      </c>
      <c r="P1320" s="260">
        <v>4607109988053</v>
      </c>
      <c r="Q1320" s="261"/>
      <c r="R1320" s="261" t="str">
        <f t="shared" si="107"/>
        <v>фото</v>
      </c>
      <c r="S1320" s="216" t="s">
        <v>7512</v>
      </c>
    </row>
    <row r="1321" spans="1:19" ht="48.95" customHeight="1">
      <c r="A1321" s="213">
        <v>1308</v>
      </c>
      <c r="B1321" s="215">
        <v>4515</v>
      </c>
      <c r="C1321" s="277" t="s">
        <v>9473</v>
      </c>
      <c r="D1321" s="277"/>
      <c r="E1321" s="417" t="s">
        <v>7508</v>
      </c>
      <c r="F1321" s="418" t="s">
        <v>9802</v>
      </c>
      <c r="G1321" s="451" t="s">
        <v>9803</v>
      </c>
      <c r="H1321" s="255" t="str">
        <f t="shared" si="105"/>
        <v>фото</v>
      </c>
      <c r="I1321" s="156" t="s">
        <v>9598</v>
      </c>
      <c r="J1321" s="331" t="s">
        <v>201</v>
      </c>
      <c r="K1321" s="332">
        <v>2</v>
      </c>
      <c r="L1321" s="419">
        <v>346.90000000000003</v>
      </c>
      <c r="M1321" s="159">
        <v>1</v>
      </c>
      <c r="N1321" s="217"/>
      <c r="O1321" s="160">
        <f t="shared" si="106"/>
        <v>0</v>
      </c>
      <c r="P1321" s="260">
        <v>4607109927847</v>
      </c>
      <c r="Q1321" s="448">
        <v>2023</v>
      </c>
      <c r="R1321" s="448" t="str">
        <f t="shared" si="107"/>
        <v>фото</v>
      </c>
      <c r="S1321" s="216" t="s">
        <v>7512</v>
      </c>
    </row>
    <row r="1322" spans="1:19" ht="48.95" customHeight="1">
      <c r="A1322" s="213">
        <v>1309</v>
      </c>
      <c r="B1322" s="215">
        <v>17</v>
      </c>
      <c r="C1322" s="277" t="s">
        <v>7536</v>
      </c>
      <c r="D1322" s="277"/>
      <c r="E1322" s="417" t="s">
        <v>7508</v>
      </c>
      <c r="F1322" s="418" t="s">
        <v>7537</v>
      </c>
      <c r="G1322" s="451" t="s">
        <v>7538</v>
      </c>
      <c r="H1322" s="255" t="str">
        <f t="shared" si="105"/>
        <v>фото</v>
      </c>
      <c r="I1322" s="156" t="s">
        <v>7539</v>
      </c>
      <c r="J1322" s="331" t="s">
        <v>201</v>
      </c>
      <c r="K1322" s="332">
        <v>3</v>
      </c>
      <c r="L1322" s="419">
        <v>242.29999999999998</v>
      </c>
      <c r="M1322" s="159">
        <v>1</v>
      </c>
      <c r="N1322" s="217"/>
      <c r="O1322" s="160">
        <f t="shared" si="106"/>
        <v>0</v>
      </c>
      <c r="P1322" s="260">
        <v>4607109968208</v>
      </c>
      <c r="Q1322" s="261"/>
      <c r="R1322" s="261" t="str">
        <f t="shared" si="107"/>
        <v>фото</v>
      </c>
      <c r="S1322" s="216" t="s">
        <v>7540</v>
      </c>
    </row>
    <row r="1323" spans="1:19" ht="48.95" customHeight="1">
      <c r="A1323" s="213">
        <v>1310</v>
      </c>
      <c r="B1323" s="215">
        <v>538</v>
      </c>
      <c r="C1323" s="277" t="s">
        <v>7525</v>
      </c>
      <c r="D1323" s="277"/>
      <c r="E1323" s="417" t="s">
        <v>7508</v>
      </c>
      <c r="F1323" s="418" t="s">
        <v>7526</v>
      </c>
      <c r="G1323" s="451" t="s">
        <v>7527</v>
      </c>
      <c r="H1323" s="255" t="str">
        <f t="shared" si="105"/>
        <v>фото</v>
      </c>
      <c r="I1323" s="156" t="s">
        <v>7528</v>
      </c>
      <c r="J1323" s="331" t="s">
        <v>201</v>
      </c>
      <c r="K1323" s="332">
        <v>3</v>
      </c>
      <c r="L1323" s="419">
        <v>274.8</v>
      </c>
      <c r="M1323" s="159">
        <v>1</v>
      </c>
      <c r="N1323" s="217"/>
      <c r="O1323" s="160">
        <f t="shared" si="106"/>
        <v>0</v>
      </c>
      <c r="P1323" s="260">
        <v>4607109967935</v>
      </c>
      <c r="Q1323" s="261"/>
      <c r="R1323" s="261" t="str">
        <f t="shared" si="107"/>
        <v>фото</v>
      </c>
      <c r="S1323" s="216" t="s">
        <v>7512</v>
      </c>
    </row>
    <row r="1324" spans="1:19" ht="48.95" customHeight="1">
      <c r="A1324" s="213">
        <v>1311</v>
      </c>
      <c r="B1324" s="215">
        <v>18</v>
      </c>
      <c r="C1324" s="277" t="s">
        <v>7541</v>
      </c>
      <c r="D1324" s="277"/>
      <c r="E1324" s="417" t="s">
        <v>7508</v>
      </c>
      <c r="F1324" s="418" t="s">
        <v>7542</v>
      </c>
      <c r="G1324" s="451" t="s">
        <v>7543</v>
      </c>
      <c r="H1324" s="255" t="str">
        <f t="shared" si="105"/>
        <v>фото</v>
      </c>
      <c r="I1324" s="156" t="s">
        <v>449</v>
      </c>
      <c r="J1324" s="331" t="s">
        <v>201</v>
      </c>
      <c r="K1324" s="332">
        <v>2</v>
      </c>
      <c r="L1324" s="419">
        <v>188.9</v>
      </c>
      <c r="M1324" s="159">
        <v>1</v>
      </c>
      <c r="N1324" s="217"/>
      <c r="O1324" s="160">
        <f t="shared" si="106"/>
        <v>0</v>
      </c>
      <c r="P1324" s="260">
        <v>4607109968215</v>
      </c>
      <c r="Q1324" s="261"/>
      <c r="R1324" s="261" t="str">
        <f t="shared" si="107"/>
        <v>фото</v>
      </c>
      <c r="S1324" s="216" t="s">
        <v>7512</v>
      </c>
    </row>
    <row r="1325" spans="1:19" ht="48.95" customHeight="1">
      <c r="A1325" s="213">
        <v>1312</v>
      </c>
      <c r="B1325" s="215">
        <v>783</v>
      </c>
      <c r="C1325" s="277" t="s">
        <v>7544</v>
      </c>
      <c r="D1325" s="277"/>
      <c r="E1325" s="417" t="s">
        <v>7508</v>
      </c>
      <c r="F1325" s="418" t="s">
        <v>7545</v>
      </c>
      <c r="G1325" s="451" t="s">
        <v>7546</v>
      </c>
      <c r="H1325" s="255" t="str">
        <f t="shared" si="105"/>
        <v>фото</v>
      </c>
      <c r="I1325" s="156" t="s">
        <v>7547</v>
      </c>
      <c r="J1325" s="331" t="s">
        <v>201</v>
      </c>
      <c r="K1325" s="332">
        <v>3</v>
      </c>
      <c r="L1325" s="419">
        <v>274.8</v>
      </c>
      <c r="M1325" s="159">
        <v>1</v>
      </c>
      <c r="N1325" s="217"/>
      <c r="O1325" s="160">
        <f t="shared" si="106"/>
        <v>0</v>
      </c>
      <c r="P1325" s="260">
        <v>4607109973899</v>
      </c>
      <c r="Q1325" s="261"/>
      <c r="R1325" s="261" t="str">
        <f t="shared" si="107"/>
        <v>фото</v>
      </c>
      <c r="S1325" s="216" t="s">
        <v>7512</v>
      </c>
    </row>
    <row r="1326" spans="1:19" ht="48.95" customHeight="1">
      <c r="A1326" s="213">
        <v>1313</v>
      </c>
      <c r="B1326" s="215">
        <v>19</v>
      </c>
      <c r="C1326" s="277" t="s">
        <v>7488</v>
      </c>
      <c r="D1326" s="277"/>
      <c r="E1326" s="417" t="s">
        <v>3770</v>
      </c>
      <c r="F1326" s="418" t="s">
        <v>7489</v>
      </c>
      <c r="G1326" s="451" t="s">
        <v>7490</v>
      </c>
      <c r="H1326" s="255" t="str">
        <f t="shared" si="105"/>
        <v>фото</v>
      </c>
      <c r="I1326" s="156" t="s">
        <v>7491</v>
      </c>
      <c r="J1326" s="331" t="s">
        <v>201</v>
      </c>
      <c r="K1326" s="332">
        <v>1</v>
      </c>
      <c r="L1326" s="419">
        <v>275.8</v>
      </c>
      <c r="M1326" s="159">
        <v>1</v>
      </c>
      <c r="N1326" s="217"/>
      <c r="O1326" s="160">
        <f t="shared" si="106"/>
        <v>0</v>
      </c>
      <c r="P1326" s="260">
        <v>4607109968222</v>
      </c>
      <c r="Q1326" s="261"/>
      <c r="R1326" s="261" t="str">
        <f t="shared" si="107"/>
        <v>фото</v>
      </c>
      <c r="S1326" s="216" t="s">
        <v>7492</v>
      </c>
    </row>
    <row r="1327" spans="1:19" ht="48.95" customHeight="1">
      <c r="A1327" s="213">
        <v>1314</v>
      </c>
      <c r="B1327" s="215">
        <v>2226</v>
      </c>
      <c r="C1327" s="277" t="s">
        <v>7503</v>
      </c>
      <c r="D1327" s="277"/>
      <c r="E1327" s="417" t="s">
        <v>3770</v>
      </c>
      <c r="F1327" s="418" t="s">
        <v>9804</v>
      </c>
      <c r="G1327" s="451" t="s">
        <v>7504</v>
      </c>
      <c r="H1327" s="255" t="str">
        <f t="shared" si="105"/>
        <v>фото</v>
      </c>
      <c r="I1327" s="156" t="s">
        <v>7505</v>
      </c>
      <c r="J1327" s="331" t="s">
        <v>201</v>
      </c>
      <c r="K1327" s="332">
        <v>1</v>
      </c>
      <c r="L1327" s="419">
        <v>286.8</v>
      </c>
      <c r="M1327" s="159">
        <v>1</v>
      </c>
      <c r="N1327" s="217"/>
      <c r="O1327" s="160">
        <f t="shared" si="106"/>
        <v>0</v>
      </c>
      <c r="P1327" s="260">
        <v>4607109973851</v>
      </c>
      <c r="Q1327" s="261"/>
      <c r="R1327" s="261" t="str">
        <f t="shared" si="107"/>
        <v>фото</v>
      </c>
      <c r="S1327" s="216" t="s">
        <v>7506</v>
      </c>
    </row>
    <row r="1328" spans="1:19" ht="48.95" customHeight="1">
      <c r="A1328" s="213">
        <v>1315</v>
      </c>
      <c r="B1328" s="215">
        <v>531</v>
      </c>
      <c r="C1328" s="277" t="s">
        <v>7493</v>
      </c>
      <c r="D1328" s="277"/>
      <c r="E1328" s="417" t="s">
        <v>3770</v>
      </c>
      <c r="F1328" s="418" t="s">
        <v>7494</v>
      </c>
      <c r="G1328" s="451" t="s">
        <v>7495</v>
      </c>
      <c r="H1328" s="255" t="str">
        <f t="shared" si="105"/>
        <v>фото</v>
      </c>
      <c r="I1328" s="156" t="s">
        <v>7496</v>
      </c>
      <c r="J1328" s="331" t="s">
        <v>201</v>
      </c>
      <c r="K1328" s="332">
        <v>1</v>
      </c>
      <c r="L1328" s="419">
        <v>275.8</v>
      </c>
      <c r="M1328" s="159">
        <v>1</v>
      </c>
      <c r="N1328" s="217"/>
      <c r="O1328" s="160">
        <f t="shared" si="106"/>
        <v>0</v>
      </c>
      <c r="P1328" s="260">
        <v>4607109952153</v>
      </c>
      <c r="Q1328" s="261"/>
      <c r="R1328" s="261" t="str">
        <f t="shared" si="107"/>
        <v>фото</v>
      </c>
      <c r="S1328" s="216" t="s">
        <v>7492</v>
      </c>
    </row>
    <row r="1329" spans="1:19" ht="48.95" customHeight="1">
      <c r="A1329" s="213">
        <v>1316</v>
      </c>
      <c r="B1329" s="215">
        <v>556</v>
      </c>
      <c r="C1329" s="277" t="s">
        <v>7497</v>
      </c>
      <c r="D1329" s="277"/>
      <c r="E1329" s="417" t="s">
        <v>3770</v>
      </c>
      <c r="F1329" s="418" t="s">
        <v>7498</v>
      </c>
      <c r="G1329" s="451" t="s">
        <v>7499</v>
      </c>
      <c r="H1329" s="255" t="str">
        <f t="shared" si="105"/>
        <v>фото</v>
      </c>
      <c r="I1329" s="156" t="s">
        <v>7500</v>
      </c>
      <c r="J1329" s="331" t="s">
        <v>201</v>
      </c>
      <c r="K1329" s="332">
        <v>1</v>
      </c>
      <c r="L1329" s="419">
        <v>275.8</v>
      </c>
      <c r="M1329" s="159">
        <v>1</v>
      </c>
      <c r="N1329" s="217"/>
      <c r="O1329" s="160">
        <f t="shared" si="106"/>
        <v>0</v>
      </c>
      <c r="P1329" s="260">
        <v>4607109952160</v>
      </c>
      <c r="Q1329" s="261"/>
      <c r="R1329" s="261" t="str">
        <f t="shared" si="107"/>
        <v>фото</v>
      </c>
      <c r="S1329" s="216" t="s">
        <v>7492</v>
      </c>
    </row>
    <row r="1330" spans="1:19" ht="48.95" customHeight="1">
      <c r="A1330" s="213">
        <v>1317</v>
      </c>
      <c r="B1330" s="215">
        <v>540</v>
      </c>
      <c r="C1330" s="277" t="s">
        <v>7501</v>
      </c>
      <c r="D1330" s="277"/>
      <c r="E1330" s="417" t="s">
        <v>3770</v>
      </c>
      <c r="F1330" s="418" t="s">
        <v>6584</v>
      </c>
      <c r="G1330" s="451" t="s">
        <v>6585</v>
      </c>
      <c r="H1330" s="255" t="str">
        <f t="shared" si="105"/>
        <v>фото</v>
      </c>
      <c r="I1330" s="156" t="s">
        <v>7502</v>
      </c>
      <c r="J1330" s="331" t="s">
        <v>201</v>
      </c>
      <c r="K1330" s="332">
        <v>1</v>
      </c>
      <c r="L1330" s="419">
        <v>275.8</v>
      </c>
      <c r="M1330" s="159">
        <v>1</v>
      </c>
      <c r="N1330" s="217"/>
      <c r="O1330" s="160">
        <f t="shared" si="106"/>
        <v>0</v>
      </c>
      <c r="P1330" s="260">
        <v>4607109968239</v>
      </c>
      <c r="Q1330" s="261"/>
      <c r="R1330" s="261" t="str">
        <f t="shared" si="107"/>
        <v>фото</v>
      </c>
      <c r="S1330" s="216" t="s">
        <v>7492</v>
      </c>
    </row>
    <row r="1331" spans="1:19" ht="48.95" customHeight="1">
      <c r="A1331" s="213">
        <v>1318</v>
      </c>
      <c r="B1331" s="215">
        <v>5722</v>
      </c>
      <c r="C1331" s="277" t="s">
        <v>7613</v>
      </c>
      <c r="D1331" s="277"/>
      <c r="E1331" s="417" t="s">
        <v>7591</v>
      </c>
      <c r="F1331" s="418" t="s">
        <v>7614</v>
      </c>
      <c r="G1331" s="451" t="s">
        <v>7615</v>
      </c>
      <c r="H1331" s="255" t="str">
        <f t="shared" si="105"/>
        <v>фото</v>
      </c>
      <c r="I1331" s="156" t="s">
        <v>7616</v>
      </c>
      <c r="J1331" s="331" t="s">
        <v>201</v>
      </c>
      <c r="K1331" s="332">
        <v>1</v>
      </c>
      <c r="L1331" s="419">
        <v>232.79999999999998</v>
      </c>
      <c r="M1331" s="159">
        <v>1</v>
      </c>
      <c r="N1331" s="217"/>
      <c r="O1331" s="160">
        <f t="shared" si="106"/>
        <v>0</v>
      </c>
      <c r="P1331" s="260">
        <v>4607109932438</v>
      </c>
      <c r="Q1331" s="261"/>
      <c r="R1331" s="261" t="str">
        <f t="shared" si="107"/>
        <v>фото</v>
      </c>
      <c r="S1331" s="216" t="s">
        <v>7617</v>
      </c>
    </row>
    <row r="1332" spans="1:19" ht="48.95" customHeight="1">
      <c r="A1332" s="213">
        <v>1319</v>
      </c>
      <c r="B1332" s="215">
        <v>2176</v>
      </c>
      <c r="C1332" s="277" t="s">
        <v>7593</v>
      </c>
      <c r="D1332" s="277"/>
      <c r="E1332" s="417" t="s">
        <v>7591</v>
      </c>
      <c r="F1332" s="418" t="s">
        <v>7594</v>
      </c>
      <c r="G1332" s="451" t="s">
        <v>7595</v>
      </c>
      <c r="H1332" s="255" t="str">
        <f t="shared" si="105"/>
        <v>фото</v>
      </c>
      <c r="I1332" s="156" t="s">
        <v>7596</v>
      </c>
      <c r="J1332" s="331" t="s">
        <v>201</v>
      </c>
      <c r="K1332" s="332">
        <v>1</v>
      </c>
      <c r="L1332" s="419">
        <v>178.29999999999998</v>
      </c>
      <c r="M1332" s="159">
        <v>1</v>
      </c>
      <c r="N1332" s="217"/>
      <c r="O1332" s="160">
        <f t="shared" si="106"/>
        <v>0</v>
      </c>
      <c r="P1332" s="260">
        <v>4607109973943</v>
      </c>
      <c r="Q1332" s="261"/>
      <c r="R1332" s="261" t="str">
        <f t="shared" si="107"/>
        <v>фото</v>
      </c>
      <c r="S1332" s="216" t="s">
        <v>7592</v>
      </c>
    </row>
    <row r="1333" spans="1:19" ht="48.95" customHeight="1">
      <c r="A1333" s="213">
        <v>1320</v>
      </c>
      <c r="B1333" s="215">
        <v>5721</v>
      </c>
      <c r="C1333" s="277" t="s">
        <v>9474</v>
      </c>
      <c r="D1333" s="277"/>
      <c r="E1333" s="417" t="s">
        <v>7591</v>
      </c>
      <c r="F1333" s="418" t="s">
        <v>7597</v>
      </c>
      <c r="G1333" s="451" t="s">
        <v>7598</v>
      </c>
      <c r="H1333" s="255" t="str">
        <f t="shared" si="105"/>
        <v>фото</v>
      </c>
      <c r="I1333" s="156" t="s">
        <v>7599</v>
      </c>
      <c r="J1333" s="331" t="s">
        <v>201</v>
      </c>
      <c r="K1333" s="332">
        <v>1</v>
      </c>
      <c r="L1333" s="419">
        <v>183.6</v>
      </c>
      <c r="M1333" s="159">
        <v>1</v>
      </c>
      <c r="N1333" s="217"/>
      <c r="O1333" s="160">
        <f t="shared" si="106"/>
        <v>0</v>
      </c>
      <c r="P1333" s="260">
        <v>4607109932445</v>
      </c>
      <c r="Q1333" s="261"/>
      <c r="R1333" s="261" t="str">
        <f t="shared" si="107"/>
        <v>фото</v>
      </c>
      <c r="S1333" s="216" t="s">
        <v>7592</v>
      </c>
    </row>
    <row r="1334" spans="1:19" ht="48.95" customHeight="1">
      <c r="A1334" s="213">
        <v>1321</v>
      </c>
      <c r="B1334" s="215">
        <v>672</v>
      </c>
      <c r="C1334" s="277" t="s">
        <v>7604</v>
      </c>
      <c r="D1334" s="277"/>
      <c r="E1334" s="417" t="s">
        <v>7591</v>
      </c>
      <c r="F1334" s="418" t="s">
        <v>4484</v>
      </c>
      <c r="G1334" s="451" t="s">
        <v>4485</v>
      </c>
      <c r="H1334" s="255" t="str">
        <f t="shared" si="105"/>
        <v>фото</v>
      </c>
      <c r="I1334" s="156" t="s">
        <v>7605</v>
      </c>
      <c r="J1334" s="331" t="s">
        <v>201</v>
      </c>
      <c r="K1334" s="332">
        <v>1</v>
      </c>
      <c r="L1334" s="419">
        <v>178.29999999999998</v>
      </c>
      <c r="M1334" s="159">
        <v>1</v>
      </c>
      <c r="N1334" s="217"/>
      <c r="O1334" s="160">
        <f t="shared" si="106"/>
        <v>0</v>
      </c>
      <c r="P1334" s="260">
        <v>4607109952221</v>
      </c>
      <c r="Q1334" s="261"/>
      <c r="R1334" s="261" t="str">
        <f t="shared" si="107"/>
        <v>фото</v>
      </c>
      <c r="S1334" s="216" t="s">
        <v>7592</v>
      </c>
    </row>
    <row r="1335" spans="1:19" ht="48.95" customHeight="1">
      <c r="A1335" s="213">
        <v>1322</v>
      </c>
      <c r="B1335" s="215">
        <v>20</v>
      </c>
      <c r="C1335" s="277" t="s">
        <v>7618</v>
      </c>
      <c r="D1335" s="277"/>
      <c r="E1335" s="417" t="s">
        <v>7591</v>
      </c>
      <c r="F1335" s="418" t="s">
        <v>7619</v>
      </c>
      <c r="G1335" s="451" t="s">
        <v>7620</v>
      </c>
      <c r="H1335" s="255" t="str">
        <f t="shared" si="105"/>
        <v>фото</v>
      </c>
      <c r="I1335" s="156" t="s">
        <v>211</v>
      </c>
      <c r="J1335" s="331" t="s">
        <v>201</v>
      </c>
      <c r="K1335" s="332">
        <v>1</v>
      </c>
      <c r="L1335" s="419">
        <v>178.29999999999998</v>
      </c>
      <c r="M1335" s="159">
        <v>1</v>
      </c>
      <c r="N1335" s="217"/>
      <c r="O1335" s="160">
        <f t="shared" si="106"/>
        <v>0</v>
      </c>
      <c r="P1335" s="260">
        <v>4607109957622</v>
      </c>
      <c r="Q1335" s="261"/>
      <c r="R1335" s="261" t="str">
        <f t="shared" si="107"/>
        <v>фото</v>
      </c>
      <c r="S1335" s="216" t="s">
        <v>7621</v>
      </c>
    </row>
    <row r="1336" spans="1:19" ht="48.95" customHeight="1">
      <c r="A1336" s="213">
        <v>1323</v>
      </c>
      <c r="B1336" s="215">
        <v>673</v>
      </c>
      <c r="C1336" s="277" t="s">
        <v>7606</v>
      </c>
      <c r="D1336" s="277"/>
      <c r="E1336" s="417" t="s">
        <v>7591</v>
      </c>
      <c r="F1336" s="418" t="s">
        <v>7607</v>
      </c>
      <c r="G1336" s="451" t="s">
        <v>7608</v>
      </c>
      <c r="H1336" s="255" t="str">
        <f t="shared" si="105"/>
        <v>фото</v>
      </c>
      <c r="I1336" s="156" t="s">
        <v>7609</v>
      </c>
      <c r="J1336" s="331" t="s">
        <v>201</v>
      </c>
      <c r="K1336" s="332">
        <v>1</v>
      </c>
      <c r="L1336" s="419">
        <v>178.29999999999998</v>
      </c>
      <c r="M1336" s="159">
        <v>1</v>
      </c>
      <c r="N1336" s="217"/>
      <c r="O1336" s="160">
        <f t="shared" si="106"/>
        <v>0</v>
      </c>
      <c r="P1336" s="260">
        <v>4607109952238</v>
      </c>
      <c r="Q1336" s="261"/>
      <c r="R1336" s="261" t="str">
        <f t="shared" si="107"/>
        <v>фото</v>
      </c>
      <c r="S1336" s="216" t="s">
        <v>7592</v>
      </c>
    </row>
    <row r="1337" spans="1:19" ht="48.95" customHeight="1">
      <c r="A1337" s="213">
        <v>1324</v>
      </c>
      <c r="B1337" s="215">
        <v>541</v>
      </c>
      <c r="C1337" s="277" t="s">
        <v>7626</v>
      </c>
      <c r="D1337" s="277"/>
      <c r="E1337" s="417" t="s">
        <v>7591</v>
      </c>
      <c r="F1337" s="418" t="s">
        <v>7627</v>
      </c>
      <c r="G1337" s="451" t="s">
        <v>7628</v>
      </c>
      <c r="H1337" s="255" t="str">
        <f t="shared" si="105"/>
        <v>фото</v>
      </c>
      <c r="I1337" s="156" t="s">
        <v>7629</v>
      </c>
      <c r="J1337" s="331" t="s">
        <v>201</v>
      </c>
      <c r="K1337" s="332">
        <v>1</v>
      </c>
      <c r="L1337" s="419">
        <v>178.29999999999998</v>
      </c>
      <c r="M1337" s="159">
        <v>1</v>
      </c>
      <c r="N1337" s="217"/>
      <c r="O1337" s="160">
        <f t="shared" si="106"/>
        <v>0</v>
      </c>
      <c r="P1337" s="260">
        <v>4607109957639</v>
      </c>
      <c r="Q1337" s="261"/>
      <c r="R1337" s="261" t="str">
        <f t="shared" si="107"/>
        <v>фото</v>
      </c>
      <c r="S1337" s="216" t="s">
        <v>7621</v>
      </c>
    </row>
    <row r="1338" spans="1:19" ht="48.95" customHeight="1">
      <c r="A1338" s="213">
        <v>1325</v>
      </c>
      <c r="B1338" s="215">
        <v>696</v>
      </c>
      <c r="C1338" s="277" t="s">
        <v>7630</v>
      </c>
      <c r="D1338" s="277"/>
      <c r="E1338" s="417" t="s">
        <v>7591</v>
      </c>
      <c r="F1338" s="418" t="s">
        <v>7631</v>
      </c>
      <c r="G1338" s="451" t="s">
        <v>7632</v>
      </c>
      <c r="H1338" s="255" t="str">
        <f t="shared" si="105"/>
        <v>фото</v>
      </c>
      <c r="I1338" s="156" t="s">
        <v>7633</v>
      </c>
      <c r="J1338" s="331" t="s">
        <v>201</v>
      </c>
      <c r="K1338" s="332">
        <v>1</v>
      </c>
      <c r="L1338" s="419">
        <v>197.4</v>
      </c>
      <c r="M1338" s="159">
        <v>1</v>
      </c>
      <c r="N1338" s="217"/>
      <c r="O1338" s="160">
        <f t="shared" si="106"/>
        <v>0</v>
      </c>
      <c r="P1338" s="260">
        <v>4607109928554</v>
      </c>
      <c r="Q1338" s="261"/>
      <c r="R1338" s="261" t="str">
        <f t="shared" si="107"/>
        <v>фото</v>
      </c>
      <c r="S1338" s="216" t="s">
        <v>7621</v>
      </c>
    </row>
    <row r="1339" spans="1:19" ht="48.95" customHeight="1">
      <c r="A1339" s="213">
        <v>1326</v>
      </c>
      <c r="B1339" s="215">
        <v>669</v>
      </c>
      <c r="C1339" s="277" t="s">
        <v>7634</v>
      </c>
      <c r="D1339" s="277"/>
      <c r="E1339" s="417" t="s">
        <v>7591</v>
      </c>
      <c r="F1339" s="418" t="s">
        <v>7635</v>
      </c>
      <c r="G1339" s="451" t="s">
        <v>7636</v>
      </c>
      <c r="H1339" s="255" t="str">
        <f t="shared" si="105"/>
        <v>фото</v>
      </c>
      <c r="I1339" s="156" t="s">
        <v>7637</v>
      </c>
      <c r="J1339" s="331" t="s">
        <v>201</v>
      </c>
      <c r="K1339" s="332">
        <v>1</v>
      </c>
      <c r="L1339" s="419">
        <v>182.79999999999998</v>
      </c>
      <c r="M1339" s="159">
        <v>1</v>
      </c>
      <c r="N1339" s="217"/>
      <c r="O1339" s="160">
        <f t="shared" si="106"/>
        <v>0</v>
      </c>
      <c r="P1339" s="260">
        <v>4607109952245</v>
      </c>
      <c r="Q1339" s="261"/>
      <c r="R1339" s="261" t="str">
        <f t="shared" si="107"/>
        <v>фото</v>
      </c>
      <c r="S1339" s="216" t="s">
        <v>7621</v>
      </c>
    </row>
    <row r="1340" spans="1:19" ht="48.95" customHeight="1">
      <c r="A1340" s="213">
        <v>1327</v>
      </c>
      <c r="B1340" s="215">
        <v>542</v>
      </c>
      <c r="C1340" s="277" t="s">
        <v>7610</v>
      </c>
      <c r="D1340" s="277"/>
      <c r="E1340" s="417" t="s">
        <v>7591</v>
      </c>
      <c r="F1340" s="418" t="s">
        <v>7611</v>
      </c>
      <c r="G1340" s="451" t="s">
        <v>7612</v>
      </c>
      <c r="H1340" s="255" t="str">
        <f t="shared" si="105"/>
        <v>фото</v>
      </c>
      <c r="I1340" s="156" t="s">
        <v>78</v>
      </c>
      <c r="J1340" s="331" t="s">
        <v>201</v>
      </c>
      <c r="K1340" s="332">
        <v>1</v>
      </c>
      <c r="L1340" s="419">
        <v>178.29999999999998</v>
      </c>
      <c r="M1340" s="159">
        <v>1</v>
      </c>
      <c r="N1340" s="217"/>
      <c r="O1340" s="160">
        <f t="shared" si="106"/>
        <v>0</v>
      </c>
      <c r="P1340" s="260">
        <v>4607109957653</v>
      </c>
      <c r="Q1340" s="261"/>
      <c r="R1340" s="261" t="str">
        <f t="shared" si="107"/>
        <v>фото</v>
      </c>
      <c r="S1340" s="216" t="s">
        <v>7592</v>
      </c>
    </row>
    <row r="1341" spans="1:19" ht="48.95" customHeight="1">
      <c r="A1341" s="213">
        <v>1328</v>
      </c>
      <c r="B1341" s="215">
        <v>670</v>
      </c>
      <c r="C1341" s="277" t="s">
        <v>7638</v>
      </c>
      <c r="D1341" s="277"/>
      <c r="E1341" s="417" t="s">
        <v>7591</v>
      </c>
      <c r="F1341" s="418" t="s">
        <v>1347</v>
      </c>
      <c r="G1341" s="451" t="s">
        <v>1348</v>
      </c>
      <c r="H1341" s="255" t="str">
        <f t="shared" si="105"/>
        <v>фото</v>
      </c>
      <c r="I1341" s="156" t="s">
        <v>7639</v>
      </c>
      <c r="J1341" s="331" t="s">
        <v>201</v>
      </c>
      <c r="K1341" s="332">
        <v>1</v>
      </c>
      <c r="L1341" s="419">
        <v>197.4</v>
      </c>
      <c r="M1341" s="159">
        <v>1</v>
      </c>
      <c r="N1341" s="217"/>
      <c r="O1341" s="160">
        <f t="shared" si="106"/>
        <v>0</v>
      </c>
      <c r="P1341" s="260">
        <v>4607109952252</v>
      </c>
      <c r="Q1341" s="261"/>
      <c r="R1341" s="261" t="str">
        <f t="shared" si="107"/>
        <v>фото</v>
      </c>
      <c r="S1341" s="216" t="s">
        <v>7621</v>
      </c>
    </row>
    <row r="1342" spans="1:19" ht="48.95" customHeight="1">
      <c r="A1342" s="213">
        <v>1329</v>
      </c>
      <c r="B1342" s="215">
        <v>5723</v>
      </c>
      <c r="C1342" s="277" t="s">
        <v>7622</v>
      </c>
      <c r="D1342" s="277"/>
      <c r="E1342" s="417" t="s">
        <v>7591</v>
      </c>
      <c r="F1342" s="418" t="s">
        <v>7623</v>
      </c>
      <c r="G1342" s="451" t="s">
        <v>7624</v>
      </c>
      <c r="H1342" s="255" t="str">
        <f t="shared" si="105"/>
        <v>фото</v>
      </c>
      <c r="I1342" s="156" t="s">
        <v>7625</v>
      </c>
      <c r="J1342" s="331" t="s">
        <v>201</v>
      </c>
      <c r="K1342" s="332">
        <v>1</v>
      </c>
      <c r="L1342" s="419">
        <v>178.29999999999998</v>
      </c>
      <c r="M1342" s="159">
        <v>1</v>
      </c>
      <c r="N1342" s="217"/>
      <c r="O1342" s="160">
        <f t="shared" si="106"/>
        <v>0</v>
      </c>
      <c r="P1342" s="260">
        <v>4607109932421</v>
      </c>
      <c r="Q1342" s="261"/>
      <c r="R1342" s="261" t="str">
        <f t="shared" si="107"/>
        <v>фото</v>
      </c>
      <c r="S1342" s="216" t="s">
        <v>7621</v>
      </c>
    </row>
    <row r="1343" spans="1:19" ht="48.95" customHeight="1">
      <c r="A1343" s="213">
        <v>1330</v>
      </c>
      <c r="B1343" s="215">
        <v>671</v>
      </c>
      <c r="C1343" s="277" t="s">
        <v>7600</v>
      </c>
      <c r="D1343" s="277"/>
      <c r="E1343" s="417" t="s">
        <v>7591</v>
      </c>
      <c r="F1343" s="418" t="s">
        <v>7601</v>
      </c>
      <c r="G1343" s="451" t="s">
        <v>7602</v>
      </c>
      <c r="H1343" s="255" t="str">
        <f t="shared" si="105"/>
        <v>фото</v>
      </c>
      <c r="I1343" s="156" t="s">
        <v>7603</v>
      </c>
      <c r="J1343" s="331" t="s">
        <v>201</v>
      </c>
      <c r="K1343" s="332">
        <v>1</v>
      </c>
      <c r="L1343" s="419">
        <v>178.29999999999998</v>
      </c>
      <c r="M1343" s="159">
        <v>1</v>
      </c>
      <c r="N1343" s="217"/>
      <c r="O1343" s="160">
        <f t="shared" si="106"/>
        <v>0</v>
      </c>
      <c r="P1343" s="260">
        <v>4607109952214</v>
      </c>
      <c r="Q1343" s="261"/>
      <c r="R1343" s="261" t="str">
        <f t="shared" si="107"/>
        <v>фото</v>
      </c>
      <c r="S1343" s="216" t="s">
        <v>7592</v>
      </c>
    </row>
    <row r="1344" spans="1:19" ht="60">
      <c r="A1344" s="213">
        <v>1331</v>
      </c>
      <c r="B1344" s="215">
        <v>348</v>
      </c>
      <c r="C1344" s="277" t="s">
        <v>7647</v>
      </c>
      <c r="D1344" s="277"/>
      <c r="E1344" s="417" t="s">
        <v>7641</v>
      </c>
      <c r="F1344" s="418" t="s">
        <v>7648</v>
      </c>
      <c r="G1344" s="451" t="s">
        <v>7649</v>
      </c>
      <c r="H1344" s="255" t="str">
        <f t="shared" si="105"/>
        <v>фото</v>
      </c>
      <c r="I1344" s="156" t="s">
        <v>7650</v>
      </c>
      <c r="J1344" s="331" t="s">
        <v>201</v>
      </c>
      <c r="K1344" s="332">
        <v>1</v>
      </c>
      <c r="L1344" s="419">
        <v>396.3</v>
      </c>
      <c r="M1344" s="159">
        <v>1</v>
      </c>
      <c r="N1344" s="217"/>
      <c r="O1344" s="160">
        <f t="shared" si="106"/>
        <v>0</v>
      </c>
      <c r="P1344" s="260">
        <v>4607109974179</v>
      </c>
      <c r="Q1344" s="261"/>
      <c r="R1344" s="261" t="str">
        <f t="shared" si="107"/>
        <v>фото</v>
      </c>
      <c r="S1344" s="216" t="s">
        <v>7651</v>
      </c>
    </row>
    <row r="1345" spans="1:19" ht="48.95" customHeight="1">
      <c r="A1345" s="213">
        <v>1332</v>
      </c>
      <c r="B1345" s="215">
        <v>1472</v>
      </c>
      <c r="C1345" s="277" t="s">
        <v>7640</v>
      </c>
      <c r="D1345" s="277"/>
      <c r="E1345" s="417" t="s">
        <v>7641</v>
      </c>
      <c r="F1345" s="418" t="s">
        <v>7642</v>
      </c>
      <c r="G1345" s="451" t="s">
        <v>7643</v>
      </c>
      <c r="H1345" s="255" t="str">
        <f t="shared" si="105"/>
        <v>фото</v>
      </c>
      <c r="I1345" s="156" t="s">
        <v>7644</v>
      </c>
      <c r="J1345" s="331" t="s">
        <v>201</v>
      </c>
      <c r="K1345" s="332">
        <v>1</v>
      </c>
      <c r="L1345" s="419">
        <v>310</v>
      </c>
      <c r="M1345" s="159">
        <v>1</v>
      </c>
      <c r="N1345" s="217"/>
      <c r="O1345" s="160">
        <f t="shared" si="106"/>
        <v>0</v>
      </c>
      <c r="P1345" s="260">
        <v>4607109974162</v>
      </c>
      <c r="Q1345" s="261"/>
      <c r="R1345" s="261" t="str">
        <f t="shared" si="107"/>
        <v>фото</v>
      </c>
      <c r="S1345" s="216" t="s">
        <v>7645</v>
      </c>
    </row>
    <row r="1346" spans="1:19" ht="48.95" customHeight="1">
      <c r="A1346" s="213">
        <v>1333</v>
      </c>
      <c r="B1346" s="215">
        <v>703</v>
      </c>
      <c r="C1346" s="277" t="s">
        <v>7652</v>
      </c>
      <c r="D1346" s="277"/>
      <c r="E1346" s="417" t="s">
        <v>7641</v>
      </c>
      <c r="F1346" s="418" t="s">
        <v>7653</v>
      </c>
      <c r="G1346" s="451" t="s">
        <v>7654</v>
      </c>
      <c r="H1346" s="255" t="str">
        <f t="shared" si="105"/>
        <v>фото</v>
      </c>
      <c r="I1346" s="156" t="s">
        <v>7655</v>
      </c>
      <c r="J1346" s="331" t="s">
        <v>201</v>
      </c>
      <c r="K1346" s="332">
        <v>1</v>
      </c>
      <c r="L1346" s="419">
        <v>360.90000000000003</v>
      </c>
      <c r="M1346" s="159">
        <v>1</v>
      </c>
      <c r="N1346" s="217"/>
      <c r="O1346" s="160">
        <f t="shared" si="106"/>
        <v>0</v>
      </c>
      <c r="P1346" s="260">
        <v>4607109928547</v>
      </c>
      <c r="Q1346" s="261"/>
      <c r="R1346" s="261" t="str">
        <f t="shared" si="107"/>
        <v>фото</v>
      </c>
      <c r="S1346" s="216" t="s">
        <v>7645</v>
      </c>
    </row>
    <row r="1347" spans="1:19" ht="48.95" customHeight="1">
      <c r="A1347" s="213">
        <v>1334</v>
      </c>
      <c r="B1347" s="215">
        <v>16271</v>
      </c>
      <c r="C1347" s="277" t="s">
        <v>9475</v>
      </c>
      <c r="D1347" s="277"/>
      <c r="E1347" s="417" t="s">
        <v>7641</v>
      </c>
      <c r="F1347" s="418" t="s">
        <v>9805</v>
      </c>
      <c r="G1347" s="451" t="s">
        <v>9806</v>
      </c>
      <c r="H1347" s="255" t="str">
        <f t="shared" si="105"/>
        <v>фото</v>
      </c>
      <c r="I1347" s="156" t="s">
        <v>9599</v>
      </c>
      <c r="J1347" s="331" t="s">
        <v>201</v>
      </c>
      <c r="K1347" s="332">
        <v>1</v>
      </c>
      <c r="L1347" s="419">
        <v>360.90000000000003</v>
      </c>
      <c r="M1347" s="159">
        <v>1</v>
      </c>
      <c r="N1347" s="217"/>
      <c r="O1347" s="160">
        <f t="shared" si="106"/>
        <v>0</v>
      </c>
      <c r="P1347" s="260">
        <v>4607109913635</v>
      </c>
      <c r="Q1347" s="448">
        <v>2023</v>
      </c>
      <c r="R1347" s="448" t="str">
        <f t="shared" si="107"/>
        <v>фото</v>
      </c>
      <c r="S1347" s="216" t="s">
        <v>7645</v>
      </c>
    </row>
    <row r="1348" spans="1:19" ht="48.95" customHeight="1">
      <c r="A1348" s="213">
        <v>1335</v>
      </c>
      <c r="B1348" s="215">
        <v>706</v>
      </c>
      <c r="C1348" s="277" t="s">
        <v>7656</v>
      </c>
      <c r="D1348" s="277"/>
      <c r="E1348" s="417" t="s">
        <v>7657</v>
      </c>
      <c r="F1348" s="418" t="s">
        <v>7658</v>
      </c>
      <c r="G1348" s="451" t="s">
        <v>7659</v>
      </c>
      <c r="H1348" s="255" t="str">
        <f t="shared" si="105"/>
        <v>фото</v>
      </c>
      <c r="I1348" s="156" t="s">
        <v>7660</v>
      </c>
      <c r="J1348" s="331" t="s">
        <v>201</v>
      </c>
      <c r="K1348" s="332">
        <v>1</v>
      </c>
      <c r="L1348" s="419">
        <v>238.4</v>
      </c>
      <c r="M1348" s="159">
        <v>1</v>
      </c>
      <c r="N1348" s="217"/>
      <c r="O1348" s="160">
        <f t="shared" si="106"/>
        <v>0</v>
      </c>
      <c r="P1348" s="260">
        <v>4607109952580</v>
      </c>
      <c r="Q1348" s="261"/>
      <c r="R1348" s="261" t="str">
        <f t="shared" si="107"/>
        <v>фото</v>
      </c>
      <c r="S1348" s="216" t="s">
        <v>7661</v>
      </c>
    </row>
    <row r="1349" spans="1:19" ht="48.95" customHeight="1">
      <c r="A1349" s="213">
        <v>1336</v>
      </c>
      <c r="B1349" s="215">
        <v>545</v>
      </c>
      <c r="C1349" s="277" t="s">
        <v>7662</v>
      </c>
      <c r="D1349" s="277"/>
      <c r="E1349" s="417" t="s">
        <v>7657</v>
      </c>
      <c r="F1349" s="418" t="s">
        <v>7663</v>
      </c>
      <c r="G1349" s="451" t="s">
        <v>7664</v>
      </c>
      <c r="H1349" s="255" t="str">
        <f t="shared" si="105"/>
        <v>фото</v>
      </c>
      <c r="I1349" s="156" t="s">
        <v>7665</v>
      </c>
      <c r="J1349" s="331" t="s">
        <v>201</v>
      </c>
      <c r="K1349" s="332">
        <v>1</v>
      </c>
      <c r="L1349" s="419">
        <v>208.29999999999998</v>
      </c>
      <c r="M1349" s="159">
        <v>1</v>
      </c>
      <c r="N1349" s="217"/>
      <c r="O1349" s="160">
        <f t="shared" si="106"/>
        <v>0</v>
      </c>
      <c r="P1349" s="260">
        <v>4607109969694</v>
      </c>
      <c r="Q1349" s="261"/>
      <c r="R1349" s="261" t="str">
        <f t="shared" si="107"/>
        <v>фото</v>
      </c>
      <c r="S1349" s="216" t="s">
        <v>7666</v>
      </c>
    </row>
    <row r="1350" spans="1:19" ht="48.95" customHeight="1">
      <c r="A1350" s="213">
        <v>1337</v>
      </c>
      <c r="B1350" s="215">
        <v>707</v>
      </c>
      <c r="C1350" s="277" t="s">
        <v>7667</v>
      </c>
      <c r="D1350" s="277"/>
      <c r="E1350" s="417" t="s">
        <v>7657</v>
      </c>
      <c r="F1350" s="418" t="s">
        <v>7668</v>
      </c>
      <c r="G1350" s="451" t="s">
        <v>7669</v>
      </c>
      <c r="H1350" s="255" t="str">
        <f t="shared" si="105"/>
        <v>фото</v>
      </c>
      <c r="I1350" s="156" t="s">
        <v>7670</v>
      </c>
      <c r="J1350" s="331" t="s">
        <v>201</v>
      </c>
      <c r="K1350" s="332">
        <v>1</v>
      </c>
      <c r="L1350" s="419">
        <v>396.3</v>
      </c>
      <c r="M1350" s="159">
        <v>1</v>
      </c>
      <c r="N1350" s="217"/>
      <c r="O1350" s="160">
        <f t="shared" si="106"/>
        <v>0</v>
      </c>
      <c r="P1350" s="260">
        <v>4607109952597</v>
      </c>
      <c r="Q1350" s="261"/>
      <c r="R1350" s="261" t="str">
        <f t="shared" si="107"/>
        <v>фото</v>
      </c>
      <c r="S1350" s="216" t="s">
        <v>7661</v>
      </c>
    </row>
    <row r="1351" spans="1:19" ht="48.95" customHeight="1">
      <c r="A1351" s="213">
        <v>1338</v>
      </c>
      <c r="B1351" s="215">
        <v>1865</v>
      </c>
      <c r="C1351" s="277" t="s">
        <v>7671</v>
      </c>
      <c r="D1351" s="277"/>
      <c r="E1351" s="417" t="s">
        <v>7657</v>
      </c>
      <c r="F1351" s="418" t="s">
        <v>7672</v>
      </c>
      <c r="G1351" s="451" t="s">
        <v>7673</v>
      </c>
      <c r="H1351" s="255" t="str">
        <f t="shared" si="105"/>
        <v>фото</v>
      </c>
      <c r="I1351" s="156" t="s">
        <v>7674</v>
      </c>
      <c r="J1351" s="331" t="s">
        <v>201</v>
      </c>
      <c r="K1351" s="332">
        <v>1</v>
      </c>
      <c r="L1351" s="419">
        <v>483.5</v>
      </c>
      <c r="M1351" s="159">
        <v>1</v>
      </c>
      <c r="N1351" s="217"/>
      <c r="O1351" s="160">
        <f t="shared" si="106"/>
        <v>0</v>
      </c>
      <c r="P1351" s="260">
        <v>4607109957172</v>
      </c>
      <c r="Q1351" s="261"/>
      <c r="R1351" s="261" t="str">
        <f t="shared" si="107"/>
        <v>фото</v>
      </c>
      <c r="S1351" s="216" t="s">
        <v>7661</v>
      </c>
    </row>
    <row r="1352" spans="1:19" ht="48.95" customHeight="1">
      <c r="A1352" s="213">
        <v>1339</v>
      </c>
      <c r="B1352" s="215">
        <v>948</v>
      </c>
      <c r="C1352" s="277" t="s">
        <v>9476</v>
      </c>
      <c r="D1352" s="277"/>
      <c r="E1352" s="417" t="s">
        <v>7657</v>
      </c>
      <c r="F1352" s="418" t="s">
        <v>9807</v>
      </c>
      <c r="G1352" s="451" t="s">
        <v>9808</v>
      </c>
      <c r="H1352" s="255" t="str">
        <f t="shared" si="105"/>
        <v>фото</v>
      </c>
      <c r="I1352" s="156" t="s">
        <v>9600</v>
      </c>
      <c r="J1352" s="331" t="s">
        <v>201</v>
      </c>
      <c r="K1352" s="332">
        <v>1</v>
      </c>
      <c r="L1352" s="419">
        <v>200.1</v>
      </c>
      <c r="M1352" s="159">
        <v>1</v>
      </c>
      <c r="N1352" s="217"/>
      <c r="O1352" s="160">
        <f t="shared" si="106"/>
        <v>0</v>
      </c>
      <c r="P1352" s="260">
        <v>4607109925607</v>
      </c>
      <c r="Q1352" s="448">
        <v>2023</v>
      </c>
      <c r="R1352" s="448" t="str">
        <f t="shared" si="107"/>
        <v>фото</v>
      </c>
      <c r="S1352" s="216" t="s">
        <v>7666</v>
      </c>
    </row>
    <row r="1353" spans="1:19" ht="37.35" customHeight="1">
      <c r="A1353" s="213">
        <v>1340</v>
      </c>
      <c r="B1353" s="215">
        <v>6779</v>
      </c>
      <c r="C1353" s="277" t="s">
        <v>10992</v>
      </c>
      <c r="D1353" s="277"/>
      <c r="E1353" s="449" t="s">
        <v>7657</v>
      </c>
      <c r="F1353" s="450" t="s">
        <v>3511</v>
      </c>
      <c r="G1353" s="453" t="s">
        <v>3512</v>
      </c>
      <c r="H1353" s="255" t="str">
        <f t="shared" si="105"/>
        <v>фото</v>
      </c>
      <c r="I1353" s="156" t="s">
        <v>11185</v>
      </c>
      <c r="J1353" s="331" t="s">
        <v>201</v>
      </c>
      <c r="K1353" s="332">
        <v>1</v>
      </c>
      <c r="L1353" s="419">
        <v>502.6</v>
      </c>
      <c r="M1353" s="159">
        <v>1</v>
      </c>
      <c r="N1353" s="217"/>
      <c r="O1353" s="160">
        <f t="shared" si="106"/>
        <v>0</v>
      </c>
      <c r="P1353" s="260">
        <v>4607109922996</v>
      </c>
      <c r="Q1353" s="167" t="s">
        <v>222</v>
      </c>
      <c r="R1353" s="473" t="str">
        <f t="shared" si="107"/>
        <v>фото</v>
      </c>
      <c r="S1353" s="216" t="s">
        <v>7661</v>
      </c>
    </row>
    <row r="1354" spans="1:19" ht="48.95" customHeight="1">
      <c r="A1354" s="213">
        <v>1341</v>
      </c>
      <c r="B1354" s="215">
        <v>26</v>
      </c>
      <c r="C1354" s="277" t="s">
        <v>7441</v>
      </c>
      <c r="D1354" s="277"/>
      <c r="E1354" s="417" t="s">
        <v>7437</v>
      </c>
      <c r="F1354" s="418" t="s">
        <v>7442</v>
      </c>
      <c r="G1354" s="451" t="s">
        <v>7443</v>
      </c>
      <c r="H1354" s="255" t="str">
        <f t="shared" si="105"/>
        <v>фото</v>
      </c>
      <c r="I1354" s="156" t="s">
        <v>195</v>
      </c>
      <c r="J1354" s="331" t="s">
        <v>201</v>
      </c>
      <c r="K1354" s="332">
        <v>1</v>
      </c>
      <c r="L1354" s="419">
        <v>224.6</v>
      </c>
      <c r="M1354" s="159">
        <v>1</v>
      </c>
      <c r="N1354" s="217"/>
      <c r="O1354" s="160">
        <f t="shared" si="106"/>
        <v>0</v>
      </c>
      <c r="P1354" s="260">
        <v>4607109957707</v>
      </c>
      <c r="Q1354" s="261"/>
      <c r="R1354" s="261" t="str">
        <f t="shared" si="107"/>
        <v>фото</v>
      </c>
      <c r="S1354" s="216" t="s">
        <v>7444</v>
      </c>
    </row>
    <row r="1355" spans="1:19" ht="48.95" customHeight="1">
      <c r="A1355" s="213">
        <v>1342</v>
      </c>
      <c r="B1355" s="215">
        <v>21</v>
      </c>
      <c r="C1355" s="277" t="s">
        <v>7436</v>
      </c>
      <c r="D1355" s="277"/>
      <c r="E1355" s="417" t="s">
        <v>7437</v>
      </c>
      <c r="F1355" s="418" t="s">
        <v>7438</v>
      </c>
      <c r="G1355" s="451" t="s">
        <v>7439</v>
      </c>
      <c r="H1355" s="255" t="str">
        <f t="shared" si="105"/>
        <v>фото</v>
      </c>
      <c r="I1355" s="156" t="s">
        <v>228</v>
      </c>
      <c r="J1355" s="331" t="s">
        <v>201</v>
      </c>
      <c r="K1355" s="332">
        <v>1</v>
      </c>
      <c r="L1355" s="419">
        <v>209.4</v>
      </c>
      <c r="M1355" s="159">
        <v>1</v>
      </c>
      <c r="N1355" s="217"/>
      <c r="O1355" s="160">
        <f t="shared" si="106"/>
        <v>0</v>
      </c>
      <c r="P1355" s="260">
        <v>4607109952092</v>
      </c>
      <c r="Q1355" s="261"/>
      <c r="R1355" s="261" t="str">
        <f t="shared" si="107"/>
        <v>фото</v>
      </c>
      <c r="S1355" s="216" t="s">
        <v>7440</v>
      </c>
    </row>
    <row r="1356" spans="1:19" ht="48.95" customHeight="1">
      <c r="A1356" s="213">
        <v>1343</v>
      </c>
      <c r="B1356" s="215">
        <v>5437</v>
      </c>
      <c r="C1356" s="277" t="s">
        <v>9477</v>
      </c>
      <c r="D1356" s="277"/>
      <c r="E1356" s="417" t="s">
        <v>7676</v>
      </c>
      <c r="F1356" s="418" t="s">
        <v>7687</v>
      </c>
      <c r="G1356" s="451" t="s">
        <v>7688</v>
      </c>
      <c r="H1356" s="255" t="str">
        <f t="shared" si="105"/>
        <v>фото</v>
      </c>
      <c r="I1356" s="156" t="s">
        <v>7689</v>
      </c>
      <c r="J1356" s="331" t="s">
        <v>201</v>
      </c>
      <c r="K1356" s="332">
        <v>1</v>
      </c>
      <c r="L1356" s="419">
        <v>478.1</v>
      </c>
      <c r="M1356" s="159">
        <v>1</v>
      </c>
      <c r="N1356" s="217"/>
      <c r="O1356" s="160">
        <f t="shared" si="106"/>
        <v>0</v>
      </c>
      <c r="P1356" s="260">
        <v>4607109936856</v>
      </c>
      <c r="Q1356" s="261"/>
      <c r="R1356" s="261" t="str">
        <f t="shared" si="107"/>
        <v>фото</v>
      </c>
      <c r="S1356" s="216" t="s">
        <v>7680</v>
      </c>
    </row>
    <row r="1357" spans="1:19" ht="48.95" customHeight="1">
      <c r="A1357" s="213">
        <v>1344</v>
      </c>
      <c r="B1357" s="215">
        <v>27</v>
      </c>
      <c r="C1357" s="277" t="s">
        <v>7694</v>
      </c>
      <c r="D1357" s="277"/>
      <c r="E1357" s="417" t="s">
        <v>7676</v>
      </c>
      <c r="F1357" s="418" t="s">
        <v>1351</v>
      </c>
      <c r="G1357" s="451" t="s">
        <v>7375</v>
      </c>
      <c r="H1357" s="255" t="str">
        <f t="shared" si="105"/>
        <v>фото</v>
      </c>
      <c r="I1357" s="156" t="s">
        <v>7695</v>
      </c>
      <c r="J1357" s="331" t="s">
        <v>201</v>
      </c>
      <c r="K1357" s="332">
        <v>1</v>
      </c>
      <c r="L1357" s="419">
        <v>442.70000000000005</v>
      </c>
      <c r="M1357" s="159">
        <v>1</v>
      </c>
      <c r="N1357" s="217"/>
      <c r="O1357" s="160">
        <f t="shared" si="106"/>
        <v>0</v>
      </c>
      <c r="P1357" s="260">
        <v>4607109969724</v>
      </c>
      <c r="Q1357" s="261"/>
      <c r="R1357" s="261" t="str">
        <f t="shared" si="107"/>
        <v>фото</v>
      </c>
      <c r="S1357" s="216" t="s">
        <v>7680</v>
      </c>
    </row>
    <row r="1358" spans="1:19" ht="48.95" customHeight="1">
      <c r="A1358" s="213">
        <v>1345</v>
      </c>
      <c r="B1358" s="215">
        <v>16272</v>
      </c>
      <c r="C1358" s="277" t="s">
        <v>7675</v>
      </c>
      <c r="D1358" s="277"/>
      <c r="E1358" s="417" t="s">
        <v>7676</v>
      </c>
      <c r="F1358" s="418" t="s">
        <v>7677</v>
      </c>
      <c r="G1358" s="451" t="s">
        <v>7678</v>
      </c>
      <c r="H1358" s="255" t="str">
        <f t="shared" si="105"/>
        <v>фото</v>
      </c>
      <c r="I1358" s="156" t="s">
        <v>7679</v>
      </c>
      <c r="J1358" s="331" t="s">
        <v>201</v>
      </c>
      <c r="K1358" s="332">
        <v>1</v>
      </c>
      <c r="L1358" s="419">
        <v>265.70000000000005</v>
      </c>
      <c r="M1358" s="159">
        <v>1</v>
      </c>
      <c r="N1358" s="217"/>
      <c r="O1358" s="160">
        <f t="shared" si="106"/>
        <v>0</v>
      </c>
      <c r="P1358" s="260">
        <v>4607109913628</v>
      </c>
      <c r="Q1358" s="261"/>
      <c r="R1358" s="261" t="str">
        <f t="shared" si="107"/>
        <v>фото</v>
      </c>
      <c r="S1358" s="216" t="s">
        <v>7680</v>
      </c>
    </row>
    <row r="1359" spans="1:19" ht="48.95" customHeight="1">
      <c r="A1359" s="213">
        <v>1346</v>
      </c>
      <c r="B1359" s="215">
        <v>16273</v>
      </c>
      <c r="C1359" s="277" t="s">
        <v>7681</v>
      </c>
      <c r="D1359" s="277"/>
      <c r="E1359" s="417" t="s">
        <v>7676</v>
      </c>
      <c r="F1359" s="418" t="s">
        <v>7682</v>
      </c>
      <c r="G1359" s="451" t="s">
        <v>8847</v>
      </c>
      <c r="H1359" s="255" t="str">
        <f t="shared" si="105"/>
        <v>фото</v>
      </c>
      <c r="I1359" s="156" t="s">
        <v>7683</v>
      </c>
      <c r="J1359" s="331" t="s">
        <v>201</v>
      </c>
      <c r="K1359" s="332">
        <v>1</v>
      </c>
      <c r="L1359" s="419">
        <v>478.1</v>
      </c>
      <c r="M1359" s="159">
        <v>1</v>
      </c>
      <c r="N1359" s="217"/>
      <c r="O1359" s="160">
        <f t="shared" si="106"/>
        <v>0</v>
      </c>
      <c r="P1359" s="260">
        <v>4607109913611</v>
      </c>
      <c r="Q1359" s="261"/>
      <c r="R1359" s="261" t="str">
        <f t="shared" si="107"/>
        <v>фото</v>
      </c>
      <c r="S1359" s="216" t="s">
        <v>7680</v>
      </c>
    </row>
    <row r="1360" spans="1:19" ht="48.95" customHeight="1">
      <c r="A1360" s="213">
        <v>1347</v>
      </c>
      <c r="B1360" s="215">
        <v>16274</v>
      </c>
      <c r="C1360" s="277" t="s">
        <v>7684</v>
      </c>
      <c r="D1360" s="277"/>
      <c r="E1360" s="417" t="s">
        <v>7676</v>
      </c>
      <c r="F1360" s="418" t="s">
        <v>7685</v>
      </c>
      <c r="G1360" s="451" t="s">
        <v>8848</v>
      </c>
      <c r="H1360" s="255" t="str">
        <f t="shared" si="105"/>
        <v>фото</v>
      </c>
      <c r="I1360" s="156" t="s">
        <v>7686</v>
      </c>
      <c r="J1360" s="331" t="s">
        <v>201</v>
      </c>
      <c r="K1360" s="332">
        <v>1</v>
      </c>
      <c r="L1360" s="419">
        <v>442.70000000000005</v>
      </c>
      <c r="M1360" s="159">
        <v>1</v>
      </c>
      <c r="N1360" s="217"/>
      <c r="O1360" s="160">
        <f t="shared" si="106"/>
        <v>0</v>
      </c>
      <c r="P1360" s="260">
        <v>4607109913604</v>
      </c>
      <c r="Q1360" s="261"/>
      <c r="R1360" s="261" t="str">
        <f t="shared" si="107"/>
        <v>фото</v>
      </c>
      <c r="S1360" s="216" t="s">
        <v>7680</v>
      </c>
    </row>
    <row r="1361" spans="1:19" ht="48.95" customHeight="1">
      <c r="A1361" s="213">
        <v>1348</v>
      </c>
      <c r="B1361" s="215">
        <v>709</v>
      </c>
      <c r="C1361" s="277" t="s">
        <v>7690</v>
      </c>
      <c r="D1361" s="277"/>
      <c r="E1361" s="417" t="s">
        <v>7676</v>
      </c>
      <c r="F1361" s="418" t="s">
        <v>7691</v>
      </c>
      <c r="G1361" s="451" t="s">
        <v>7692</v>
      </c>
      <c r="H1361" s="255" t="str">
        <f t="shared" si="105"/>
        <v>фото</v>
      </c>
      <c r="I1361" s="156" t="s">
        <v>7693</v>
      </c>
      <c r="J1361" s="331" t="s">
        <v>201</v>
      </c>
      <c r="K1361" s="332">
        <v>1</v>
      </c>
      <c r="L1361" s="419">
        <v>442.70000000000005</v>
      </c>
      <c r="M1361" s="159">
        <v>1</v>
      </c>
      <c r="N1361" s="217"/>
      <c r="O1361" s="160">
        <f t="shared" si="106"/>
        <v>0</v>
      </c>
      <c r="P1361" s="260">
        <v>4607109952610</v>
      </c>
      <c r="Q1361" s="261"/>
      <c r="R1361" s="261" t="str">
        <f t="shared" si="107"/>
        <v>фото</v>
      </c>
      <c r="S1361" s="216" t="s">
        <v>7680</v>
      </c>
    </row>
    <row r="1362" spans="1:19" ht="48.95" customHeight="1">
      <c r="A1362" s="213">
        <v>1349</v>
      </c>
      <c r="B1362" s="215">
        <v>3120</v>
      </c>
      <c r="C1362" s="277" t="s">
        <v>8047</v>
      </c>
      <c r="D1362" s="277"/>
      <c r="E1362" s="417" t="s">
        <v>8031</v>
      </c>
      <c r="F1362" s="418" t="s">
        <v>8048</v>
      </c>
      <c r="G1362" s="451" t="s">
        <v>8049</v>
      </c>
      <c r="H1362" s="255" t="str">
        <f t="shared" si="105"/>
        <v>фото</v>
      </c>
      <c r="I1362" s="156" t="s">
        <v>8050</v>
      </c>
      <c r="J1362" s="331" t="s">
        <v>201</v>
      </c>
      <c r="K1362" s="332">
        <v>1</v>
      </c>
      <c r="L1362" s="419">
        <v>475.5</v>
      </c>
      <c r="M1362" s="159">
        <v>1</v>
      </c>
      <c r="N1362" s="217"/>
      <c r="O1362" s="160">
        <f t="shared" si="106"/>
        <v>0</v>
      </c>
      <c r="P1362" s="260">
        <v>4607109955017</v>
      </c>
      <c r="Q1362" s="261"/>
      <c r="R1362" s="261" t="str">
        <f t="shared" si="107"/>
        <v>фото</v>
      </c>
      <c r="S1362" s="216" t="s">
        <v>8051</v>
      </c>
    </row>
    <row r="1363" spans="1:19" ht="48.95" customHeight="1">
      <c r="A1363" s="213">
        <v>1350</v>
      </c>
      <c r="B1363" s="215">
        <v>5438</v>
      </c>
      <c r="C1363" s="277" t="s">
        <v>10347</v>
      </c>
      <c r="D1363" s="277"/>
      <c r="E1363" s="417" t="s">
        <v>8031</v>
      </c>
      <c r="F1363" s="418" t="s">
        <v>8044</v>
      </c>
      <c r="G1363" s="451" t="s">
        <v>8045</v>
      </c>
      <c r="H1363" s="255" t="str">
        <f t="shared" si="105"/>
        <v>фото</v>
      </c>
      <c r="I1363" s="156" t="s">
        <v>8046</v>
      </c>
      <c r="J1363" s="331" t="s">
        <v>201</v>
      </c>
      <c r="K1363" s="332">
        <v>1</v>
      </c>
      <c r="L1363" s="419">
        <v>529.9</v>
      </c>
      <c r="M1363" s="159">
        <v>1</v>
      </c>
      <c r="N1363" s="217"/>
      <c r="O1363" s="160">
        <f t="shared" si="106"/>
        <v>0</v>
      </c>
      <c r="P1363" s="260">
        <v>4607109936849</v>
      </c>
      <c r="Q1363" s="261"/>
      <c r="R1363" s="261" t="str">
        <f t="shared" si="107"/>
        <v>фото</v>
      </c>
      <c r="S1363" s="216" t="s">
        <v>8035</v>
      </c>
    </row>
    <row r="1364" spans="1:19" ht="48.95" customHeight="1">
      <c r="A1364" s="213">
        <v>1351</v>
      </c>
      <c r="B1364" s="215">
        <v>349</v>
      </c>
      <c r="C1364" s="277" t="s">
        <v>8036</v>
      </c>
      <c r="D1364" s="277"/>
      <c r="E1364" s="417" t="s">
        <v>8031</v>
      </c>
      <c r="F1364" s="418" t="s">
        <v>8037</v>
      </c>
      <c r="G1364" s="451" t="s">
        <v>8038</v>
      </c>
      <c r="H1364" s="255" t="str">
        <f t="shared" si="105"/>
        <v>фото</v>
      </c>
      <c r="I1364" s="156" t="s">
        <v>8039</v>
      </c>
      <c r="J1364" s="331" t="s">
        <v>201</v>
      </c>
      <c r="K1364" s="332">
        <v>1</v>
      </c>
      <c r="L1364" s="419">
        <v>241</v>
      </c>
      <c r="M1364" s="159">
        <v>1</v>
      </c>
      <c r="N1364" s="217"/>
      <c r="O1364" s="160">
        <f t="shared" si="106"/>
        <v>0</v>
      </c>
      <c r="P1364" s="260">
        <v>4607109976968</v>
      </c>
      <c r="Q1364" s="261"/>
      <c r="R1364" s="261" t="str">
        <f t="shared" si="107"/>
        <v>фото</v>
      </c>
      <c r="S1364" s="216" t="s">
        <v>8035</v>
      </c>
    </row>
    <row r="1365" spans="1:19" ht="48.95" customHeight="1">
      <c r="A1365" s="213">
        <v>1352</v>
      </c>
      <c r="B1365" s="215">
        <v>29</v>
      </c>
      <c r="C1365" s="277" t="s">
        <v>8064</v>
      </c>
      <c r="D1365" s="277"/>
      <c r="E1365" s="417" t="s">
        <v>8031</v>
      </c>
      <c r="F1365" s="418" t="s">
        <v>8065</v>
      </c>
      <c r="G1365" s="451" t="s">
        <v>8066</v>
      </c>
      <c r="H1365" s="255" t="str">
        <f t="shared" si="105"/>
        <v>фото</v>
      </c>
      <c r="I1365" s="156" t="s">
        <v>8067</v>
      </c>
      <c r="J1365" s="331" t="s">
        <v>201</v>
      </c>
      <c r="K1365" s="332">
        <v>1</v>
      </c>
      <c r="L1365" s="419">
        <v>260.10000000000002</v>
      </c>
      <c r="M1365" s="159">
        <v>1</v>
      </c>
      <c r="N1365" s="217"/>
      <c r="O1365" s="160">
        <f t="shared" si="106"/>
        <v>0</v>
      </c>
      <c r="P1365" s="260">
        <v>4607109969748</v>
      </c>
      <c r="Q1365" s="261"/>
      <c r="R1365" s="261" t="str">
        <f t="shared" si="107"/>
        <v>фото</v>
      </c>
      <c r="S1365" s="216" t="s">
        <v>8068</v>
      </c>
    </row>
    <row r="1366" spans="1:19" ht="48.95" customHeight="1">
      <c r="A1366" s="213">
        <v>1353</v>
      </c>
      <c r="B1366" s="215">
        <v>16293</v>
      </c>
      <c r="C1366" s="277" t="s">
        <v>8030</v>
      </c>
      <c r="D1366" s="277"/>
      <c r="E1366" s="417" t="s">
        <v>8031</v>
      </c>
      <c r="F1366" s="418" t="s">
        <v>8032</v>
      </c>
      <c r="G1366" s="451" t="s">
        <v>8033</v>
      </c>
      <c r="H1366" s="255" t="str">
        <f t="shared" si="105"/>
        <v>фото</v>
      </c>
      <c r="I1366" s="156" t="s">
        <v>8034</v>
      </c>
      <c r="J1366" s="331" t="s">
        <v>201</v>
      </c>
      <c r="K1366" s="332">
        <v>1</v>
      </c>
      <c r="L1366" s="419">
        <v>358.40000000000003</v>
      </c>
      <c r="M1366" s="159">
        <v>1</v>
      </c>
      <c r="N1366" s="217"/>
      <c r="O1366" s="160">
        <f t="shared" si="106"/>
        <v>0</v>
      </c>
      <c r="P1366" s="260">
        <v>4607109913413</v>
      </c>
      <c r="Q1366" s="261"/>
      <c r="R1366" s="261" t="str">
        <f t="shared" si="107"/>
        <v>фото</v>
      </c>
      <c r="S1366" s="216" t="s">
        <v>8035</v>
      </c>
    </row>
    <row r="1367" spans="1:19" ht="48.95" customHeight="1">
      <c r="A1367" s="213">
        <v>1354</v>
      </c>
      <c r="B1367" s="215">
        <v>16294</v>
      </c>
      <c r="C1367" s="277" t="s">
        <v>10993</v>
      </c>
      <c r="D1367" s="277"/>
      <c r="E1367" s="417" t="s">
        <v>8031</v>
      </c>
      <c r="F1367" s="418" t="s">
        <v>11110</v>
      </c>
      <c r="G1367" s="451" t="s">
        <v>11111</v>
      </c>
      <c r="H1367" s="255" t="str">
        <f t="shared" si="105"/>
        <v>фото</v>
      </c>
      <c r="I1367" s="156" t="s">
        <v>11186</v>
      </c>
      <c r="J1367" s="331" t="s">
        <v>201</v>
      </c>
      <c r="K1367" s="332">
        <v>1</v>
      </c>
      <c r="L1367" s="419">
        <v>254.9</v>
      </c>
      <c r="M1367" s="159">
        <v>1</v>
      </c>
      <c r="N1367" s="217"/>
      <c r="O1367" s="160">
        <f t="shared" si="106"/>
        <v>0</v>
      </c>
      <c r="P1367" s="260">
        <v>4607109913406</v>
      </c>
      <c r="Q1367" s="261"/>
      <c r="R1367" s="261" t="str">
        <f t="shared" si="107"/>
        <v>фото</v>
      </c>
      <c r="S1367" s="216" t="s">
        <v>8035</v>
      </c>
    </row>
    <row r="1368" spans="1:19" ht="48.95" customHeight="1">
      <c r="A1368" s="213">
        <v>1355</v>
      </c>
      <c r="B1368" s="215">
        <v>2120</v>
      </c>
      <c r="C1368" s="277" t="s">
        <v>8052</v>
      </c>
      <c r="D1368" s="277"/>
      <c r="E1368" s="417" t="s">
        <v>8031</v>
      </c>
      <c r="F1368" s="418" t="s">
        <v>8053</v>
      </c>
      <c r="G1368" s="451" t="s">
        <v>8054</v>
      </c>
      <c r="H1368" s="255" t="str">
        <f t="shared" si="105"/>
        <v>фото</v>
      </c>
      <c r="I1368" s="156" t="s">
        <v>8055</v>
      </c>
      <c r="J1368" s="331" t="s">
        <v>201</v>
      </c>
      <c r="K1368" s="332">
        <v>1</v>
      </c>
      <c r="L1368" s="419">
        <v>546.20000000000005</v>
      </c>
      <c r="M1368" s="159">
        <v>1</v>
      </c>
      <c r="N1368" s="217"/>
      <c r="O1368" s="160">
        <f t="shared" si="106"/>
        <v>0</v>
      </c>
      <c r="P1368" s="260">
        <v>4607109976982</v>
      </c>
      <c r="Q1368" s="261"/>
      <c r="R1368" s="261" t="str">
        <f t="shared" si="107"/>
        <v>фото</v>
      </c>
      <c r="S1368" s="216" t="s">
        <v>8051</v>
      </c>
    </row>
    <row r="1369" spans="1:19" ht="48.95" customHeight="1">
      <c r="A1369" s="213">
        <v>1356</v>
      </c>
      <c r="B1369" s="215">
        <v>300</v>
      </c>
      <c r="C1369" s="277" t="s">
        <v>8056</v>
      </c>
      <c r="D1369" s="277"/>
      <c r="E1369" s="417" t="s">
        <v>8031</v>
      </c>
      <c r="F1369" s="418" t="s">
        <v>8057</v>
      </c>
      <c r="G1369" s="451" t="s">
        <v>8058</v>
      </c>
      <c r="H1369" s="255" t="str">
        <f t="shared" si="105"/>
        <v>фото</v>
      </c>
      <c r="I1369" s="156" t="s">
        <v>8059</v>
      </c>
      <c r="J1369" s="331" t="s">
        <v>201</v>
      </c>
      <c r="K1369" s="332">
        <v>1</v>
      </c>
      <c r="L1369" s="419">
        <v>404.70000000000005</v>
      </c>
      <c r="M1369" s="159">
        <v>1</v>
      </c>
      <c r="N1369" s="217"/>
      <c r="O1369" s="160">
        <f t="shared" si="106"/>
        <v>0</v>
      </c>
      <c r="P1369" s="260">
        <v>4607109977002</v>
      </c>
      <c r="Q1369" s="261"/>
      <c r="R1369" s="261" t="str">
        <f t="shared" si="107"/>
        <v>фото</v>
      </c>
      <c r="S1369" s="216" t="s">
        <v>8051</v>
      </c>
    </row>
    <row r="1370" spans="1:19" ht="48.95" customHeight="1">
      <c r="A1370" s="213">
        <v>1357</v>
      </c>
      <c r="B1370" s="215">
        <v>30</v>
      </c>
      <c r="C1370" s="277" t="s">
        <v>8040</v>
      </c>
      <c r="D1370" s="277"/>
      <c r="E1370" s="417" t="s">
        <v>8031</v>
      </c>
      <c r="F1370" s="418" t="s">
        <v>8041</v>
      </c>
      <c r="G1370" s="451" t="s">
        <v>8042</v>
      </c>
      <c r="H1370" s="255" t="str">
        <f t="shared" si="105"/>
        <v>фото</v>
      </c>
      <c r="I1370" s="156" t="s">
        <v>8043</v>
      </c>
      <c r="J1370" s="331" t="s">
        <v>201</v>
      </c>
      <c r="K1370" s="332">
        <v>1</v>
      </c>
      <c r="L1370" s="419">
        <v>241</v>
      </c>
      <c r="M1370" s="159">
        <v>1</v>
      </c>
      <c r="N1370" s="217"/>
      <c r="O1370" s="160">
        <f t="shared" si="106"/>
        <v>0</v>
      </c>
      <c r="P1370" s="260">
        <v>4607109969755</v>
      </c>
      <c r="Q1370" s="261"/>
      <c r="R1370" s="261" t="str">
        <f t="shared" si="107"/>
        <v>фото</v>
      </c>
      <c r="S1370" s="216" t="s">
        <v>8035</v>
      </c>
    </row>
    <row r="1371" spans="1:19" ht="48.95" customHeight="1">
      <c r="A1371" s="213">
        <v>1358</v>
      </c>
      <c r="B1371" s="215">
        <v>4536</v>
      </c>
      <c r="C1371" s="277" t="s">
        <v>9001</v>
      </c>
      <c r="D1371" s="277"/>
      <c r="E1371" s="417" t="s">
        <v>8031</v>
      </c>
      <c r="F1371" s="418" t="s">
        <v>8857</v>
      </c>
      <c r="G1371" s="451" t="s">
        <v>8858</v>
      </c>
      <c r="H1371" s="255" t="str">
        <f t="shared" si="105"/>
        <v>фото</v>
      </c>
      <c r="I1371" s="156" t="s">
        <v>8932</v>
      </c>
      <c r="J1371" s="331" t="s">
        <v>201</v>
      </c>
      <c r="K1371" s="332">
        <v>1</v>
      </c>
      <c r="L1371" s="419">
        <v>444.8</v>
      </c>
      <c r="M1371" s="159">
        <v>1</v>
      </c>
      <c r="N1371" s="217"/>
      <c r="O1371" s="160">
        <f t="shared" si="106"/>
        <v>0</v>
      </c>
      <c r="P1371" s="260">
        <v>4607109989579</v>
      </c>
      <c r="Q1371" s="261"/>
      <c r="R1371" s="261" t="str">
        <f t="shared" si="107"/>
        <v>фото</v>
      </c>
      <c r="S1371" s="216" t="s">
        <v>8035</v>
      </c>
    </row>
    <row r="1372" spans="1:19" ht="48.95" customHeight="1">
      <c r="A1372" s="213">
        <v>1359</v>
      </c>
      <c r="B1372" s="215">
        <v>4649</v>
      </c>
      <c r="C1372" s="277" t="s">
        <v>8060</v>
      </c>
      <c r="D1372" s="277"/>
      <c r="E1372" s="417" t="s">
        <v>8031</v>
      </c>
      <c r="F1372" s="418" t="s">
        <v>8061</v>
      </c>
      <c r="G1372" s="451" t="s">
        <v>8062</v>
      </c>
      <c r="H1372" s="255" t="str">
        <f t="shared" si="105"/>
        <v>фото</v>
      </c>
      <c r="I1372" s="156" t="s">
        <v>8063</v>
      </c>
      <c r="J1372" s="331" t="s">
        <v>201</v>
      </c>
      <c r="K1372" s="332">
        <v>1</v>
      </c>
      <c r="L1372" s="419">
        <v>233</v>
      </c>
      <c r="M1372" s="159">
        <v>1</v>
      </c>
      <c r="N1372" s="217"/>
      <c r="O1372" s="160">
        <f t="shared" si="106"/>
        <v>0</v>
      </c>
      <c r="P1372" s="260">
        <v>4607109990704</v>
      </c>
      <c r="Q1372" s="261"/>
      <c r="R1372" s="261" t="str">
        <f t="shared" si="107"/>
        <v>фото</v>
      </c>
      <c r="S1372" s="216" t="s">
        <v>8060</v>
      </c>
    </row>
    <row r="1373" spans="1:19" ht="48.95" customHeight="1">
      <c r="A1373" s="213">
        <v>1360</v>
      </c>
      <c r="B1373" s="215">
        <v>5439</v>
      </c>
      <c r="C1373" s="277" t="s">
        <v>8376</v>
      </c>
      <c r="D1373" s="277"/>
      <c r="E1373" s="417" t="s">
        <v>8374</v>
      </c>
      <c r="F1373" s="418" t="s">
        <v>8377</v>
      </c>
      <c r="G1373" s="451" t="s">
        <v>5385</v>
      </c>
      <c r="H1373" s="255" t="str">
        <f t="shared" si="105"/>
        <v>фото</v>
      </c>
      <c r="I1373" s="156" t="s">
        <v>8378</v>
      </c>
      <c r="J1373" s="331" t="s">
        <v>201</v>
      </c>
      <c r="K1373" s="332">
        <v>1</v>
      </c>
      <c r="L1373" s="419">
        <v>589.70000000000005</v>
      </c>
      <c r="M1373" s="159">
        <v>1</v>
      </c>
      <c r="N1373" s="217"/>
      <c r="O1373" s="160">
        <f t="shared" si="106"/>
        <v>0</v>
      </c>
      <c r="P1373" s="260">
        <v>4607109936832</v>
      </c>
      <c r="Q1373" s="261"/>
      <c r="R1373" s="261" t="str">
        <f t="shared" si="107"/>
        <v>фото</v>
      </c>
      <c r="S1373" s="216" t="s">
        <v>8375</v>
      </c>
    </row>
    <row r="1374" spans="1:19" ht="40.35" customHeight="1">
      <c r="A1374" s="213">
        <v>1361</v>
      </c>
      <c r="B1374" s="215">
        <v>14848</v>
      </c>
      <c r="C1374" s="277" t="s">
        <v>8375</v>
      </c>
      <c r="D1374" s="277"/>
      <c r="E1374" s="449" t="s">
        <v>8374</v>
      </c>
      <c r="F1374" s="450" t="s">
        <v>11112</v>
      </c>
      <c r="G1374" s="453" t="s">
        <v>11113</v>
      </c>
      <c r="H1374" s="255" t="str">
        <f t="shared" si="105"/>
        <v>фото</v>
      </c>
      <c r="I1374" s="156" t="s">
        <v>11187</v>
      </c>
      <c r="J1374" s="331" t="s">
        <v>201</v>
      </c>
      <c r="K1374" s="332">
        <v>1</v>
      </c>
      <c r="L1374" s="419">
        <v>203</v>
      </c>
      <c r="M1374" s="159">
        <v>1</v>
      </c>
      <c r="N1374" s="217"/>
      <c r="O1374" s="160">
        <f t="shared" si="106"/>
        <v>0</v>
      </c>
      <c r="P1374" s="260">
        <v>4607109962886</v>
      </c>
      <c r="Q1374" s="167" t="s">
        <v>222</v>
      </c>
      <c r="R1374" s="473" t="str">
        <f t="shared" si="107"/>
        <v>фото</v>
      </c>
      <c r="S1374" s="216" t="s">
        <v>8874</v>
      </c>
    </row>
    <row r="1375" spans="1:19" ht="48.95" customHeight="1">
      <c r="A1375" s="213">
        <v>1362</v>
      </c>
      <c r="B1375" s="215">
        <v>5402</v>
      </c>
      <c r="C1375" s="277" t="s">
        <v>9005</v>
      </c>
      <c r="D1375" s="277"/>
      <c r="E1375" s="417" t="s">
        <v>8374</v>
      </c>
      <c r="F1375" s="418" t="s">
        <v>8867</v>
      </c>
      <c r="G1375" s="451" t="s">
        <v>8868</v>
      </c>
      <c r="H1375" s="255" t="str">
        <f t="shared" ref="H1375:H1438" si="108">HYPERLINK("https://www.gardenbulbs.ru/images/vesna_CL/thumbnails/"&amp;C1375&amp;".jpg","фото")</f>
        <v>фото</v>
      </c>
      <c r="I1375" s="156" t="s">
        <v>8935</v>
      </c>
      <c r="J1375" s="331" t="s">
        <v>201</v>
      </c>
      <c r="K1375" s="332">
        <v>1</v>
      </c>
      <c r="L1375" s="419">
        <v>221.9</v>
      </c>
      <c r="M1375" s="159">
        <v>1</v>
      </c>
      <c r="N1375" s="217"/>
      <c r="O1375" s="160">
        <f t="shared" ref="O1375:O1438" si="109">IF(ISERROR(L1375*N1375),0,L1375*N1375)</f>
        <v>0</v>
      </c>
      <c r="P1375" s="260">
        <v>4607109937204</v>
      </c>
      <c r="Q1375" s="261"/>
      <c r="R1375" s="261" t="str">
        <f t="shared" ref="R1375:R1438" si="110">HYPERLINK("https://www.gardenbulbs.ru/images/vesna_CL/thumbnails/"&amp;C1375&amp;".jpg","фото")</f>
        <v>фото</v>
      </c>
      <c r="S1375" s="216" t="s">
        <v>8874</v>
      </c>
    </row>
    <row r="1376" spans="1:19" ht="48.95" customHeight="1">
      <c r="A1376" s="213">
        <v>1363</v>
      </c>
      <c r="B1376" s="215">
        <v>547</v>
      </c>
      <c r="C1376" s="277" t="s">
        <v>7579</v>
      </c>
      <c r="D1376" s="277"/>
      <c r="E1376" s="417" t="s">
        <v>7577</v>
      </c>
      <c r="F1376" s="418" t="s">
        <v>3118</v>
      </c>
      <c r="G1376" s="451" t="s">
        <v>3119</v>
      </c>
      <c r="H1376" s="255" t="str">
        <f t="shared" si="108"/>
        <v>фото</v>
      </c>
      <c r="I1376" s="156" t="s">
        <v>78</v>
      </c>
      <c r="J1376" s="331" t="s">
        <v>201</v>
      </c>
      <c r="K1376" s="332">
        <v>1</v>
      </c>
      <c r="L1376" s="419">
        <v>135.5</v>
      </c>
      <c r="M1376" s="159">
        <v>1</v>
      </c>
      <c r="N1376" s="217"/>
      <c r="O1376" s="160">
        <f t="shared" si="109"/>
        <v>0</v>
      </c>
      <c r="P1376" s="260">
        <v>4607109969762</v>
      </c>
      <c r="Q1376" s="261"/>
      <c r="R1376" s="261" t="str">
        <f t="shared" si="110"/>
        <v>фото</v>
      </c>
      <c r="S1376" s="216" t="s">
        <v>7578</v>
      </c>
    </row>
    <row r="1377" spans="1:19" ht="48.95" customHeight="1">
      <c r="A1377" s="213">
        <v>1364</v>
      </c>
      <c r="B1377" s="215">
        <v>10751</v>
      </c>
      <c r="C1377" s="277" t="s">
        <v>7583</v>
      </c>
      <c r="D1377" s="277"/>
      <c r="E1377" s="417" t="s">
        <v>7577</v>
      </c>
      <c r="F1377" s="418" t="s">
        <v>7584</v>
      </c>
      <c r="G1377" s="451" t="s">
        <v>7585</v>
      </c>
      <c r="H1377" s="255" t="str">
        <f t="shared" si="108"/>
        <v>фото</v>
      </c>
      <c r="I1377" s="156" t="s">
        <v>7586</v>
      </c>
      <c r="J1377" s="331" t="s">
        <v>201</v>
      </c>
      <c r="K1377" s="332">
        <v>1</v>
      </c>
      <c r="L1377" s="419">
        <v>135.5</v>
      </c>
      <c r="M1377" s="159">
        <v>1</v>
      </c>
      <c r="N1377" s="217"/>
      <c r="O1377" s="160">
        <f t="shared" si="109"/>
        <v>0</v>
      </c>
      <c r="P1377" s="260">
        <v>4607109973929</v>
      </c>
      <c r="Q1377" s="261"/>
      <c r="R1377" s="261" t="str">
        <f t="shared" si="110"/>
        <v>фото</v>
      </c>
      <c r="S1377" s="216" t="s">
        <v>7587</v>
      </c>
    </row>
    <row r="1378" spans="1:19" ht="48.95" customHeight="1">
      <c r="A1378" s="213">
        <v>1365</v>
      </c>
      <c r="B1378" s="215">
        <v>31</v>
      </c>
      <c r="C1378" s="277" t="s">
        <v>7580</v>
      </c>
      <c r="D1378" s="277"/>
      <c r="E1378" s="417" t="s">
        <v>7577</v>
      </c>
      <c r="F1378" s="418" t="s">
        <v>7581</v>
      </c>
      <c r="G1378" s="451" t="s">
        <v>7582</v>
      </c>
      <c r="H1378" s="255" t="str">
        <f t="shared" si="108"/>
        <v>фото</v>
      </c>
      <c r="I1378" s="156" t="s">
        <v>1291</v>
      </c>
      <c r="J1378" s="331" t="s">
        <v>201</v>
      </c>
      <c r="K1378" s="332">
        <v>1</v>
      </c>
      <c r="L1378" s="419">
        <v>136.69999999999999</v>
      </c>
      <c r="M1378" s="159">
        <v>1</v>
      </c>
      <c r="N1378" s="217"/>
      <c r="O1378" s="160">
        <f t="shared" si="109"/>
        <v>0</v>
      </c>
      <c r="P1378" s="260">
        <v>4607109969779</v>
      </c>
      <c r="Q1378" s="261"/>
      <c r="R1378" s="261" t="str">
        <f t="shared" si="110"/>
        <v>фото</v>
      </c>
      <c r="S1378" s="216" t="s">
        <v>7578</v>
      </c>
    </row>
    <row r="1379" spans="1:19" ht="48.95" customHeight="1">
      <c r="A1379" s="213">
        <v>1366</v>
      </c>
      <c r="B1379" s="215">
        <v>548</v>
      </c>
      <c r="C1379" s="277" t="s">
        <v>7588</v>
      </c>
      <c r="D1379" s="277"/>
      <c r="E1379" s="417" t="s">
        <v>7577</v>
      </c>
      <c r="F1379" s="418" t="s">
        <v>7589</v>
      </c>
      <c r="G1379" s="451" t="s">
        <v>8846</v>
      </c>
      <c r="H1379" s="255" t="str">
        <f t="shared" si="108"/>
        <v>фото</v>
      </c>
      <c r="I1379" s="156" t="s">
        <v>7590</v>
      </c>
      <c r="J1379" s="331" t="s">
        <v>201</v>
      </c>
      <c r="K1379" s="332">
        <v>2</v>
      </c>
      <c r="L1379" s="419">
        <v>185.6</v>
      </c>
      <c r="M1379" s="159">
        <v>1</v>
      </c>
      <c r="N1379" s="217"/>
      <c r="O1379" s="160">
        <f t="shared" si="109"/>
        <v>0</v>
      </c>
      <c r="P1379" s="260">
        <v>4607109969786</v>
      </c>
      <c r="Q1379" s="261"/>
      <c r="R1379" s="261" t="str">
        <f t="shared" si="110"/>
        <v>фото</v>
      </c>
      <c r="S1379" s="216" t="s">
        <v>7587</v>
      </c>
    </row>
    <row r="1380" spans="1:19" ht="48.95" customHeight="1">
      <c r="A1380" s="213">
        <v>1367</v>
      </c>
      <c r="B1380" s="215">
        <v>4216</v>
      </c>
      <c r="C1380" s="277" t="s">
        <v>8096</v>
      </c>
      <c r="D1380" s="277"/>
      <c r="E1380" s="417" t="s">
        <v>8091</v>
      </c>
      <c r="F1380" s="418" t="s">
        <v>8097</v>
      </c>
      <c r="G1380" s="451" t="s">
        <v>8098</v>
      </c>
      <c r="H1380" s="255" t="str">
        <f t="shared" si="108"/>
        <v>фото</v>
      </c>
      <c r="I1380" s="156" t="s">
        <v>8099</v>
      </c>
      <c r="J1380" s="331" t="s">
        <v>201</v>
      </c>
      <c r="K1380" s="332">
        <v>1</v>
      </c>
      <c r="L1380" s="419">
        <v>186.6</v>
      </c>
      <c r="M1380" s="159">
        <v>1</v>
      </c>
      <c r="N1380" s="217"/>
      <c r="O1380" s="160">
        <f t="shared" si="109"/>
        <v>0</v>
      </c>
      <c r="P1380" s="260">
        <v>4607109984345</v>
      </c>
      <c r="Q1380" s="261"/>
      <c r="R1380" s="261" t="str">
        <f t="shared" si="110"/>
        <v>фото</v>
      </c>
      <c r="S1380" s="216" t="s">
        <v>8100</v>
      </c>
    </row>
    <row r="1381" spans="1:19" ht="48.95" customHeight="1">
      <c r="A1381" s="213">
        <v>1368</v>
      </c>
      <c r="B1381" s="215">
        <v>32</v>
      </c>
      <c r="C1381" s="277" t="s">
        <v>9478</v>
      </c>
      <c r="D1381" s="277"/>
      <c r="E1381" s="417" t="s">
        <v>8091</v>
      </c>
      <c r="F1381" s="418" t="s">
        <v>8092</v>
      </c>
      <c r="G1381" s="451" t="s">
        <v>8093</v>
      </c>
      <c r="H1381" s="255" t="str">
        <f t="shared" si="108"/>
        <v>фото</v>
      </c>
      <c r="I1381" s="156" t="s">
        <v>8094</v>
      </c>
      <c r="J1381" s="331" t="s">
        <v>201</v>
      </c>
      <c r="K1381" s="332">
        <v>1</v>
      </c>
      <c r="L1381" s="419">
        <v>179.79999999999998</v>
      </c>
      <c r="M1381" s="159">
        <v>1</v>
      </c>
      <c r="N1381" s="217"/>
      <c r="O1381" s="160">
        <f t="shared" si="109"/>
        <v>0</v>
      </c>
      <c r="P1381" s="260">
        <v>4607109969793</v>
      </c>
      <c r="Q1381" s="261"/>
      <c r="R1381" s="261" t="str">
        <f t="shared" si="110"/>
        <v>фото</v>
      </c>
      <c r="S1381" s="216" t="s">
        <v>8095</v>
      </c>
    </row>
    <row r="1382" spans="1:19" ht="48.95" customHeight="1">
      <c r="A1382" s="213">
        <v>1369</v>
      </c>
      <c r="B1382" s="215">
        <v>4239</v>
      </c>
      <c r="C1382" s="277" t="s">
        <v>8433</v>
      </c>
      <c r="D1382" s="277"/>
      <c r="E1382" s="417" t="s">
        <v>2135</v>
      </c>
      <c r="F1382" s="418" t="s">
        <v>8434</v>
      </c>
      <c r="G1382" s="451" t="s">
        <v>8435</v>
      </c>
      <c r="H1382" s="255" t="str">
        <f t="shared" si="108"/>
        <v>фото</v>
      </c>
      <c r="I1382" s="156" t="s">
        <v>8436</v>
      </c>
      <c r="J1382" s="331" t="s">
        <v>201</v>
      </c>
      <c r="K1382" s="332">
        <v>1</v>
      </c>
      <c r="L1382" s="419">
        <v>242.7</v>
      </c>
      <c r="M1382" s="159">
        <v>1</v>
      </c>
      <c r="N1382" s="217"/>
      <c r="O1382" s="160">
        <f t="shared" si="109"/>
        <v>0</v>
      </c>
      <c r="P1382" s="260">
        <v>4607109984574</v>
      </c>
      <c r="Q1382" s="261"/>
      <c r="R1382" s="261" t="str">
        <f t="shared" si="110"/>
        <v>фото</v>
      </c>
      <c r="S1382" s="216" t="s">
        <v>8437</v>
      </c>
    </row>
    <row r="1383" spans="1:19" ht="48.95" customHeight="1">
      <c r="A1383" s="213">
        <v>1370</v>
      </c>
      <c r="B1383" s="215">
        <v>5728</v>
      </c>
      <c r="C1383" s="277" t="s">
        <v>8425</v>
      </c>
      <c r="D1383" s="277"/>
      <c r="E1383" s="417" t="s">
        <v>2135</v>
      </c>
      <c r="F1383" s="418" t="s">
        <v>8426</v>
      </c>
      <c r="G1383" s="451" t="s">
        <v>8427</v>
      </c>
      <c r="H1383" s="255" t="str">
        <f t="shared" si="108"/>
        <v>фото</v>
      </c>
      <c r="I1383" s="156" t="s">
        <v>8428</v>
      </c>
      <c r="J1383" s="331" t="s">
        <v>201</v>
      </c>
      <c r="K1383" s="332">
        <v>1</v>
      </c>
      <c r="L1383" s="419">
        <v>292.70000000000005</v>
      </c>
      <c r="M1383" s="159">
        <v>1</v>
      </c>
      <c r="N1383" s="217"/>
      <c r="O1383" s="160">
        <f t="shared" si="109"/>
        <v>0</v>
      </c>
      <c r="P1383" s="260">
        <v>4607109932353</v>
      </c>
      <c r="Q1383" s="261"/>
      <c r="R1383" s="261" t="str">
        <f t="shared" si="110"/>
        <v>фото</v>
      </c>
      <c r="S1383" s="216" t="s">
        <v>11201</v>
      </c>
    </row>
    <row r="1384" spans="1:19" ht="48.95" customHeight="1">
      <c r="A1384" s="213">
        <v>1371</v>
      </c>
      <c r="B1384" s="215">
        <v>1880</v>
      </c>
      <c r="C1384" s="277" t="s">
        <v>8429</v>
      </c>
      <c r="D1384" s="277"/>
      <c r="E1384" s="417" t="s">
        <v>2135</v>
      </c>
      <c r="F1384" s="418" t="s">
        <v>8430</v>
      </c>
      <c r="G1384" s="451" t="s">
        <v>8431</v>
      </c>
      <c r="H1384" s="255" t="str">
        <f t="shared" si="108"/>
        <v>фото</v>
      </c>
      <c r="I1384" s="156" t="s">
        <v>8432</v>
      </c>
      <c r="J1384" s="331" t="s">
        <v>201</v>
      </c>
      <c r="K1384" s="332">
        <v>1</v>
      </c>
      <c r="L1384" s="419">
        <v>292.70000000000005</v>
      </c>
      <c r="M1384" s="159">
        <v>1</v>
      </c>
      <c r="N1384" s="217"/>
      <c r="O1384" s="160">
        <f t="shared" si="109"/>
        <v>0</v>
      </c>
      <c r="P1384" s="260">
        <v>4607109953983</v>
      </c>
      <c r="Q1384" s="261"/>
      <c r="R1384" s="261" t="str">
        <f t="shared" si="110"/>
        <v>фото</v>
      </c>
      <c r="S1384" s="216" t="s">
        <v>11201</v>
      </c>
    </row>
    <row r="1385" spans="1:19" ht="45.4" customHeight="1">
      <c r="A1385" s="213">
        <v>1372</v>
      </c>
      <c r="B1385" s="215">
        <v>14849</v>
      </c>
      <c r="C1385" s="277" t="s">
        <v>10994</v>
      </c>
      <c r="D1385" s="277"/>
      <c r="E1385" s="449" t="s">
        <v>2135</v>
      </c>
      <c r="F1385" s="450" t="s">
        <v>11114</v>
      </c>
      <c r="G1385" s="453" t="s">
        <v>11115</v>
      </c>
      <c r="H1385" s="255" t="str">
        <f t="shared" si="108"/>
        <v>фото</v>
      </c>
      <c r="I1385" s="156" t="s">
        <v>11188</v>
      </c>
      <c r="J1385" s="331" t="s">
        <v>201</v>
      </c>
      <c r="K1385" s="332">
        <v>1</v>
      </c>
      <c r="L1385" s="419">
        <v>194.79999999999998</v>
      </c>
      <c r="M1385" s="159">
        <v>1</v>
      </c>
      <c r="N1385" s="217"/>
      <c r="O1385" s="160">
        <f t="shared" si="109"/>
        <v>0</v>
      </c>
      <c r="P1385" s="260">
        <v>4607109939055</v>
      </c>
      <c r="Q1385" s="167" t="s">
        <v>222</v>
      </c>
      <c r="R1385" s="473" t="str">
        <f t="shared" si="110"/>
        <v>фото</v>
      </c>
      <c r="S1385" s="216" t="s">
        <v>11202</v>
      </c>
    </row>
    <row r="1386" spans="1:19" ht="48.95" customHeight="1">
      <c r="A1386" s="213">
        <v>1373</v>
      </c>
      <c r="B1386" s="215">
        <v>1883</v>
      </c>
      <c r="C1386" s="277" t="s">
        <v>8438</v>
      </c>
      <c r="D1386" s="277"/>
      <c r="E1386" s="417" t="s">
        <v>2135</v>
      </c>
      <c r="F1386" s="418" t="s">
        <v>8439</v>
      </c>
      <c r="G1386" s="451" t="s">
        <v>8440</v>
      </c>
      <c r="H1386" s="255" t="str">
        <f t="shared" si="108"/>
        <v>фото</v>
      </c>
      <c r="I1386" s="156" t="s">
        <v>8441</v>
      </c>
      <c r="J1386" s="331" t="s">
        <v>201</v>
      </c>
      <c r="K1386" s="332">
        <v>1</v>
      </c>
      <c r="L1386" s="419">
        <v>292.70000000000005</v>
      </c>
      <c r="M1386" s="159">
        <v>1</v>
      </c>
      <c r="N1386" s="217"/>
      <c r="O1386" s="160">
        <f t="shared" si="109"/>
        <v>0</v>
      </c>
      <c r="P1386" s="260">
        <v>4607109954010</v>
      </c>
      <c r="Q1386" s="261"/>
      <c r="R1386" s="261" t="str">
        <f t="shared" si="110"/>
        <v>фото</v>
      </c>
      <c r="S1386" s="216" t="s">
        <v>11201</v>
      </c>
    </row>
    <row r="1387" spans="1:19" ht="48.95" customHeight="1">
      <c r="A1387" s="213">
        <v>1374</v>
      </c>
      <c r="B1387" s="215">
        <v>33</v>
      </c>
      <c r="C1387" s="277" t="s">
        <v>8446</v>
      </c>
      <c r="D1387" s="277"/>
      <c r="E1387" s="417" t="s">
        <v>2135</v>
      </c>
      <c r="F1387" s="418" t="s">
        <v>8447</v>
      </c>
      <c r="G1387" s="451" t="s">
        <v>8448</v>
      </c>
      <c r="H1387" s="255" t="str">
        <f t="shared" si="108"/>
        <v>фото</v>
      </c>
      <c r="I1387" s="156" t="s">
        <v>1291</v>
      </c>
      <c r="J1387" s="331" t="s">
        <v>201</v>
      </c>
      <c r="K1387" s="332">
        <v>1</v>
      </c>
      <c r="L1387" s="419">
        <v>240.4</v>
      </c>
      <c r="M1387" s="159">
        <v>1</v>
      </c>
      <c r="N1387" s="217"/>
      <c r="O1387" s="160">
        <f t="shared" si="109"/>
        <v>0</v>
      </c>
      <c r="P1387" s="260">
        <v>4607109969809</v>
      </c>
      <c r="Q1387" s="261"/>
      <c r="R1387" s="261" t="str">
        <f t="shared" si="110"/>
        <v>фото</v>
      </c>
      <c r="S1387" s="216" t="s">
        <v>8445</v>
      </c>
    </row>
    <row r="1388" spans="1:19" ht="48.95" customHeight="1">
      <c r="A1388" s="213">
        <v>1375</v>
      </c>
      <c r="B1388" s="215">
        <v>4240</v>
      </c>
      <c r="C1388" s="277" t="s">
        <v>8449</v>
      </c>
      <c r="D1388" s="277"/>
      <c r="E1388" s="417" t="s">
        <v>2135</v>
      </c>
      <c r="F1388" s="418" t="s">
        <v>8450</v>
      </c>
      <c r="G1388" s="451" t="s">
        <v>8451</v>
      </c>
      <c r="H1388" s="255" t="str">
        <f t="shared" si="108"/>
        <v>фото</v>
      </c>
      <c r="I1388" s="156" t="s">
        <v>8452</v>
      </c>
      <c r="J1388" s="331" t="s">
        <v>201</v>
      </c>
      <c r="K1388" s="332">
        <v>1</v>
      </c>
      <c r="L1388" s="419">
        <v>230.2</v>
      </c>
      <c r="M1388" s="159">
        <v>1</v>
      </c>
      <c r="N1388" s="217"/>
      <c r="O1388" s="160">
        <f t="shared" si="109"/>
        <v>0</v>
      </c>
      <c r="P1388" s="260">
        <v>4607109984581</v>
      </c>
      <c r="Q1388" s="261"/>
      <c r="R1388" s="261" t="str">
        <f t="shared" si="110"/>
        <v>фото</v>
      </c>
      <c r="S1388" s="216" t="s">
        <v>8445</v>
      </c>
    </row>
    <row r="1389" spans="1:19" ht="48.95" customHeight="1">
      <c r="A1389" s="213">
        <v>1376</v>
      </c>
      <c r="B1389" s="215">
        <v>3220</v>
      </c>
      <c r="C1389" s="277" t="s">
        <v>8442</v>
      </c>
      <c r="D1389" s="277"/>
      <c r="E1389" s="417" t="s">
        <v>2135</v>
      </c>
      <c r="F1389" s="418" t="s">
        <v>8443</v>
      </c>
      <c r="G1389" s="451" t="s">
        <v>8444</v>
      </c>
      <c r="H1389" s="255" t="str">
        <f t="shared" si="108"/>
        <v>фото</v>
      </c>
      <c r="I1389" s="156" t="s">
        <v>33</v>
      </c>
      <c r="J1389" s="331" t="s">
        <v>201</v>
      </c>
      <c r="K1389" s="332">
        <v>1</v>
      </c>
      <c r="L1389" s="419">
        <v>240.4</v>
      </c>
      <c r="M1389" s="159">
        <v>1</v>
      </c>
      <c r="N1389" s="217"/>
      <c r="O1389" s="160">
        <f t="shared" si="109"/>
        <v>0</v>
      </c>
      <c r="P1389" s="260">
        <v>4607109955987</v>
      </c>
      <c r="Q1389" s="261"/>
      <c r="R1389" s="261" t="str">
        <f t="shared" si="110"/>
        <v>фото</v>
      </c>
      <c r="S1389" s="216" t="s">
        <v>8445</v>
      </c>
    </row>
    <row r="1390" spans="1:19" ht="48.95" customHeight="1">
      <c r="A1390" s="213">
        <v>1377</v>
      </c>
      <c r="B1390" s="215">
        <v>4756</v>
      </c>
      <c r="C1390" s="277" t="s">
        <v>8453</v>
      </c>
      <c r="D1390" s="277"/>
      <c r="E1390" s="417" t="s">
        <v>8454</v>
      </c>
      <c r="F1390" s="418" t="s">
        <v>7843</v>
      </c>
      <c r="G1390" s="451" t="s">
        <v>8455</v>
      </c>
      <c r="H1390" s="255" t="str">
        <f t="shared" si="108"/>
        <v>фото</v>
      </c>
      <c r="I1390" s="156" t="s">
        <v>8456</v>
      </c>
      <c r="J1390" s="331" t="s">
        <v>201</v>
      </c>
      <c r="K1390" s="332">
        <v>1</v>
      </c>
      <c r="L1390" s="419">
        <v>309.20000000000005</v>
      </c>
      <c r="M1390" s="159">
        <v>1</v>
      </c>
      <c r="N1390" s="217"/>
      <c r="O1390" s="160">
        <f t="shared" si="109"/>
        <v>0</v>
      </c>
      <c r="P1390" s="260">
        <v>4607109991770</v>
      </c>
      <c r="Q1390" s="261"/>
      <c r="R1390" s="261" t="str">
        <f t="shared" si="110"/>
        <v>фото</v>
      </c>
      <c r="S1390" s="216" t="s">
        <v>8457</v>
      </c>
    </row>
    <row r="1391" spans="1:19" ht="48.95" customHeight="1">
      <c r="A1391" s="213">
        <v>1378</v>
      </c>
      <c r="B1391" s="215">
        <v>4757</v>
      </c>
      <c r="C1391" s="277" t="s">
        <v>8458</v>
      </c>
      <c r="D1391" s="277"/>
      <c r="E1391" s="417" t="s">
        <v>8454</v>
      </c>
      <c r="F1391" s="418" t="s">
        <v>8459</v>
      </c>
      <c r="G1391" s="451" t="s">
        <v>4384</v>
      </c>
      <c r="H1391" s="255" t="str">
        <f t="shared" si="108"/>
        <v>фото</v>
      </c>
      <c r="I1391" s="156" t="s">
        <v>8460</v>
      </c>
      <c r="J1391" s="331" t="s">
        <v>201</v>
      </c>
      <c r="K1391" s="332">
        <v>1</v>
      </c>
      <c r="L1391" s="419">
        <v>292.70000000000005</v>
      </c>
      <c r="M1391" s="159">
        <v>1</v>
      </c>
      <c r="N1391" s="217"/>
      <c r="O1391" s="160">
        <f t="shared" si="109"/>
        <v>0</v>
      </c>
      <c r="P1391" s="260">
        <v>4607109991787</v>
      </c>
      <c r="Q1391" s="261"/>
      <c r="R1391" s="261" t="str">
        <f t="shared" si="110"/>
        <v>фото</v>
      </c>
      <c r="S1391" s="216" t="s">
        <v>8457</v>
      </c>
    </row>
    <row r="1392" spans="1:19" ht="48.95" customHeight="1">
      <c r="A1392" s="213">
        <v>1379</v>
      </c>
      <c r="B1392" s="215">
        <v>16268</v>
      </c>
      <c r="C1392" s="277" t="s">
        <v>7573</v>
      </c>
      <c r="D1392" s="277"/>
      <c r="E1392" s="417" t="s">
        <v>7560</v>
      </c>
      <c r="F1392" s="418" t="s">
        <v>7574</v>
      </c>
      <c r="G1392" s="451" t="s">
        <v>7575</v>
      </c>
      <c r="H1392" s="255" t="str">
        <f t="shared" si="108"/>
        <v>фото</v>
      </c>
      <c r="I1392" s="156" t="s">
        <v>7576</v>
      </c>
      <c r="J1392" s="331" t="s">
        <v>201</v>
      </c>
      <c r="K1392" s="332">
        <v>1</v>
      </c>
      <c r="L1392" s="419">
        <v>377.3</v>
      </c>
      <c r="M1392" s="159">
        <v>1</v>
      </c>
      <c r="N1392" s="217"/>
      <c r="O1392" s="160">
        <f t="shared" si="109"/>
        <v>0</v>
      </c>
      <c r="P1392" s="260">
        <v>4607109913666</v>
      </c>
      <c r="Q1392" s="261"/>
      <c r="R1392" s="261" t="str">
        <f t="shared" si="110"/>
        <v>фото</v>
      </c>
      <c r="S1392" s="216" t="s">
        <v>11203</v>
      </c>
    </row>
    <row r="1393" spans="1:19" ht="48.95" customHeight="1">
      <c r="A1393" s="213">
        <v>1380</v>
      </c>
      <c r="B1393" s="215">
        <v>550</v>
      </c>
      <c r="C1393" s="277" t="s">
        <v>7565</v>
      </c>
      <c r="D1393" s="277"/>
      <c r="E1393" s="417" t="s">
        <v>7560</v>
      </c>
      <c r="F1393" s="418" t="s">
        <v>7566</v>
      </c>
      <c r="G1393" s="451" t="s">
        <v>7567</v>
      </c>
      <c r="H1393" s="255" t="str">
        <f t="shared" si="108"/>
        <v>фото</v>
      </c>
      <c r="I1393" s="156" t="s">
        <v>226</v>
      </c>
      <c r="J1393" s="331" t="s">
        <v>201</v>
      </c>
      <c r="K1393" s="332">
        <v>1</v>
      </c>
      <c r="L1393" s="419">
        <v>238.4</v>
      </c>
      <c r="M1393" s="159">
        <v>1</v>
      </c>
      <c r="N1393" s="217"/>
      <c r="O1393" s="160">
        <f t="shared" si="109"/>
        <v>0</v>
      </c>
      <c r="P1393" s="260">
        <v>4607109969816</v>
      </c>
      <c r="Q1393" s="261"/>
      <c r="R1393" s="261" t="str">
        <f t="shared" si="110"/>
        <v>фото</v>
      </c>
      <c r="S1393" s="216" t="s">
        <v>7568</v>
      </c>
    </row>
    <row r="1394" spans="1:19" ht="48.95" customHeight="1">
      <c r="A1394" s="213">
        <v>1381</v>
      </c>
      <c r="B1394" s="215">
        <v>1902</v>
      </c>
      <c r="C1394" s="277" t="s">
        <v>7569</v>
      </c>
      <c r="D1394" s="277"/>
      <c r="E1394" s="417" t="s">
        <v>7560</v>
      </c>
      <c r="F1394" s="418" t="s">
        <v>7570</v>
      </c>
      <c r="G1394" s="451" t="s">
        <v>7571</v>
      </c>
      <c r="H1394" s="255" t="str">
        <f t="shared" si="108"/>
        <v>фото</v>
      </c>
      <c r="I1394" s="156" t="s">
        <v>7572</v>
      </c>
      <c r="J1394" s="331" t="s">
        <v>201</v>
      </c>
      <c r="K1394" s="332">
        <v>1</v>
      </c>
      <c r="L1394" s="419">
        <v>360.90000000000003</v>
      </c>
      <c r="M1394" s="159">
        <v>1</v>
      </c>
      <c r="N1394" s="217"/>
      <c r="O1394" s="160">
        <f t="shared" si="109"/>
        <v>0</v>
      </c>
      <c r="P1394" s="260">
        <v>4607109954171</v>
      </c>
      <c r="Q1394" s="261"/>
      <c r="R1394" s="261" t="str">
        <f t="shared" si="110"/>
        <v>фото</v>
      </c>
      <c r="S1394" s="216" t="s">
        <v>7568</v>
      </c>
    </row>
    <row r="1395" spans="1:19" ht="48.95" customHeight="1">
      <c r="A1395" s="213">
        <v>1382</v>
      </c>
      <c r="B1395" s="215">
        <v>374</v>
      </c>
      <c r="C1395" s="277" t="s">
        <v>7559</v>
      </c>
      <c r="D1395" s="277"/>
      <c r="E1395" s="417" t="s">
        <v>7560</v>
      </c>
      <c r="F1395" s="418" t="s">
        <v>7561</v>
      </c>
      <c r="G1395" s="451" t="s">
        <v>7562</v>
      </c>
      <c r="H1395" s="255" t="str">
        <f t="shared" si="108"/>
        <v>фото</v>
      </c>
      <c r="I1395" s="156" t="s">
        <v>7563</v>
      </c>
      <c r="J1395" s="331" t="s">
        <v>201</v>
      </c>
      <c r="K1395" s="332">
        <v>1</v>
      </c>
      <c r="L1395" s="419">
        <v>190.7</v>
      </c>
      <c r="M1395" s="159">
        <v>1</v>
      </c>
      <c r="N1395" s="217"/>
      <c r="O1395" s="160">
        <f t="shared" si="109"/>
        <v>0</v>
      </c>
      <c r="P1395" s="260">
        <v>4607109973905</v>
      </c>
      <c r="Q1395" s="261"/>
      <c r="R1395" s="261" t="str">
        <f t="shared" si="110"/>
        <v>фото</v>
      </c>
      <c r="S1395" s="216" t="s">
        <v>7564</v>
      </c>
    </row>
    <row r="1396" spans="1:19" ht="48.95" customHeight="1">
      <c r="A1396" s="213">
        <v>1383</v>
      </c>
      <c r="B1396" s="215">
        <v>16270</v>
      </c>
      <c r="C1396" s="277" t="s">
        <v>9479</v>
      </c>
      <c r="D1396" s="277"/>
      <c r="E1396" s="417" t="s">
        <v>7560</v>
      </c>
      <c r="F1396" s="418" t="s">
        <v>9809</v>
      </c>
      <c r="G1396" s="451" t="s">
        <v>9810</v>
      </c>
      <c r="H1396" s="255" t="str">
        <f t="shared" si="108"/>
        <v>фото</v>
      </c>
      <c r="I1396" s="156" t="s">
        <v>9601</v>
      </c>
      <c r="J1396" s="331" t="s">
        <v>201</v>
      </c>
      <c r="K1396" s="332">
        <v>1</v>
      </c>
      <c r="L1396" s="419">
        <v>431.70000000000005</v>
      </c>
      <c r="M1396" s="159">
        <v>1</v>
      </c>
      <c r="N1396" s="217"/>
      <c r="O1396" s="160">
        <f t="shared" si="109"/>
        <v>0</v>
      </c>
      <c r="P1396" s="260">
        <v>4607109913642</v>
      </c>
      <c r="Q1396" s="448">
        <v>2023</v>
      </c>
      <c r="R1396" s="448" t="str">
        <f t="shared" si="110"/>
        <v>фото</v>
      </c>
      <c r="S1396" s="216" t="s">
        <v>11203</v>
      </c>
    </row>
    <row r="1397" spans="1:19" ht="48.95" customHeight="1">
      <c r="A1397" s="213">
        <v>1384</v>
      </c>
      <c r="B1397" s="215">
        <v>4460</v>
      </c>
      <c r="C1397" s="277" t="s">
        <v>7901</v>
      </c>
      <c r="D1397" s="277"/>
      <c r="E1397" s="417" t="s">
        <v>7902</v>
      </c>
      <c r="F1397" s="418" t="s">
        <v>7903</v>
      </c>
      <c r="G1397" s="451" t="s">
        <v>7904</v>
      </c>
      <c r="H1397" s="255" t="str">
        <f t="shared" si="108"/>
        <v>фото</v>
      </c>
      <c r="I1397" s="156" t="s">
        <v>7905</v>
      </c>
      <c r="J1397" s="331" t="s">
        <v>201</v>
      </c>
      <c r="K1397" s="332">
        <v>1</v>
      </c>
      <c r="L1397" s="419">
        <v>209.6</v>
      </c>
      <c r="M1397" s="159">
        <v>1</v>
      </c>
      <c r="N1397" s="217"/>
      <c r="O1397" s="160">
        <f t="shared" si="109"/>
        <v>0</v>
      </c>
      <c r="P1397" s="260">
        <v>4607109988817</v>
      </c>
      <c r="Q1397" s="261"/>
      <c r="R1397" s="261" t="str">
        <f t="shared" si="110"/>
        <v>фото</v>
      </c>
      <c r="S1397" s="216" t="s">
        <v>7906</v>
      </c>
    </row>
    <row r="1398" spans="1:19" ht="48.95" customHeight="1">
      <c r="A1398" s="213">
        <v>1385</v>
      </c>
      <c r="B1398" s="215">
        <v>16290</v>
      </c>
      <c r="C1398" s="277" t="s">
        <v>7940</v>
      </c>
      <c r="D1398" s="277"/>
      <c r="E1398" s="417" t="s">
        <v>7938</v>
      </c>
      <c r="F1398" s="418" t="s">
        <v>7941</v>
      </c>
      <c r="G1398" s="451" t="s">
        <v>7942</v>
      </c>
      <c r="H1398" s="255" t="str">
        <f t="shared" si="108"/>
        <v>фото</v>
      </c>
      <c r="I1398" s="156" t="s">
        <v>7943</v>
      </c>
      <c r="J1398" s="331" t="s">
        <v>201</v>
      </c>
      <c r="K1398" s="332">
        <v>1</v>
      </c>
      <c r="L1398" s="419">
        <v>237.7</v>
      </c>
      <c r="M1398" s="159">
        <v>1</v>
      </c>
      <c r="N1398" s="217"/>
      <c r="O1398" s="160">
        <f t="shared" si="109"/>
        <v>0</v>
      </c>
      <c r="P1398" s="260">
        <v>4607109913444</v>
      </c>
      <c r="Q1398" s="261"/>
      <c r="R1398" s="261" t="str">
        <f t="shared" si="110"/>
        <v>фото</v>
      </c>
      <c r="S1398" s="216" t="s">
        <v>7939</v>
      </c>
    </row>
    <row r="1399" spans="1:19" ht="48.95" customHeight="1">
      <c r="A1399" s="213">
        <v>1386</v>
      </c>
      <c r="B1399" s="215">
        <v>5731</v>
      </c>
      <c r="C1399" s="277" t="s">
        <v>7951</v>
      </c>
      <c r="D1399" s="277"/>
      <c r="E1399" s="417" t="s">
        <v>7938</v>
      </c>
      <c r="F1399" s="418" t="s">
        <v>7952</v>
      </c>
      <c r="G1399" s="451" t="s">
        <v>7953</v>
      </c>
      <c r="H1399" s="255" t="str">
        <f t="shared" si="108"/>
        <v>фото</v>
      </c>
      <c r="I1399" s="156" t="s">
        <v>7954</v>
      </c>
      <c r="J1399" s="331" t="s">
        <v>201</v>
      </c>
      <c r="K1399" s="332">
        <v>1</v>
      </c>
      <c r="L1399" s="419">
        <v>288.90000000000003</v>
      </c>
      <c r="M1399" s="159">
        <v>1</v>
      </c>
      <c r="N1399" s="217"/>
      <c r="O1399" s="160">
        <f t="shared" si="109"/>
        <v>0</v>
      </c>
      <c r="P1399" s="260">
        <v>4607109932346</v>
      </c>
      <c r="Q1399" s="261"/>
      <c r="R1399" s="261" t="str">
        <f t="shared" si="110"/>
        <v>фото</v>
      </c>
      <c r="S1399" s="216" t="s">
        <v>7939</v>
      </c>
    </row>
    <row r="1400" spans="1:19" ht="48.95" customHeight="1">
      <c r="A1400" s="213">
        <v>1387</v>
      </c>
      <c r="B1400" s="215">
        <v>5440</v>
      </c>
      <c r="C1400" s="277" t="s">
        <v>7963</v>
      </c>
      <c r="D1400" s="277"/>
      <c r="E1400" s="417" t="s">
        <v>7938</v>
      </c>
      <c r="F1400" s="418" t="s">
        <v>7964</v>
      </c>
      <c r="G1400" s="451" t="s">
        <v>7965</v>
      </c>
      <c r="H1400" s="255" t="str">
        <f t="shared" si="108"/>
        <v>фото</v>
      </c>
      <c r="I1400" s="156" t="s">
        <v>7966</v>
      </c>
      <c r="J1400" s="331" t="s">
        <v>201</v>
      </c>
      <c r="K1400" s="332">
        <v>1</v>
      </c>
      <c r="L1400" s="419">
        <v>254.9</v>
      </c>
      <c r="M1400" s="159">
        <v>1</v>
      </c>
      <c r="N1400" s="217"/>
      <c r="O1400" s="160">
        <f t="shared" si="109"/>
        <v>0</v>
      </c>
      <c r="P1400" s="260">
        <v>4607109936818</v>
      </c>
      <c r="Q1400" s="261"/>
      <c r="R1400" s="261" t="str">
        <f t="shared" si="110"/>
        <v>фото</v>
      </c>
      <c r="S1400" s="216" t="s">
        <v>7939</v>
      </c>
    </row>
    <row r="1401" spans="1:19" ht="48.95" customHeight="1">
      <c r="A1401" s="213">
        <v>1388</v>
      </c>
      <c r="B1401" s="215">
        <v>5441</v>
      </c>
      <c r="C1401" s="277" t="s">
        <v>7947</v>
      </c>
      <c r="D1401" s="277"/>
      <c r="E1401" s="417" t="s">
        <v>7938</v>
      </c>
      <c r="F1401" s="418" t="s">
        <v>7948</v>
      </c>
      <c r="G1401" s="451" t="s">
        <v>7949</v>
      </c>
      <c r="H1401" s="255" t="str">
        <f t="shared" si="108"/>
        <v>фото</v>
      </c>
      <c r="I1401" s="156" t="s">
        <v>7950</v>
      </c>
      <c r="J1401" s="331" t="s">
        <v>201</v>
      </c>
      <c r="K1401" s="332">
        <v>1</v>
      </c>
      <c r="L1401" s="419">
        <v>254.9</v>
      </c>
      <c r="M1401" s="159">
        <v>1</v>
      </c>
      <c r="N1401" s="217"/>
      <c r="O1401" s="160">
        <f t="shared" si="109"/>
        <v>0</v>
      </c>
      <c r="P1401" s="260">
        <v>4607109936801</v>
      </c>
      <c r="Q1401" s="261"/>
      <c r="R1401" s="261" t="str">
        <f t="shared" si="110"/>
        <v>фото</v>
      </c>
      <c r="S1401" s="216" t="s">
        <v>7939</v>
      </c>
    </row>
    <row r="1402" spans="1:19" ht="48.95" customHeight="1">
      <c r="A1402" s="213">
        <v>1389</v>
      </c>
      <c r="B1402" s="215">
        <v>385</v>
      </c>
      <c r="C1402" s="277" t="s">
        <v>7959</v>
      </c>
      <c r="D1402" s="277"/>
      <c r="E1402" s="417" t="s">
        <v>7938</v>
      </c>
      <c r="F1402" s="418" t="s">
        <v>7960</v>
      </c>
      <c r="G1402" s="451" t="s">
        <v>7961</v>
      </c>
      <c r="H1402" s="255" t="str">
        <f t="shared" si="108"/>
        <v>фото</v>
      </c>
      <c r="I1402" s="156" t="s">
        <v>7962</v>
      </c>
      <c r="J1402" s="331" t="s">
        <v>201</v>
      </c>
      <c r="K1402" s="332">
        <v>1</v>
      </c>
      <c r="L1402" s="419">
        <v>230.29999999999998</v>
      </c>
      <c r="M1402" s="159">
        <v>1</v>
      </c>
      <c r="N1402" s="217"/>
      <c r="O1402" s="160">
        <f t="shared" si="109"/>
        <v>0</v>
      </c>
      <c r="P1402" s="260">
        <v>4607109975459</v>
      </c>
      <c r="Q1402" s="261"/>
      <c r="R1402" s="261" t="str">
        <f t="shared" si="110"/>
        <v>фото</v>
      </c>
      <c r="S1402" s="216" t="s">
        <v>7939</v>
      </c>
    </row>
    <row r="1403" spans="1:19" ht="48.95" customHeight="1">
      <c r="A1403" s="213">
        <v>1390</v>
      </c>
      <c r="B1403" s="215">
        <v>6767</v>
      </c>
      <c r="C1403" s="277" t="s">
        <v>7955</v>
      </c>
      <c r="D1403" s="277"/>
      <c r="E1403" s="417" t="s">
        <v>7938</v>
      </c>
      <c r="F1403" s="418" t="s">
        <v>7956</v>
      </c>
      <c r="G1403" s="451" t="s">
        <v>7957</v>
      </c>
      <c r="H1403" s="255" t="str">
        <f t="shared" si="108"/>
        <v>фото</v>
      </c>
      <c r="I1403" s="156" t="s">
        <v>7958</v>
      </c>
      <c r="J1403" s="331" t="s">
        <v>201</v>
      </c>
      <c r="K1403" s="332">
        <v>1</v>
      </c>
      <c r="L1403" s="419">
        <v>254.9</v>
      </c>
      <c r="M1403" s="159">
        <v>1</v>
      </c>
      <c r="N1403" s="217"/>
      <c r="O1403" s="160">
        <f t="shared" si="109"/>
        <v>0</v>
      </c>
      <c r="P1403" s="260">
        <v>4607109944110</v>
      </c>
      <c r="Q1403" s="261"/>
      <c r="R1403" s="261" t="str">
        <f t="shared" si="110"/>
        <v>фото</v>
      </c>
      <c r="S1403" s="216" t="s">
        <v>7939</v>
      </c>
    </row>
    <row r="1404" spans="1:19" ht="48.95" customHeight="1">
      <c r="A1404" s="213">
        <v>1391</v>
      </c>
      <c r="B1404" s="215">
        <v>4202</v>
      </c>
      <c r="C1404" s="277" t="s">
        <v>7944</v>
      </c>
      <c r="D1404" s="277"/>
      <c r="E1404" s="417" t="s">
        <v>7938</v>
      </c>
      <c r="F1404" s="418" t="s">
        <v>413</v>
      </c>
      <c r="G1404" s="451" t="s">
        <v>7945</v>
      </c>
      <c r="H1404" s="255" t="str">
        <f t="shared" si="108"/>
        <v>фото</v>
      </c>
      <c r="I1404" s="156" t="s">
        <v>7946</v>
      </c>
      <c r="J1404" s="331" t="s">
        <v>201</v>
      </c>
      <c r="K1404" s="332">
        <v>1</v>
      </c>
      <c r="L1404" s="419">
        <v>241</v>
      </c>
      <c r="M1404" s="159">
        <v>1</v>
      </c>
      <c r="N1404" s="217"/>
      <c r="O1404" s="160">
        <f t="shared" si="109"/>
        <v>0</v>
      </c>
      <c r="P1404" s="260">
        <v>4607109984208</v>
      </c>
      <c r="Q1404" s="261"/>
      <c r="R1404" s="261" t="str">
        <f t="shared" si="110"/>
        <v>фото</v>
      </c>
      <c r="S1404" s="216" t="s">
        <v>7939</v>
      </c>
    </row>
    <row r="1405" spans="1:19" ht="48.95" customHeight="1">
      <c r="A1405" s="213">
        <v>1392</v>
      </c>
      <c r="B1405" s="215">
        <v>6768</v>
      </c>
      <c r="C1405" s="277" t="s">
        <v>7967</v>
      </c>
      <c r="D1405" s="277"/>
      <c r="E1405" s="417" t="s">
        <v>7968</v>
      </c>
      <c r="F1405" s="418" t="s">
        <v>7969</v>
      </c>
      <c r="G1405" s="451" t="s">
        <v>7970</v>
      </c>
      <c r="H1405" s="255" t="str">
        <f t="shared" si="108"/>
        <v>фото</v>
      </c>
      <c r="I1405" s="156" t="s">
        <v>7971</v>
      </c>
      <c r="J1405" s="331" t="s">
        <v>201</v>
      </c>
      <c r="K1405" s="332">
        <v>1</v>
      </c>
      <c r="L1405" s="419">
        <v>203</v>
      </c>
      <c r="M1405" s="159">
        <v>1</v>
      </c>
      <c r="N1405" s="217"/>
      <c r="O1405" s="160">
        <f t="shared" si="109"/>
        <v>0</v>
      </c>
      <c r="P1405" s="260">
        <v>4607109944127</v>
      </c>
      <c r="Q1405" s="261"/>
      <c r="R1405" s="261" t="str">
        <f t="shared" si="110"/>
        <v>фото</v>
      </c>
      <c r="S1405" s="216" t="s">
        <v>7972</v>
      </c>
    </row>
    <row r="1406" spans="1:19" ht="48.95" customHeight="1">
      <c r="A1406" s="213">
        <v>1393</v>
      </c>
      <c r="B1406" s="215">
        <v>1094</v>
      </c>
      <c r="C1406" s="277" t="s">
        <v>8999</v>
      </c>
      <c r="D1406" s="277"/>
      <c r="E1406" s="417" t="s">
        <v>7968</v>
      </c>
      <c r="F1406" s="418" t="s">
        <v>7831</v>
      </c>
      <c r="G1406" s="451" t="s">
        <v>7832</v>
      </c>
      <c r="H1406" s="255" t="str">
        <f t="shared" si="108"/>
        <v>фото</v>
      </c>
      <c r="I1406" s="156" t="s">
        <v>8930</v>
      </c>
      <c r="J1406" s="331" t="s">
        <v>201</v>
      </c>
      <c r="K1406" s="332">
        <v>1</v>
      </c>
      <c r="L1406" s="419">
        <v>241</v>
      </c>
      <c r="M1406" s="159">
        <v>1</v>
      </c>
      <c r="N1406" s="217"/>
      <c r="O1406" s="160">
        <f t="shared" si="109"/>
        <v>0</v>
      </c>
      <c r="P1406" s="260">
        <v>4607109977231</v>
      </c>
      <c r="Q1406" s="261"/>
      <c r="R1406" s="261" t="str">
        <f t="shared" si="110"/>
        <v>фото</v>
      </c>
      <c r="S1406" s="216" t="s">
        <v>7972</v>
      </c>
    </row>
    <row r="1407" spans="1:19" ht="48.95" customHeight="1">
      <c r="A1407" s="213">
        <v>1394</v>
      </c>
      <c r="B1407" s="215">
        <v>4540</v>
      </c>
      <c r="C1407" s="277" t="s">
        <v>9000</v>
      </c>
      <c r="D1407" s="277"/>
      <c r="E1407" s="417" t="s">
        <v>7968</v>
      </c>
      <c r="F1407" s="418" t="s">
        <v>8854</v>
      </c>
      <c r="G1407" s="451" t="s">
        <v>8855</v>
      </c>
      <c r="H1407" s="255" t="str">
        <f t="shared" si="108"/>
        <v>фото</v>
      </c>
      <c r="I1407" s="156" t="s">
        <v>8931</v>
      </c>
      <c r="J1407" s="331" t="s">
        <v>201</v>
      </c>
      <c r="K1407" s="332">
        <v>1</v>
      </c>
      <c r="L1407" s="419">
        <v>360.90000000000003</v>
      </c>
      <c r="M1407" s="159">
        <v>1</v>
      </c>
      <c r="N1407" s="217"/>
      <c r="O1407" s="160">
        <f t="shared" si="109"/>
        <v>0</v>
      </c>
      <c r="P1407" s="260">
        <v>4607109989616</v>
      </c>
      <c r="Q1407" s="261"/>
      <c r="R1407" s="261" t="str">
        <f t="shared" si="110"/>
        <v>фото</v>
      </c>
      <c r="S1407" s="216" t="s">
        <v>7972</v>
      </c>
    </row>
    <row r="1408" spans="1:19" ht="48.95" customHeight="1">
      <c r="A1408" s="213">
        <v>1395</v>
      </c>
      <c r="B1408" s="215">
        <v>1835</v>
      </c>
      <c r="C1408" s="277" t="s">
        <v>7973</v>
      </c>
      <c r="D1408" s="277"/>
      <c r="E1408" s="417" t="s">
        <v>7968</v>
      </c>
      <c r="F1408" s="418" t="s">
        <v>7974</v>
      </c>
      <c r="G1408" s="451" t="s">
        <v>7975</v>
      </c>
      <c r="H1408" s="255" t="str">
        <f t="shared" si="108"/>
        <v>фото</v>
      </c>
      <c r="I1408" s="156" t="s">
        <v>7976</v>
      </c>
      <c r="J1408" s="331" t="s">
        <v>201</v>
      </c>
      <c r="K1408" s="332">
        <v>1</v>
      </c>
      <c r="L1408" s="419">
        <v>399.1</v>
      </c>
      <c r="M1408" s="159">
        <v>1</v>
      </c>
      <c r="N1408" s="217"/>
      <c r="O1408" s="160">
        <f t="shared" si="109"/>
        <v>0</v>
      </c>
      <c r="P1408" s="260">
        <v>4607109953563</v>
      </c>
      <c r="Q1408" s="261"/>
      <c r="R1408" s="261" t="str">
        <f t="shared" si="110"/>
        <v>фото</v>
      </c>
      <c r="S1408" s="216" t="s">
        <v>7972</v>
      </c>
    </row>
    <row r="1409" spans="1:19" ht="48.95" customHeight="1">
      <c r="A1409" s="213">
        <v>1396</v>
      </c>
      <c r="B1409" s="215">
        <v>1642</v>
      </c>
      <c r="C1409" s="277" t="s">
        <v>7919</v>
      </c>
      <c r="D1409" s="277"/>
      <c r="E1409" s="417" t="s">
        <v>7920</v>
      </c>
      <c r="F1409" s="418" t="s">
        <v>7921</v>
      </c>
      <c r="G1409" s="451" t="s">
        <v>7922</v>
      </c>
      <c r="H1409" s="255" t="str">
        <f t="shared" si="108"/>
        <v>фото</v>
      </c>
      <c r="I1409" s="156" t="s">
        <v>7923</v>
      </c>
      <c r="J1409" s="331" t="s">
        <v>201</v>
      </c>
      <c r="K1409" s="332">
        <v>1</v>
      </c>
      <c r="L1409" s="419">
        <v>339.20000000000005</v>
      </c>
      <c r="M1409" s="159">
        <v>1</v>
      </c>
      <c r="N1409" s="217"/>
      <c r="O1409" s="160">
        <f t="shared" si="109"/>
        <v>0</v>
      </c>
      <c r="P1409" s="260">
        <v>4607109965016</v>
      </c>
      <c r="Q1409" s="261"/>
      <c r="R1409" s="261" t="str">
        <f t="shared" si="110"/>
        <v>фото</v>
      </c>
      <c r="S1409" s="216" t="s">
        <v>7924</v>
      </c>
    </row>
    <row r="1410" spans="1:19" ht="48.95" customHeight="1">
      <c r="A1410" s="213">
        <v>1397</v>
      </c>
      <c r="B1410" s="215">
        <v>1643</v>
      </c>
      <c r="C1410" s="277" t="s">
        <v>7930</v>
      </c>
      <c r="D1410" s="277"/>
      <c r="E1410" s="417" t="s">
        <v>7920</v>
      </c>
      <c r="F1410" s="418" t="s">
        <v>7931</v>
      </c>
      <c r="G1410" s="451" t="s">
        <v>7932</v>
      </c>
      <c r="H1410" s="255" t="str">
        <f t="shared" si="108"/>
        <v>фото</v>
      </c>
      <c r="I1410" s="156" t="s">
        <v>7933</v>
      </c>
      <c r="J1410" s="331" t="s">
        <v>201</v>
      </c>
      <c r="K1410" s="332">
        <v>2</v>
      </c>
      <c r="L1410" s="419">
        <v>146.1</v>
      </c>
      <c r="M1410" s="159">
        <v>1</v>
      </c>
      <c r="N1410" s="217"/>
      <c r="O1410" s="160">
        <f t="shared" si="109"/>
        <v>0</v>
      </c>
      <c r="P1410" s="260">
        <v>4607109965023</v>
      </c>
      <c r="Q1410" s="261"/>
      <c r="R1410" s="261" t="str">
        <f t="shared" si="110"/>
        <v>фото</v>
      </c>
      <c r="S1410" s="216" t="s">
        <v>7924</v>
      </c>
    </row>
    <row r="1411" spans="1:19" ht="48.95" customHeight="1">
      <c r="A1411" s="213">
        <v>1398</v>
      </c>
      <c r="B1411" s="215">
        <v>1644</v>
      </c>
      <c r="C1411" s="277" t="s">
        <v>7934</v>
      </c>
      <c r="D1411" s="277"/>
      <c r="E1411" s="417" t="s">
        <v>7920</v>
      </c>
      <c r="F1411" s="418" t="s">
        <v>7935</v>
      </c>
      <c r="G1411" s="451" t="s">
        <v>7936</v>
      </c>
      <c r="H1411" s="255" t="str">
        <f t="shared" si="108"/>
        <v>фото</v>
      </c>
      <c r="I1411" s="156" t="s">
        <v>7937</v>
      </c>
      <c r="J1411" s="331" t="s">
        <v>201</v>
      </c>
      <c r="K1411" s="332">
        <v>2</v>
      </c>
      <c r="L1411" s="419">
        <v>146.1</v>
      </c>
      <c r="M1411" s="159">
        <v>1</v>
      </c>
      <c r="N1411" s="217"/>
      <c r="O1411" s="160">
        <f t="shared" si="109"/>
        <v>0</v>
      </c>
      <c r="P1411" s="260">
        <v>4607109965030</v>
      </c>
      <c r="Q1411" s="261"/>
      <c r="R1411" s="261" t="str">
        <f t="shared" si="110"/>
        <v>фото</v>
      </c>
      <c r="S1411" s="216" t="s">
        <v>7924</v>
      </c>
    </row>
    <row r="1412" spans="1:19" ht="48.95" customHeight="1">
      <c r="A1412" s="213">
        <v>1399</v>
      </c>
      <c r="B1412" s="215">
        <v>4750</v>
      </c>
      <c r="C1412" s="277" t="s">
        <v>7925</v>
      </c>
      <c r="D1412" s="277"/>
      <c r="E1412" s="417" t="s">
        <v>7920</v>
      </c>
      <c r="F1412" s="418" t="s">
        <v>7926</v>
      </c>
      <c r="G1412" s="451" t="s">
        <v>7927</v>
      </c>
      <c r="H1412" s="255" t="str">
        <f t="shared" si="108"/>
        <v>фото</v>
      </c>
      <c r="I1412" s="156" t="s">
        <v>7928</v>
      </c>
      <c r="J1412" s="331" t="s">
        <v>201</v>
      </c>
      <c r="K1412" s="332">
        <v>1</v>
      </c>
      <c r="L1412" s="419">
        <v>456.40000000000003</v>
      </c>
      <c r="M1412" s="159">
        <v>1</v>
      </c>
      <c r="N1412" s="217"/>
      <c r="O1412" s="160">
        <f t="shared" si="109"/>
        <v>0</v>
      </c>
      <c r="P1412" s="260">
        <v>4607109991718</v>
      </c>
      <c r="Q1412" s="261"/>
      <c r="R1412" s="261" t="str">
        <f t="shared" si="110"/>
        <v>фото</v>
      </c>
      <c r="S1412" s="216" t="s">
        <v>7924</v>
      </c>
    </row>
    <row r="1413" spans="1:19" ht="48.95" customHeight="1">
      <c r="A1413" s="213">
        <v>1400</v>
      </c>
      <c r="B1413" s="215">
        <v>3971</v>
      </c>
      <c r="C1413" s="277" t="s">
        <v>7929</v>
      </c>
      <c r="D1413" s="277"/>
      <c r="E1413" s="417" t="s">
        <v>7920</v>
      </c>
      <c r="F1413" s="418" t="s">
        <v>7336</v>
      </c>
      <c r="G1413" s="451" t="s">
        <v>7337</v>
      </c>
      <c r="H1413" s="255" t="str">
        <f t="shared" si="108"/>
        <v>фото</v>
      </c>
      <c r="I1413" s="156" t="s">
        <v>67</v>
      </c>
      <c r="J1413" s="331" t="s">
        <v>201</v>
      </c>
      <c r="K1413" s="332">
        <v>1</v>
      </c>
      <c r="L1413" s="419">
        <v>358.40000000000003</v>
      </c>
      <c r="M1413" s="159">
        <v>1</v>
      </c>
      <c r="N1413" s="217"/>
      <c r="O1413" s="160">
        <f t="shared" si="109"/>
        <v>0</v>
      </c>
      <c r="P1413" s="260">
        <v>4607109981894</v>
      </c>
      <c r="Q1413" s="261"/>
      <c r="R1413" s="261" t="str">
        <f t="shared" si="110"/>
        <v>фото</v>
      </c>
      <c r="S1413" s="216" t="s">
        <v>7924</v>
      </c>
    </row>
    <row r="1414" spans="1:19" ht="48.95" customHeight="1">
      <c r="A1414" s="213">
        <v>1401</v>
      </c>
      <c r="B1414" s="215">
        <v>2320</v>
      </c>
      <c r="C1414" s="277" t="s">
        <v>8176</v>
      </c>
      <c r="D1414" s="277"/>
      <c r="E1414" s="417" t="s">
        <v>8168</v>
      </c>
      <c r="F1414" s="418" t="s">
        <v>8177</v>
      </c>
      <c r="G1414" s="451" t="s">
        <v>8178</v>
      </c>
      <c r="H1414" s="255" t="str">
        <f t="shared" si="108"/>
        <v>фото</v>
      </c>
      <c r="I1414" s="156" t="s">
        <v>8179</v>
      </c>
      <c r="J1414" s="331" t="s">
        <v>201</v>
      </c>
      <c r="K1414" s="332">
        <v>1</v>
      </c>
      <c r="L1414" s="419">
        <v>339.20000000000005</v>
      </c>
      <c r="M1414" s="159">
        <v>1</v>
      </c>
      <c r="N1414" s="217"/>
      <c r="O1414" s="160">
        <f t="shared" si="109"/>
        <v>0</v>
      </c>
      <c r="P1414" s="260">
        <v>4607109969991</v>
      </c>
      <c r="Q1414" s="261"/>
      <c r="R1414" s="261" t="str">
        <f t="shared" si="110"/>
        <v>фото</v>
      </c>
      <c r="S1414" s="216" t="s">
        <v>8180</v>
      </c>
    </row>
    <row r="1415" spans="1:19" ht="48.95" customHeight="1">
      <c r="A1415" s="213">
        <v>1402</v>
      </c>
      <c r="B1415" s="215">
        <v>4225</v>
      </c>
      <c r="C1415" s="277" t="s">
        <v>8173</v>
      </c>
      <c r="D1415" s="277"/>
      <c r="E1415" s="417" t="s">
        <v>8168</v>
      </c>
      <c r="F1415" s="418" t="s">
        <v>5072</v>
      </c>
      <c r="G1415" s="451" t="s">
        <v>5073</v>
      </c>
      <c r="H1415" s="255" t="str">
        <f t="shared" si="108"/>
        <v>фото</v>
      </c>
      <c r="I1415" s="156" t="s">
        <v>8174</v>
      </c>
      <c r="J1415" s="331" t="s">
        <v>201</v>
      </c>
      <c r="K1415" s="332">
        <v>1</v>
      </c>
      <c r="L1415" s="419">
        <v>251.9</v>
      </c>
      <c r="M1415" s="159">
        <v>1</v>
      </c>
      <c r="N1415" s="217"/>
      <c r="O1415" s="160">
        <f t="shared" si="109"/>
        <v>0</v>
      </c>
      <c r="P1415" s="260">
        <v>4607109984437</v>
      </c>
      <c r="Q1415" s="261"/>
      <c r="R1415" s="261" t="str">
        <f t="shared" si="110"/>
        <v>фото</v>
      </c>
      <c r="S1415" s="216" t="s">
        <v>8175</v>
      </c>
    </row>
    <row r="1416" spans="1:19" ht="48.95" customHeight="1">
      <c r="A1416" s="213">
        <v>1403</v>
      </c>
      <c r="B1416" s="215">
        <v>2140</v>
      </c>
      <c r="C1416" s="277" t="s">
        <v>8167</v>
      </c>
      <c r="D1416" s="277"/>
      <c r="E1416" s="417" t="s">
        <v>8168</v>
      </c>
      <c r="F1416" s="418" t="s">
        <v>8169</v>
      </c>
      <c r="G1416" s="451" t="s">
        <v>8170</v>
      </c>
      <c r="H1416" s="255" t="str">
        <f t="shared" si="108"/>
        <v>фото</v>
      </c>
      <c r="I1416" s="156" t="s">
        <v>8171</v>
      </c>
      <c r="J1416" s="331" t="s">
        <v>201</v>
      </c>
      <c r="K1416" s="332">
        <v>1</v>
      </c>
      <c r="L1416" s="419">
        <v>426.40000000000003</v>
      </c>
      <c r="M1416" s="159">
        <v>1</v>
      </c>
      <c r="N1416" s="217"/>
      <c r="O1416" s="160">
        <f t="shared" si="109"/>
        <v>0</v>
      </c>
      <c r="P1416" s="260">
        <v>4607109977736</v>
      </c>
      <c r="Q1416" s="261"/>
      <c r="R1416" s="261" t="str">
        <f t="shared" si="110"/>
        <v>фото</v>
      </c>
      <c r="S1416" s="216" t="s">
        <v>8172</v>
      </c>
    </row>
    <row r="1417" spans="1:19" ht="48.95" customHeight="1">
      <c r="A1417" s="213">
        <v>1404</v>
      </c>
      <c r="B1417" s="215">
        <v>6784</v>
      </c>
      <c r="C1417" s="277" t="s">
        <v>7911</v>
      </c>
      <c r="D1417" s="277"/>
      <c r="E1417" s="417" t="s">
        <v>7909</v>
      </c>
      <c r="F1417" s="418" t="s">
        <v>7912</v>
      </c>
      <c r="G1417" s="451" t="s">
        <v>7913</v>
      </c>
      <c r="H1417" s="255" t="str">
        <f t="shared" si="108"/>
        <v>фото</v>
      </c>
      <c r="I1417" s="156" t="s">
        <v>7914</v>
      </c>
      <c r="J1417" s="331" t="s">
        <v>201</v>
      </c>
      <c r="K1417" s="332">
        <v>1</v>
      </c>
      <c r="L1417" s="419">
        <v>189.2</v>
      </c>
      <c r="M1417" s="159">
        <v>1</v>
      </c>
      <c r="N1417" s="217"/>
      <c r="O1417" s="160">
        <f t="shared" si="109"/>
        <v>0</v>
      </c>
      <c r="P1417" s="260">
        <v>4607109944288</v>
      </c>
      <c r="Q1417" s="261"/>
      <c r="R1417" s="261" t="str">
        <f t="shared" si="110"/>
        <v>фото</v>
      </c>
      <c r="S1417" s="216" t="s">
        <v>7910</v>
      </c>
    </row>
    <row r="1418" spans="1:19" ht="48.95" customHeight="1">
      <c r="A1418" s="213">
        <v>1405</v>
      </c>
      <c r="B1418" s="215">
        <v>351</v>
      </c>
      <c r="C1418" s="277" t="s">
        <v>7915</v>
      </c>
      <c r="D1418" s="277"/>
      <c r="E1418" s="417" t="s">
        <v>7909</v>
      </c>
      <c r="F1418" s="418" t="s">
        <v>7916</v>
      </c>
      <c r="G1418" s="451" t="s">
        <v>7917</v>
      </c>
      <c r="H1418" s="255" t="str">
        <f t="shared" si="108"/>
        <v>фото</v>
      </c>
      <c r="I1418" s="156" t="s">
        <v>7918</v>
      </c>
      <c r="J1418" s="331" t="s">
        <v>201</v>
      </c>
      <c r="K1418" s="332">
        <v>1</v>
      </c>
      <c r="L1418" s="419">
        <v>189.2</v>
      </c>
      <c r="M1418" s="159">
        <v>1</v>
      </c>
      <c r="N1418" s="217"/>
      <c r="O1418" s="160">
        <f t="shared" si="109"/>
        <v>0</v>
      </c>
      <c r="P1418" s="260">
        <v>4607109975398</v>
      </c>
      <c r="Q1418" s="261"/>
      <c r="R1418" s="261" t="str">
        <f t="shared" si="110"/>
        <v>фото</v>
      </c>
      <c r="S1418" s="216" t="s">
        <v>7910</v>
      </c>
    </row>
    <row r="1419" spans="1:19" ht="48">
      <c r="A1419" s="213">
        <v>1406</v>
      </c>
      <c r="B1419" s="215">
        <v>8164</v>
      </c>
      <c r="C1419" s="277" t="s">
        <v>10995</v>
      </c>
      <c r="D1419" s="277"/>
      <c r="E1419" s="449" t="s">
        <v>11116</v>
      </c>
      <c r="F1419" s="450" t="s">
        <v>11117</v>
      </c>
      <c r="G1419" s="453" t="s">
        <v>11118</v>
      </c>
      <c r="H1419" s="255" t="str">
        <f t="shared" si="108"/>
        <v>фото</v>
      </c>
      <c r="I1419" s="156" t="s">
        <v>11189</v>
      </c>
      <c r="J1419" s="331" t="s">
        <v>201</v>
      </c>
      <c r="K1419" s="332">
        <v>1</v>
      </c>
      <c r="L1419" s="419">
        <v>262.90000000000003</v>
      </c>
      <c r="M1419" s="159">
        <v>1</v>
      </c>
      <c r="N1419" s="217"/>
      <c r="O1419" s="160">
        <f t="shared" si="109"/>
        <v>0</v>
      </c>
      <c r="P1419" s="260">
        <v>4607109939468</v>
      </c>
      <c r="Q1419" s="167" t="s">
        <v>222</v>
      </c>
      <c r="R1419" s="473" t="str">
        <f t="shared" si="110"/>
        <v>фото</v>
      </c>
      <c r="S1419" s="216" t="s">
        <v>10995</v>
      </c>
    </row>
    <row r="1420" spans="1:19" ht="48.95" customHeight="1">
      <c r="A1420" s="213">
        <v>1407</v>
      </c>
      <c r="B1420" s="215">
        <v>4195</v>
      </c>
      <c r="C1420" s="277" t="s">
        <v>7780</v>
      </c>
      <c r="D1420" s="277"/>
      <c r="E1420" s="417" t="s">
        <v>7738</v>
      </c>
      <c r="F1420" s="418" t="s">
        <v>7781</v>
      </c>
      <c r="G1420" s="451" t="s">
        <v>7782</v>
      </c>
      <c r="H1420" s="255" t="str">
        <f t="shared" si="108"/>
        <v>фото</v>
      </c>
      <c r="I1420" s="156" t="s">
        <v>7783</v>
      </c>
      <c r="J1420" s="455" t="s">
        <v>6636</v>
      </c>
      <c r="K1420" s="332">
        <v>1</v>
      </c>
      <c r="L1420" s="419">
        <v>529.1</v>
      </c>
      <c r="M1420" s="159">
        <v>1</v>
      </c>
      <c r="N1420" s="217"/>
      <c r="O1420" s="160">
        <f t="shared" si="109"/>
        <v>0</v>
      </c>
      <c r="P1420" s="260">
        <v>4607109984130</v>
      </c>
      <c r="Q1420" s="261"/>
      <c r="R1420" s="261" t="str">
        <f t="shared" si="110"/>
        <v>фото</v>
      </c>
      <c r="S1420" s="216" t="s">
        <v>7741</v>
      </c>
    </row>
    <row r="1421" spans="1:19" ht="48.95" customHeight="1">
      <c r="A1421" s="213">
        <v>1408</v>
      </c>
      <c r="B1421" s="215">
        <v>5736</v>
      </c>
      <c r="C1421" s="277" t="s">
        <v>7784</v>
      </c>
      <c r="D1421" s="277"/>
      <c r="E1421" s="417" t="s">
        <v>7738</v>
      </c>
      <c r="F1421" s="418" t="s">
        <v>7785</v>
      </c>
      <c r="G1421" s="451" t="s">
        <v>7786</v>
      </c>
      <c r="H1421" s="255" t="str">
        <f t="shared" si="108"/>
        <v>фото</v>
      </c>
      <c r="I1421" s="156" t="s">
        <v>7787</v>
      </c>
      <c r="J1421" s="455" t="s">
        <v>6636</v>
      </c>
      <c r="K1421" s="332">
        <v>1</v>
      </c>
      <c r="L1421" s="419">
        <v>529.1</v>
      </c>
      <c r="M1421" s="159">
        <v>1</v>
      </c>
      <c r="N1421" s="217"/>
      <c r="O1421" s="160">
        <f t="shared" si="109"/>
        <v>0</v>
      </c>
      <c r="P1421" s="260">
        <v>4607109932308</v>
      </c>
      <c r="Q1421" s="261"/>
      <c r="R1421" s="261" t="str">
        <f t="shared" si="110"/>
        <v>фото</v>
      </c>
      <c r="S1421" s="216" t="s">
        <v>7741</v>
      </c>
    </row>
    <row r="1422" spans="1:19" ht="48.95" customHeight="1">
      <c r="A1422" s="213">
        <v>1409</v>
      </c>
      <c r="B1422" s="215">
        <v>16284</v>
      </c>
      <c r="C1422" s="277" t="s">
        <v>7812</v>
      </c>
      <c r="D1422" s="277"/>
      <c r="E1422" s="417" t="s">
        <v>7738</v>
      </c>
      <c r="F1422" s="418" t="s">
        <v>7813</v>
      </c>
      <c r="G1422" s="451" t="s">
        <v>7814</v>
      </c>
      <c r="H1422" s="255" t="str">
        <f t="shared" si="108"/>
        <v>фото</v>
      </c>
      <c r="I1422" s="156" t="s">
        <v>7815</v>
      </c>
      <c r="J1422" s="455" t="s">
        <v>6636</v>
      </c>
      <c r="K1422" s="332">
        <v>1</v>
      </c>
      <c r="L1422" s="419">
        <v>529.1</v>
      </c>
      <c r="M1422" s="159">
        <v>1</v>
      </c>
      <c r="N1422" s="217"/>
      <c r="O1422" s="160">
        <f t="shared" si="109"/>
        <v>0</v>
      </c>
      <c r="P1422" s="260">
        <v>4607109913505</v>
      </c>
      <c r="Q1422" s="261"/>
      <c r="R1422" s="261" t="str">
        <f t="shared" si="110"/>
        <v>фото</v>
      </c>
      <c r="S1422" s="216" t="s">
        <v>7741</v>
      </c>
    </row>
    <row r="1423" spans="1:19" ht="48.95" customHeight="1">
      <c r="A1423" s="213">
        <v>1410</v>
      </c>
      <c r="B1423" s="215">
        <v>4196</v>
      </c>
      <c r="C1423" s="277" t="s">
        <v>7792</v>
      </c>
      <c r="D1423" s="277"/>
      <c r="E1423" s="417" t="s">
        <v>7738</v>
      </c>
      <c r="F1423" s="418" t="s">
        <v>7793</v>
      </c>
      <c r="G1423" s="451" t="s">
        <v>7794</v>
      </c>
      <c r="H1423" s="255" t="str">
        <f t="shared" si="108"/>
        <v>фото</v>
      </c>
      <c r="I1423" s="156" t="s">
        <v>7795</v>
      </c>
      <c r="J1423" s="455" t="s">
        <v>6636</v>
      </c>
      <c r="K1423" s="332">
        <v>1</v>
      </c>
      <c r="L1423" s="419">
        <v>529.1</v>
      </c>
      <c r="M1423" s="159">
        <v>1</v>
      </c>
      <c r="N1423" s="217"/>
      <c r="O1423" s="160">
        <f t="shared" si="109"/>
        <v>0</v>
      </c>
      <c r="P1423" s="260">
        <v>4607109984147</v>
      </c>
      <c r="Q1423" s="261"/>
      <c r="R1423" s="261" t="str">
        <f t="shared" si="110"/>
        <v>фото</v>
      </c>
      <c r="S1423" s="216" t="s">
        <v>7741</v>
      </c>
    </row>
    <row r="1424" spans="1:19" ht="48.95" customHeight="1">
      <c r="A1424" s="213">
        <v>1411</v>
      </c>
      <c r="B1424" s="215">
        <v>11601</v>
      </c>
      <c r="C1424" s="277" t="s">
        <v>10348</v>
      </c>
      <c r="D1424" s="277"/>
      <c r="E1424" s="417" t="s">
        <v>7738</v>
      </c>
      <c r="F1424" s="418" t="s">
        <v>10407</v>
      </c>
      <c r="G1424" s="451" t="s">
        <v>10462</v>
      </c>
      <c r="H1424" s="255" t="str">
        <f t="shared" si="108"/>
        <v>фото</v>
      </c>
      <c r="I1424" s="156" t="s">
        <v>10519</v>
      </c>
      <c r="J1424" s="455" t="s">
        <v>6636</v>
      </c>
      <c r="K1424" s="332">
        <v>1</v>
      </c>
      <c r="L1424" s="419">
        <v>529.1</v>
      </c>
      <c r="M1424" s="159">
        <v>1</v>
      </c>
      <c r="N1424" s="217"/>
      <c r="O1424" s="160">
        <f t="shared" si="109"/>
        <v>0</v>
      </c>
      <c r="P1424" s="260">
        <v>4607109932391</v>
      </c>
      <c r="Q1424" s="261">
        <v>2024</v>
      </c>
      <c r="R1424" s="261" t="str">
        <f t="shared" si="110"/>
        <v>фото</v>
      </c>
      <c r="S1424" s="216" t="s">
        <v>7741</v>
      </c>
    </row>
    <row r="1425" spans="1:19" ht="48.95" customHeight="1">
      <c r="A1425" s="213">
        <v>1412</v>
      </c>
      <c r="B1425" s="215">
        <v>4728</v>
      </c>
      <c r="C1425" s="277" t="s">
        <v>8997</v>
      </c>
      <c r="D1425" s="277"/>
      <c r="E1425" s="417" t="s">
        <v>7738</v>
      </c>
      <c r="F1425" s="418" t="s">
        <v>8849</v>
      </c>
      <c r="G1425" s="451" t="s">
        <v>8850</v>
      </c>
      <c r="H1425" s="255" t="str">
        <f t="shared" si="108"/>
        <v>фото</v>
      </c>
      <c r="I1425" s="156" t="s">
        <v>8928</v>
      </c>
      <c r="J1425" s="455" t="s">
        <v>6636</v>
      </c>
      <c r="K1425" s="332">
        <v>1</v>
      </c>
      <c r="L1425" s="419">
        <v>529.1</v>
      </c>
      <c r="M1425" s="159">
        <v>1</v>
      </c>
      <c r="N1425" s="217"/>
      <c r="O1425" s="160">
        <f t="shared" si="109"/>
        <v>0</v>
      </c>
      <c r="P1425" s="260">
        <v>4607109991497</v>
      </c>
      <c r="Q1425" s="261"/>
      <c r="R1425" s="261" t="str">
        <f t="shared" si="110"/>
        <v>фото</v>
      </c>
      <c r="S1425" s="216" t="s">
        <v>7741</v>
      </c>
    </row>
    <row r="1426" spans="1:19" ht="48.95" customHeight="1">
      <c r="A1426" s="213">
        <v>1413</v>
      </c>
      <c r="B1426" s="215">
        <v>4425</v>
      </c>
      <c r="C1426" s="277" t="s">
        <v>7804</v>
      </c>
      <c r="D1426" s="277"/>
      <c r="E1426" s="417" t="s">
        <v>7738</v>
      </c>
      <c r="F1426" s="418" t="s">
        <v>7805</v>
      </c>
      <c r="G1426" s="451" t="s">
        <v>7806</v>
      </c>
      <c r="H1426" s="255" t="str">
        <f t="shared" si="108"/>
        <v>фото</v>
      </c>
      <c r="I1426" s="156" t="s">
        <v>7807</v>
      </c>
      <c r="J1426" s="455" t="s">
        <v>6636</v>
      </c>
      <c r="K1426" s="332">
        <v>1</v>
      </c>
      <c r="L1426" s="419">
        <v>529.1</v>
      </c>
      <c r="M1426" s="159">
        <v>1</v>
      </c>
      <c r="N1426" s="217"/>
      <c r="O1426" s="160">
        <f t="shared" si="109"/>
        <v>0</v>
      </c>
      <c r="P1426" s="260">
        <v>4607109988466</v>
      </c>
      <c r="Q1426" s="261"/>
      <c r="R1426" s="261" t="str">
        <f t="shared" si="110"/>
        <v>фото</v>
      </c>
      <c r="S1426" s="216" t="s">
        <v>7741</v>
      </c>
    </row>
    <row r="1427" spans="1:19" ht="48.95" customHeight="1">
      <c r="A1427" s="213">
        <v>1414</v>
      </c>
      <c r="B1427" s="215">
        <v>4197</v>
      </c>
      <c r="C1427" s="277" t="s">
        <v>7800</v>
      </c>
      <c r="D1427" s="277"/>
      <c r="E1427" s="417" t="s">
        <v>7738</v>
      </c>
      <c r="F1427" s="418" t="s">
        <v>7801</v>
      </c>
      <c r="G1427" s="451" t="s">
        <v>7802</v>
      </c>
      <c r="H1427" s="255" t="str">
        <f t="shared" si="108"/>
        <v>фото</v>
      </c>
      <c r="I1427" s="156" t="s">
        <v>7803</v>
      </c>
      <c r="J1427" s="455" t="s">
        <v>6636</v>
      </c>
      <c r="K1427" s="332">
        <v>1</v>
      </c>
      <c r="L1427" s="419">
        <v>529.1</v>
      </c>
      <c r="M1427" s="159">
        <v>1</v>
      </c>
      <c r="N1427" s="217"/>
      <c r="O1427" s="160">
        <f t="shared" si="109"/>
        <v>0</v>
      </c>
      <c r="P1427" s="260">
        <v>4607109984154</v>
      </c>
      <c r="Q1427" s="261"/>
      <c r="R1427" s="261" t="str">
        <f t="shared" si="110"/>
        <v>фото</v>
      </c>
      <c r="S1427" s="216" t="s">
        <v>7741</v>
      </c>
    </row>
    <row r="1428" spans="1:19" ht="48.95" customHeight="1">
      <c r="A1428" s="213">
        <v>1415</v>
      </c>
      <c r="B1428" s="215">
        <v>16285</v>
      </c>
      <c r="C1428" s="277" t="s">
        <v>7816</v>
      </c>
      <c r="D1428" s="277"/>
      <c r="E1428" s="417" t="s">
        <v>7738</v>
      </c>
      <c r="F1428" s="418" t="s">
        <v>7817</v>
      </c>
      <c r="G1428" s="451" t="s">
        <v>7818</v>
      </c>
      <c r="H1428" s="255" t="str">
        <f t="shared" si="108"/>
        <v>фото</v>
      </c>
      <c r="I1428" s="156" t="s">
        <v>7819</v>
      </c>
      <c r="J1428" s="455" t="s">
        <v>6636</v>
      </c>
      <c r="K1428" s="332">
        <v>1</v>
      </c>
      <c r="L1428" s="419">
        <v>529.1</v>
      </c>
      <c r="M1428" s="159">
        <v>1</v>
      </c>
      <c r="N1428" s="217"/>
      <c r="O1428" s="160">
        <f t="shared" si="109"/>
        <v>0</v>
      </c>
      <c r="P1428" s="260">
        <v>4607109913499</v>
      </c>
      <c r="Q1428" s="261"/>
      <c r="R1428" s="261" t="str">
        <f t="shared" si="110"/>
        <v>фото</v>
      </c>
      <c r="S1428" s="216" t="s">
        <v>7741</v>
      </c>
    </row>
    <row r="1429" spans="1:19" ht="48.95" customHeight="1">
      <c r="A1429" s="213">
        <v>1416</v>
      </c>
      <c r="B1429" s="215">
        <v>11571</v>
      </c>
      <c r="C1429" s="277" t="s">
        <v>10349</v>
      </c>
      <c r="D1429" s="277"/>
      <c r="E1429" s="417" t="s">
        <v>7738</v>
      </c>
      <c r="F1429" s="418" t="s">
        <v>10408</v>
      </c>
      <c r="G1429" s="451" t="s">
        <v>10463</v>
      </c>
      <c r="H1429" s="255" t="str">
        <f t="shared" si="108"/>
        <v>фото</v>
      </c>
      <c r="I1429" s="156" t="s">
        <v>10520</v>
      </c>
      <c r="J1429" s="455" t="s">
        <v>6636</v>
      </c>
      <c r="K1429" s="332">
        <v>1</v>
      </c>
      <c r="L1429" s="419">
        <v>529.1</v>
      </c>
      <c r="M1429" s="159">
        <v>1</v>
      </c>
      <c r="N1429" s="217"/>
      <c r="O1429" s="160">
        <f t="shared" si="109"/>
        <v>0</v>
      </c>
      <c r="P1429" s="260">
        <v>4607109990483</v>
      </c>
      <c r="Q1429" s="261">
        <v>2024</v>
      </c>
      <c r="R1429" s="261" t="str">
        <f t="shared" si="110"/>
        <v>фото</v>
      </c>
      <c r="S1429" s="216" t="s">
        <v>7741</v>
      </c>
    </row>
    <row r="1430" spans="1:19" ht="48.95" customHeight="1">
      <c r="A1430" s="213">
        <v>1417</v>
      </c>
      <c r="B1430" s="215">
        <v>16287</v>
      </c>
      <c r="C1430" s="277" t="s">
        <v>7820</v>
      </c>
      <c r="D1430" s="277"/>
      <c r="E1430" s="417" t="s">
        <v>7738</v>
      </c>
      <c r="F1430" s="418" t="s">
        <v>7821</v>
      </c>
      <c r="G1430" s="451" t="s">
        <v>7822</v>
      </c>
      <c r="H1430" s="255" t="str">
        <f t="shared" si="108"/>
        <v>фото</v>
      </c>
      <c r="I1430" s="156" t="s">
        <v>7823</v>
      </c>
      <c r="J1430" s="455" t="s">
        <v>6636</v>
      </c>
      <c r="K1430" s="332">
        <v>1</v>
      </c>
      <c r="L1430" s="419">
        <v>529.1</v>
      </c>
      <c r="M1430" s="159">
        <v>1</v>
      </c>
      <c r="N1430" s="217"/>
      <c r="O1430" s="160">
        <f t="shared" si="109"/>
        <v>0</v>
      </c>
      <c r="P1430" s="260">
        <v>4607109913475</v>
      </c>
      <c r="Q1430" s="261"/>
      <c r="R1430" s="261" t="str">
        <f t="shared" si="110"/>
        <v>фото</v>
      </c>
      <c r="S1430" s="216" t="s">
        <v>7741</v>
      </c>
    </row>
    <row r="1431" spans="1:19" ht="48.95" customHeight="1">
      <c r="A1431" s="213">
        <v>1418</v>
      </c>
      <c r="B1431" s="215">
        <v>549</v>
      </c>
      <c r="C1431" s="277" t="s">
        <v>9480</v>
      </c>
      <c r="D1431" s="277"/>
      <c r="E1431" s="417" t="s">
        <v>7738</v>
      </c>
      <c r="F1431" s="418" t="s">
        <v>9811</v>
      </c>
      <c r="G1431" s="451" t="s">
        <v>9812</v>
      </c>
      <c r="H1431" s="255" t="str">
        <f t="shared" si="108"/>
        <v>фото</v>
      </c>
      <c r="I1431" s="156" t="s">
        <v>9602</v>
      </c>
      <c r="J1431" s="455" t="s">
        <v>6636</v>
      </c>
      <c r="K1431" s="332">
        <v>1</v>
      </c>
      <c r="L1431" s="419">
        <v>529.1</v>
      </c>
      <c r="M1431" s="159">
        <v>1</v>
      </c>
      <c r="N1431" s="217"/>
      <c r="O1431" s="160">
        <f t="shared" si="109"/>
        <v>0</v>
      </c>
      <c r="P1431" s="260">
        <v>4607109921586</v>
      </c>
      <c r="Q1431" s="448">
        <v>2023</v>
      </c>
      <c r="R1431" s="448" t="str">
        <f t="shared" si="110"/>
        <v>фото</v>
      </c>
      <c r="S1431" s="216" t="s">
        <v>7741</v>
      </c>
    </row>
    <row r="1432" spans="1:19" ht="48.95" customHeight="1">
      <c r="A1432" s="213">
        <v>1419</v>
      </c>
      <c r="B1432" s="215">
        <v>4198</v>
      </c>
      <c r="C1432" s="277" t="s">
        <v>7808</v>
      </c>
      <c r="D1432" s="277"/>
      <c r="E1432" s="417" t="s">
        <v>7738</v>
      </c>
      <c r="F1432" s="418" t="s">
        <v>7809</v>
      </c>
      <c r="G1432" s="451" t="s">
        <v>7810</v>
      </c>
      <c r="H1432" s="255" t="str">
        <f t="shared" si="108"/>
        <v>фото</v>
      </c>
      <c r="I1432" s="156" t="s">
        <v>7811</v>
      </c>
      <c r="J1432" s="455" t="s">
        <v>6636</v>
      </c>
      <c r="K1432" s="332">
        <v>1</v>
      </c>
      <c r="L1432" s="419">
        <v>529.1</v>
      </c>
      <c r="M1432" s="159">
        <v>1</v>
      </c>
      <c r="N1432" s="217"/>
      <c r="O1432" s="160">
        <f t="shared" si="109"/>
        <v>0</v>
      </c>
      <c r="P1432" s="260">
        <v>4607109984161</v>
      </c>
      <c r="Q1432" s="261"/>
      <c r="R1432" s="261" t="str">
        <f t="shared" si="110"/>
        <v>фото</v>
      </c>
      <c r="S1432" s="216" t="s">
        <v>7741</v>
      </c>
    </row>
    <row r="1433" spans="1:19" ht="48.95" customHeight="1">
      <c r="A1433" s="213">
        <v>1420</v>
      </c>
      <c r="B1433" s="215">
        <v>5737</v>
      </c>
      <c r="C1433" s="277" t="s">
        <v>7796</v>
      </c>
      <c r="D1433" s="277"/>
      <c r="E1433" s="417" t="s">
        <v>7738</v>
      </c>
      <c r="F1433" s="418" t="s">
        <v>7797</v>
      </c>
      <c r="G1433" s="451" t="s">
        <v>7798</v>
      </c>
      <c r="H1433" s="255" t="str">
        <f t="shared" si="108"/>
        <v>фото</v>
      </c>
      <c r="I1433" s="156" t="s">
        <v>7799</v>
      </c>
      <c r="J1433" s="455" t="s">
        <v>6636</v>
      </c>
      <c r="K1433" s="332">
        <v>1</v>
      </c>
      <c r="L1433" s="419">
        <v>529.1</v>
      </c>
      <c r="M1433" s="159">
        <v>1</v>
      </c>
      <c r="N1433" s="217"/>
      <c r="O1433" s="160">
        <f t="shared" si="109"/>
        <v>0</v>
      </c>
      <c r="P1433" s="260">
        <v>4607109932285</v>
      </c>
      <c r="Q1433" s="261"/>
      <c r="R1433" s="261" t="str">
        <f t="shared" si="110"/>
        <v>фото</v>
      </c>
      <c r="S1433" s="216" t="s">
        <v>7741</v>
      </c>
    </row>
    <row r="1434" spans="1:19" ht="48.95" customHeight="1">
      <c r="A1434" s="213">
        <v>1421</v>
      </c>
      <c r="B1434" s="215">
        <v>5735</v>
      </c>
      <c r="C1434" s="277" t="s">
        <v>7788</v>
      </c>
      <c r="D1434" s="277"/>
      <c r="E1434" s="417" t="s">
        <v>7738</v>
      </c>
      <c r="F1434" s="418" t="s">
        <v>7789</v>
      </c>
      <c r="G1434" s="451" t="s">
        <v>7790</v>
      </c>
      <c r="H1434" s="255" t="str">
        <f t="shared" si="108"/>
        <v>фото</v>
      </c>
      <c r="I1434" s="156" t="s">
        <v>7791</v>
      </c>
      <c r="J1434" s="455" t="s">
        <v>6636</v>
      </c>
      <c r="K1434" s="332">
        <v>1</v>
      </c>
      <c r="L1434" s="419">
        <v>529.1</v>
      </c>
      <c r="M1434" s="159">
        <v>1</v>
      </c>
      <c r="N1434" s="217"/>
      <c r="O1434" s="160">
        <f t="shared" si="109"/>
        <v>0</v>
      </c>
      <c r="P1434" s="260">
        <v>4607109932292</v>
      </c>
      <c r="Q1434" s="261"/>
      <c r="R1434" s="261" t="str">
        <f t="shared" si="110"/>
        <v>фото</v>
      </c>
      <c r="S1434" s="216" t="s">
        <v>7741</v>
      </c>
    </row>
    <row r="1435" spans="1:19" ht="48.95" customHeight="1">
      <c r="A1435" s="213">
        <v>1422</v>
      </c>
      <c r="B1435" s="215">
        <v>4423</v>
      </c>
      <c r="C1435" s="277" t="s">
        <v>7737</v>
      </c>
      <c r="D1435" s="277"/>
      <c r="E1435" s="417" t="s">
        <v>7738</v>
      </c>
      <c r="F1435" s="418" t="s">
        <v>2736</v>
      </c>
      <c r="G1435" s="451" t="s">
        <v>7739</v>
      </c>
      <c r="H1435" s="255" t="str">
        <f t="shared" si="108"/>
        <v>фото</v>
      </c>
      <c r="I1435" s="156" t="s">
        <v>7740</v>
      </c>
      <c r="J1435" s="455" t="s">
        <v>6636</v>
      </c>
      <c r="K1435" s="332">
        <v>1</v>
      </c>
      <c r="L1435" s="419">
        <v>256.70000000000005</v>
      </c>
      <c r="M1435" s="159">
        <v>1</v>
      </c>
      <c r="N1435" s="217"/>
      <c r="O1435" s="160">
        <f t="shared" si="109"/>
        <v>0</v>
      </c>
      <c r="P1435" s="260">
        <v>4607109988442</v>
      </c>
      <c r="Q1435" s="261"/>
      <c r="R1435" s="261" t="str">
        <f t="shared" si="110"/>
        <v>фото</v>
      </c>
      <c r="S1435" s="216" t="s">
        <v>7741</v>
      </c>
    </row>
    <row r="1436" spans="1:19" ht="48.95" customHeight="1">
      <c r="A1436" s="213">
        <v>1423</v>
      </c>
      <c r="B1436" s="215">
        <v>16281</v>
      </c>
      <c r="C1436" s="277" t="s">
        <v>7742</v>
      </c>
      <c r="D1436" s="277"/>
      <c r="E1436" s="417" t="s">
        <v>7738</v>
      </c>
      <c r="F1436" s="418" t="s">
        <v>7743</v>
      </c>
      <c r="G1436" s="451" t="s">
        <v>7744</v>
      </c>
      <c r="H1436" s="255" t="str">
        <f t="shared" si="108"/>
        <v>фото</v>
      </c>
      <c r="I1436" s="156" t="s">
        <v>7745</v>
      </c>
      <c r="J1436" s="455" t="s">
        <v>6636</v>
      </c>
      <c r="K1436" s="332">
        <v>1</v>
      </c>
      <c r="L1436" s="419">
        <v>256.70000000000005</v>
      </c>
      <c r="M1436" s="159">
        <v>1</v>
      </c>
      <c r="N1436" s="217"/>
      <c r="O1436" s="160">
        <f t="shared" si="109"/>
        <v>0</v>
      </c>
      <c r="P1436" s="260">
        <v>4607109913536</v>
      </c>
      <c r="Q1436" s="261"/>
      <c r="R1436" s="261" t="str">
        <f t="shared" si="110"/>
        <v>фото</v>
      </c>
      <c r="S1436" s="216" t="s">
        <v>11204</v>
      </c>
    </row>
    <row r="1437" spans="1:19" ht="48.95" customHeight="1">
      <c r="A1437" s="213">
        <v>1424</v>
      </c>
      <c r="B1437" s="215">
        <v>4424</v>
      </c>
      <c r="C1437" s="277" t="s">
        <v>7767</v>
      </c>
      <c r="D1437" s="277"/>
      <c r="E1437" s="417" t="s">
        <v>7738</v>
      </c>
      <c r="F1437" s="418" t="s">
        <v>7768</v>
      </c>
      <c r="G1437" s="451" t="s">
        <v>7769</v>
      </c>
      <c r="H1437" s="255" t="str">
        <f t="shared" si="108"/>
        <v>фото</v>
      </c>
      <c r="I1437" s="156" t="s">
        <v>7770</v>
      </c>
      <c r="J1437" s="455" t="s">
        <v>6636</v>
      </c>
      <c r="K1437" s="332">
        <v>1</v>
      </c>
      <c r="L1437" s="419">
        <v>368.5</v>
      </c>
      <c r="M1437" s="159">
        <v>1</v>
      </c>
      <c r="N1437" s="217"/>
      <c r="O1437" s="160">
        <f t="shared" si="109"/>
        <v>0</v>
      </c>
      <c r="P1437" s="260">
        <v>4607109988459</v>
      </c>
      <c r="Q1437" s="261"/>
      <c r="R1437" s="261" t="str">
        <f t="shared" si="110"/>
        <v>фото</v>
      </c>
      <c r="S1437" s="216" t="s">
        <v>7741</v>
      </c>
    </row>
    <row r="1438" spans="1:19" ht="48.95" customHeight="1">
      <c r="A1438" s="213">
        <v>1425</v>
      </c>
      <c r="B1438" s="215">
        <v>16282</v>
      </c>
      <c r="C1438" s="277" t="s">
        <v>9482</v>
      </c>
      <c r="D1438" s="277"/>
      <c r="E1438" s="417" t="s">
        <v>7738</v>
      </c>
      <c r="F1438" s="418" t="s">
        <v>7749</v>
      </c>
      <c r="G1438" s="451" t="s">
        <v>7750</v>
      </c>
      <c r="H1438" s="255" t="str">
        <f t="shared" si="108"/>
        <v>фото</v>
      </c>
      <c r="I1438" s="156" t="s">
        <v>7751</v>
      </c>
      <c r="J1438" s="455" t="s">
        <v>6636</v>
      </c>
      <c r="K1438" s="332">
        <v>1</v>
      </c>
      <c r="L1438" s="419">
        <v>256.70000000000005</v>
      </c>
      <c r="M1438" s="159">
        <v>1</v>
      </c>
      <c r="N1438" s="217"/>
      <c r="O1438" s="160">
        <f t="shared" si="109"/>
        <v>0</v>
      </c>
      <c r="P1438" s="260">
        <v>4607109913529</v>
      </c>
      <c r="Q1438" s="261"/>
      <c r="R1438" s="261" t="str">
        <f t="shared" si="110"/>
        <v>фото</v>
      </c>
      <c r="S1438" s="216" t="s">
        <v>11204</v>
      </c>
    </row>
    <row r="1439" spans="1:19" ht="48.95" customHeight="1">
      <c r="A1439" s="213">
        <v>1426</v>
      </c>
      <c r="B1439" s="215">
        <v>13318</v>
      </c>
      <c r="C1439" s="277" t="s">
        <v>9481</v>
      </c>
      <c r="D1439" s="277"/>
      <c r="E1439" s="417" t="s">
        <v>7738</v>
      </c>
      <c r="F1439" s="418" t="s">
        <v>7746</v>
      </c>
      <c r="G1439" s="451" t="s">
        <v>7747</v>
      </c>
      <c r="H1439" s="255" t="str">
        <f t="shared" ref="H1439:H1502" si="111">HYPERLINK("https://www.gardenbulbs.ru/images/vesna_CL/thumbnails/"&amp;C1439&amp;".jpg","фото")</f>
        <v>фото</v>
      </c>
      <c r="I1439" s="156" t="s">
        <v>7748</v>
      </c>
      <c r="J1439" s="455" t="s">
        <v>6636</v>
      </c>
      <c r="K1439" s="332">
        <v>1</v>
      </c>
      <c r="L1439" s="419">
        <v>256.70000000000005</v>
      </c>
      <c r="M1439" s="159">
        <v>1</v>
      </c>
      <c r="N1439" s="217"/>
      <c r="O1439" s="160">
        <f t="shared" ref="O1439:O1502" si="112">IF(ISERROR(L1439*N1439),0,L1439*N1439)</f>
        <v>0</v>
      </c>
      <c r="P1439" s="260">
        <v>4607109920978</v>
      </c>
      <c r="Q1439" s="261"/>
      <c r="R1439" s="261" t="str">
        <f t="shared" ref="R1439:R1502" si="113">HYPERLINK("https://www.gardenbulbs.ru/images/vesna_CL/thumbnails/"&amp;C1439&amp;".jpg","фото")</f>
        <v>фото</v>
      </c>
      <c r="S1439" s="216" t="s">
        <v>7741</v>
      </c>
    </row>
    <row r="1440" spans="1:19" ht="48.95" customHeight="1">
      <c r="A1440" s="213">
        <v>1427</v>
      </c>
      <c r="B1440" s="215">
        <v>13319</v>
      </c>
      <c r="C1440" s="277" t="s">
        <v>7755</v>
      </c>
      <c r="D1440" s="277"/>
      <c r="E1440" s="417" t="s">
        <v>7738</v>
      </c>
      <c r="F1440" s="418" t="s">
        <v>7756</v>
      </c>
      <c r="G1440" s="451" t="s">
        <v>7757</v>
      </c>
      <c r="H1440" s="255" t="str">
        <f t="shared" si="111"/>
        <v>фото</v>
      </c>
      <c r="I1440" s="156" t="s">
        <v>7758</v>
      </c>
      <c r="J1440" s="455" t="s">
        <v>6636</v>
      </c>
      <c r="K1440" s="332">
        <v>1</v>
      </c>
      <c r="L1440" s="419">
        <v>395.6</v>
      </c>
      <c r="M1440" s="159">
        <v>1</v>
      </c>
      <c r="N1440" s="217"/>
      <c r="O1440" s="160">
        <f t="shared" si="112"/>
        <v>0</v>
      </c>
      <c r="P1440" s="260">
        <v>4607109920961</v>
      </c>
      <c r="Q1440" s="261"/>
      <c r="R1440" s="261" t="str">
        <f t="shared" si="113"/>
        <v>фото</v>
      </c>
      <c r="S1440" s="216" t="s">
        <v>7741</v>
      </c>
    </row>
    <row r="1441" spans="1:19" ht="48.95" customHeight="1">
      <c r="A1441" s="213">
        <v>1428</v>
      </c>
      <c r="B1441" s="215">
        <v>354</v>
      </c>
      <c r="C1441" s="277" t="s">
        <v>7763</v>
      </c>
      <c r="D1441" s="277"/>
      <c r="E1441" s="417" t="s">
        <v>7738</v>
      </c>
      <c r="F1441" s="418" t="s">
        <v>7764</v>
      </c>
      <c r="G1441" s="451" t="s">
        <v>7765</v>
      </c>
      <c r="H1441" s="255" t="str">
        <f t="shared" si="111"/>
        <v>фото</v>
      </c>
      <c r="I1441" s="156" t="s">
        <v>7766</v>
      </c>
      <c r="J1441" s="455" t="s">
        <v>6636</v>
      </c>
      <c r="K1441" s="332">
        <v>1</v>
      </c>
      <c r="L1441" s="419">
        <v>395.6</v>
      </c>
      <c r="M1441" s="159">
        <v>1</v>
      </c>
      <c r="N1441" s="217"/>
      <c r="O1441" s="160">
        <f t="shared" si="112"/>
        <v>0</v>
      </c>
      <c r="P1441" s="260">
        <v>4607109974742</v>
      </c>
      <c r="Q1441" s="261"/>
      <c r="R1441" s="261" t="str">
        <f t="shared" si="113"/>
        <v>фото</v>
      </c>
      <c r="S1441" s="216" t="s">
        <v>7741</v>
      </c>
    </row>
    <row r="1442" spans="1:19" ht="48.95" customHeight="1">
      <c r="A1442" s="213">
        <v>1429</v>
      </c>
      <c r="B1442" s="215">
        <v>2116</v>
      </c>
      <c r="C1442" s="277" t="s">
        <v>7759</v>
      </c>
      <c r="D1442" s="277"/>
      <c r="E1442" s="417" t="s">
        <v>7738</v>
      </c>
      <c r="F1442" s="418" t="s">
        <v>7760</v>
      </c>
      <c r="G1442" s="451" t="s">
        <v>7761</v>
      </c>
      <c r="H1442" s="255" t="str">
        <f t="shared" si="111"/>
        <v>фото</v>
      </c>
      <c r="I1442" s="156" t="s">
        <v>7762</v>
      </c>
      <c r="J1442" s="455" t="s">
        <v>6636</v>
      </c>
      <c r="K1442" s="332">
        <v>1</v>
      </c>
      <c r="L1442" s="419">
        <v>395.6</v>
      </c>
      <c r="M1442" s="159">
        <v>1</v>
      </c>
      <c r="N1442" s="217"/>
      <c r="O1442" s="160">
        <f t="shared" si="112"/>
        <v>0</v>
      </c>
      <c r="P1442" s="260">
        <v>4607109974711</v>
      </c>
      <c r="Q1442" s="261"/>
      <c r="R1442" s="261" t="str">
        <f t="shared" si="113"/>
        <v>фото</v>
      </c>
      <c r="S1442" s="216" t="s">
        <v>7741</v>
      </c>
    </row>
    <row r="1443" spans="1:19" ht="48.95" customHeight="1">
      <c r="A1443" s="213">
        <v>1430</v>
      </c>
      <c r="B1443" s="215">
        <v>4426</v>
      </c>
      <c r="C1443" s="277" t="s">
        <v>7771</v>
      </c>
      <c r="D1443" s="277"/>
      <c r="E1443" s="417" t="s">
        <v>7738</v>
      </c>
      <c r="F1443" s="418" t="s">
        <v>7772</v>
      </c>
      <c r="G1443" s="451" t="s">
        <v>7773</v>
      </c>
      <c r="H1443" s="255" t="str">
        <f t="shared" si="111"/>
        <v>фото</v>
      </c>
      <c r="I1443" s="156" t="s">
        <v>7774</v>
      </c>
      <c r="J1443" s="455" t="s">
        <v>6636</v>
      </c>
      <c r="K1443" s="332">
        <v>1</v>
      </c>
      <c r="L1443" s="419">
        <v>368.5</v>
      </c>
      <c r="M1443" s="159">
        <v>1</v>
      </c>
      <c r="N1443" s="217"/>
      <c r="O1443" s="160">
        <f t="shared" si="112"/>
        <v>0</v>
      </c>
      <c r="P1443" s="260">
        <v>4607109988473</v>
      </c>
      <c r="Q1443" s="261"/>
      <c r="R1443" s="261" t="str">
        <f t="shared" si="113"/>
        <v>фото</v>
      </c>
      <c r="S1443" s="216" t="s">
        <v>7741</v>
      </c>
    </row>
    <row r="1444" spans="1:19" ht="48.95" customHeight="1">
      <c r="A1444" s="213">
        <v>1431</v>
      </c>
      <c r="B1444" s="215">
        <v>770</v>
      </c>
      <c r="C1444" s="277" t="s">
        <v>7824</v>
      </c>
      <c r="D1444" s="277"/>
      <c r="E1444" s="417" t="s">
        <v>7738</v>
      </c>
      <c r="F1444" s="418" t="s">
        <v>7825</v>
      </c>
      <c r="G1444" s="451" t="s">
        <v>7826</v>
      </c>
      <c r="H1444" s="255" t="str">
        <f t="shared" si="111"/>
        <v>фото</v>
      </c>
      <c r="I1444" s="156" t="s">
        <v>67</v>
      </c>
      <c r="J1444" s="331" t="s">
        <v>201</v>
      </c>
      <c r="K1444" s="332">
        <v>1</v>
      </c>
      <c r="L1444" s="419">
        <v>199.6</v>
      </c>
      <c r="M1444" s="159">
        <v>1</v>
      </c>
      <c r="N1444" s="217"/>
      <c r="O1444" s="160">
        <f t="shared" si="112"/>
        <v>0</v>
      </c>
      <c r="P1444" s="260">
        <v>4607109953242</v>
      </c>
      <c r="Q1444" s="261"/>
      <c r="R1444" s="261" t="str">
        <f t="shared" si="113"/>
        <v>фото</v>
      </c>
      <c r="S1444" s="216" t="s">
        <v>11204</v>
      </c>
    </row>
    <row r="1445" spans="1:19" ht="48.95" customHeight="1">
      <c r="A1445" s="213">
        <v>1432</v>
      </c>
      <c r="B1445" s="215">
        <v>769</v>
      </c>
      <c r="C1445" s="277" t="s">
        <v>7827</v>
      </c>
      <c r="D1445" s="277"/>
      <c r="E1445" s="417" t="s">
        <v>7738</v>
      </c>
      <c r="F1445" s="418" t="s">
        <v>7828</v>
      </c>
      <c r="G1445" s="451" t="s">
        <v>7829</v>
      </c>
      <c r="H1445" s="255" t="str">
        <f t="shared" si="111"/>
        <v>фото</v>
      </c>
      <c r="I1445" s="156" t="s">
        <v>78</v>
      </c>
      <c r="J1445" s="331" t="s">
        <v>201</v>
      </c>
      <c r="K1445" s="332">
        <v>1</v>
      </c>
      <c r="L1445" s="419">
        <v>199.6</v>
      </c>
      <c r="M1445" s="159">
        <v>1</v>
      </c>
      <c r="N1445" s="217"/>
      <c r="O1445" s="160">
        <f t="shared" si="112"/>
        <v>0</v>
      </c>
      <c r="P1445" s="260">
        <v>4607109953259</v>
      </c>
      <c r="Q1445" s="261"/>
      <c r="R1445" s="261" t="str">
        <f t="shared" si="113"/>
        <v>фото</v>
      </c>
      <c r="S1445" s="216" t="s">
        <v>11204</v>
      </c>
    </row>
    <row r="1446" spans="1:19" ht="48.95" customHeight="1">
      <c r="A1446" s="213">
        <v>1433</v>
      </c>
      <c r="B1446" s="215">
        <v>4428</v>
      </c>
      <c r="C1446" s="277" t="s">
        <v>7776</v>
      </c>
      <c r="D1446" s="277"/>
      <c r="E1446" s="417" t="s">
        <v>7738</v>
      </c>
      <c r="F1446" s="418" t="s">
        <v>7777</v>
      </c>
      <c r="G1446" s="451" t="s">
        <v>7778</v>
      </c>
      <c r="H1446" s="255" t="str">
        <f t="shared" si="111"/>
        <v>фото</v>
      </c>
      <c r="I1446" s="156" t="s">
        <v>7779</v>
      </c>
      <c r="J1446" s="455" t="s">
        <v>6636</v>
      </c>
      <c r="K1446" s="332">
        <v>1</v>
      </c>
      <c r="L1446" s="419">
        <v>368.5</v>
      </c>
      <c r="M1446" s="159">
        <v>1</v>
      </c>
      <c r="N1446" s="217"/>
      <c r="O1446" s="160">
        <f t="shared" si="112"/>
        <v>0</v>
      </c>
      <c r="P1446" s="260">
        <v>4607109988497</v>
      </c>
      <c r="Q1446" s="261"/>
      <c r="R1446" s="261" t="str">
        <f t="shared" si="113"/>
        <v>фото</v>
      </c>
      <c r="S1446" s="216" t="s">
        <v>7741</v>
      </c>
    </row>
    <row r="1447" spans="1:19" ht="48.95" customHeight="1">
      <c r="A1447" s="213">
        <v>1434</v>
      </c>
      <c r="B1447" s="215">
        <v>16283</v>
      </c>
      <c r="C1447" s="277" t="s">
        <v>9483</v>
      </c>
      <c r="D1447" s="277"/>
      <c r="E1447" s="417" t="s">
        <v>7738</v>
      </c>
      <c r="F1447" s="418" t="s">
        <v>7752</v>
      </c>
      <c r="G1447" s="451" t="s">
        <v>7753</v>
      </c>
      <c r="H1447" s="255" t="str">
        <f t="shared" si="111"/>
        <v>фото</v>
      </c>
      <c r="I1447" s="156" t="s">
        <v>7754</v>
      </c>
      <c r="J1447" s="455" t="s">
        <v>6636</v>
      </c>
      <c r="K1447" s="332">
        <v>1</v>
      </c>
      <c r="L1447" s="419">
        <v>256.70000000000005</v>
      </c>
      <c r="M1447" s="159">
        <v>1</v>
      </c>
      <c r="N1447" s="217"/>
      <c r="O1447" s="160">
        <f t="shared" si="112"/>
        <v>0</v>
      </c>
      <c r="P1447" s="260">
        <v>4607109913512</v>
      </c>
      <c r="Q1447" s="261"/>
      <c r="R1447" s="261" t="str">
        <f t="shared" si="113"/>
        <v>фото</v>
      </c>
      <c r="S1447" s="216" t="s">
        <v>11204</v>
      </c>
    </row>
    <row r="1448" spans="1:19" ht="48.95" customHeight="1">
      <c r="A1448" s="213">
        <v>1435</v>
      </c>
      <c r="B1448" s="215">
        <v>5730</v>
      </c>
      <c r="C1448" s="277" t="s">
        <v>8101</v>
      </c>
      <c r="D1448" s="277"/>
      <c r="E1448" s="417" t="s">
        <v>8102</v>
      </c>
      <c r="F1448" s="418" t="s">
        <v>8103</v>
      </c>
      <c r="G1448" s="451" t="s">
        <v>8104</v>
      </c>
      <c r="H1448" s="255" t="str">
        <f t="shared" si="111"/>
        <v>фото</v>
      </c>
      <c r="I1448" s="156" t="s">
        <v>8105</v>
      </c>
      <c r="J1448" s="331" t="s">
        <v>201</v>
      </c>
      <c r="K1448" s="332">
        <v>1</v>
      </c>
      <c r="L1448" s="419">
        <v>318.90000000000003</v>
      </c>
      <c r="M1448" s="159">
        <v>1</v>
      </c>
      <c r="N1448" s="217"/>
      <c r="O1448" s="160">
        <f t="shared" si="112"/>
        <v>0</v>
      </c>
      <c r="P1448" s="260">
        <v>4607109932377</v>
      </c>
      <c r="Q1448" s="261"/>
      <c r="R1448" s="261" t="str">
        <f t="shared" si="113"/>
        <v>фото</v>
      </c>
      <c r="S1448" s="216" t="s">
        <v>8106</v>
      </c>
    </row>
    <row r="1449" spans="1:19" ht="48.95" customHeight="1">
      <c r="A1449" s="213">
        <v>1436</v>
      </c>
      <c r="B1449" s="215">
        <v>4439</v>
      </c>
      <c r="C1449" s="277" t="s">
        <v>9484</v>
      </c>
      <c r="D1449" s="277"/>
      <c r="E1449" s="417" t="s">
        <v>8102</v>
      </c>
      <c r="F1449" s="418" t="s">
        <v>9813</v>
      </c>
      <c r="G1449" s="451" t="s">
        <v>9814</v>
      </c>
      <c r="H1449" s="255" t="str">
        <f t="shared" si="111"/>
        <v>фото</v>
      </c>
      <c r="I1449" s="156" t="s">
        <v>9603</v>
      </c>
      <c r="J1449" s="331" t="s">
        <v>201</v>
      </c>
      <c r="K1449" s="332">
        <v>1</v>
      </c>
      <c r="L1449" s="419">
        <v>318.90000000000003</v>
      </c>
      <c r="M1449" s="159">
        <v>1</v>
      </c>
      <c r="N1449" s="217"/>
      <c r="O1449" s="160">
        <f t="shared" si="112"/>
        <v>0</v>
      </c>
      <c r="P1449" s="260">
        <v>4607109988602</v>
      </c>
      <c r="Q1449" s="448">
        <v>2023</v>
      </c>
      <c r="R1449" s="448" t="str">
        <f t="shared" si="113"/>
        <v>фото</v>
      </c>
      <c r="S1449" s="216" t="s">
        <v>8106</v>
      </c>
    </row>
    <row r="1450" spans="1:19" ht="48.95" customHeight="1">
      <c r="A1450" s="213">
        <v>1437</v>
      </c>
      <c r="B1450" s="215">
        <v>5729</v>
      </c>
      <c r="C1450" s="277" t="s">
        <v>8107</v>
      </c>
      <c r="D1450" s="277"/>
      <c r="E1450" s="417" t="s">
        <v>8102</v>
      </c>
      <c r="F1450" s="418" t="s">
        <v>8108</v>
      </c>
      <c r="G1450" s="451" t="s">
        <v>8109</v>
      </c>
      <c r="H1450" s="255" t="str">
        <f t="shared" si="111"/>
        <v>фото</v>
      </c>
      <c r="I1450" s="156" t="s">
        <v>8110</v>
      </c>
      <c r="J1450" s="331" t="s">
        <v>201</v>
      </c>
      <c r="K1450" s="332">
        <v>1</v>
      </c>
      <c r="L1450" s="419">
        <v>310.8</v>
      </c>
      <c r="M1450" s="159">
        <v>1</v>
      </c>
      <c r="N1450" s="217"/>
      <c r="O1450" s="160">
        <f t="shared" si="112"/>
        <v>0</v>
      </c>
      <c r="P1450" s="260">
        <v>4607109932360</v>
      </c>
      <c r="Q1450" s="261"/>
      <c r="R1450" s="261" t="str">
        <f t="shared" si="113"/>
        <v>фото</v>
      </c>
      <c r="S1450" s="216" t="s">
        <v>8106</v>
      </c>
    </row>
    <row r="1451" spans="1:19" ht="48.95" customHeight="1">
      <c r="A1451" s="213">
        <v>1438</v>
      </c>
      <c r="B1451" s="215">
        <v>567</v>
      </c>
      <c r="C1451" s="277" t="s">
        <v>9485</v>
      </c>
      <c r="D1451" s="277"/>
      <c r="E1451" s="417" t="s">
        <v>7830</v>
      </c>
      <c r="F1451" s="418" t="s">
        <v>7831</v>
      </c>
      <c r="G1451" s="451" t="s">
        <v>7832</v>
      </c>
      <c r="H1451" s="255" t="str">
        <f t="shared" si="111"/>
        <v>фото</v>
      </c>
      <c r="I1451" s="156" t="s">
        <v>9604</v>
      </c>
      <c r="J1451" s="331" t="s">
        <v>201</v>
      </c>
      <c r="K1451" s="332">
        <v>1</v>
      </c>
      <c r="L1451" s="419">
        <v>658</v>
      </c>
      <c r="M1451" s="159">
        <v>1</v>
      </c>
      <c r="N1451" s="217"/>
      <c r="O1451" s="160">
        <f t="shared" si="112"/>
        <v>0</v>
      </c>
      <c r="P1451" s="260">
        <v>4607109968345</v>
      </c>
      <c r="Q1451" s="261"/>
      <c r="R1451" s="261" t="str">
        <f t="shared" si="113"/>
        <v>фото</v>
      </c>
      <c r="S1451" s="216" t="s">
        <v>7833</v>
      </c>
    </row>
    <row r="1452" spans="1:19" ht="48.95" customHeight="1">
      <c r="A1452" s="213">
        <v>1439</v>
      </c>
      <c r="B1452" s="215">
        <v>125</v>
      </c>
      <c r="C1452" s="277" t="s">
        <v>7835</v>
      </c>
      <c r="D1452" s="277"/>
      <c r="E1452" s="417" t="s">
        <v>7830</v>
      </c>
      <c r="F1452" s="418" t="s">
        <v>7836</v>
      </c>
      <c r="G1452" s="451" t="s">
        <v>7837</v>
      </c>
      <c r="H1452" s="255" t="str">
        <f t="shared" si="111"/>
        <v>фото</v>
      </c>
      <c r="I1452" s="156" t="s">
        <v>2508</v>
      </c>
      <c r="J1452" s="331" t="s">
        <v>201</v>
      </c>
      <c r="K1452" s="332">
        <v>1</v>
      </c>
      <c r="L1452" s="419">
        <v>333.90000000000003</v>
      </c>
      <c r="M1452" s="159">
        <v>1</v>
      </c>
      <c r="N1452" s="217"/>
      <c r="O1452" s="160">
        <f t="shared" si="112"/>
        <v>0</v>
      </c>
      <c r="P1452" s="260">
        <v>4607109968352</v>
      </c>
      <c r="Q1452" s="261"/>
      <c r="R1452" s="261" t="str">
        <f t="shared" si="113"/>
        <v>фото</v>
      </c>
      <c r="S1452" s="216" t="s">
        <v>7834</v>
      </c>
    </row>
    <row r="1453" spans="1:19" ht="48.95" customHeight="1">
      <c r="A1453" s="213">
        <v>1440</v>
      </c>
      <c r="B1453" s="215">
        <v>2153</v>
      </c>
      <c r="C1453" s="277" t="s">
        <v>7844</v>
      </c>
      <c r="D1453" s="277"/>
      <c r="E1453" s="417" t="s">
        <v>7830</v>
      </c>
      <c r="F1453" s="418" t="s">
        <v>7845</v>
      </c>
      <c r="G1453" s="451" t="s">
        <v>7846</v>
      </c>
      <c r="H1453" s="255" t="str">
        <f t="shared" si="111"/>
        <v>фото</v>
      </c>
      <c r="I1453" s="156" t="s">
        <v>7847</v>
      </c>
      <c r="J1453" s="331" t="s">
        <v>7841</v>
      </c>
      <c r="K1453" s="332">
        <v>1</v>
      </c>
      <c r="L1453" s="419">
        <v>474.1</v>
      </c>
      <c r="M1453" s="159">
        <v>1</v>
      </c>
      <c r="N1453" s="217"/>
      <c r="O1453" s="160">
        <f t="shared" si="112"/>
        <v>0</v>
      </c>
      <c r="P1453" s="260">
        <v>4607109974919</v>
      </c>
      <c r="Q1453" s="261"/>
      <c r="R1453" s="261" t="str">
        <f t="shared" si="113"/>
        <v>фото</v>
      </c>
      <c r="S1453" s="216" t="s">
        <v>7842</v>
      </c>
    </row>
    <row r="1454" spans="1:19" ht="48.95" customHeight="1">
      <c r="A1454" s="213">
        <v>1441</v>
      </c>
      <c r="B1454" s="215">
        <v>16289</v>
      </c>
      <c r="C1454" s="277" t="s">
        <v>7851</v>
      </c>
      <c r="D1454" s="277"/>
      <c r="E1454" s="417" t="s">
        <v>7830</v>
      </c>
      <c r="F1454" s="418" t="s">
        <v>7852</v>
      </c>
      <c r="G1454" s="451" t="s">
        <v>7853</v>
      </c>
      <c r="H1454" s="255" t="str">
        <f t="shared" si="111"/>
        <v>фото</v>
      </c>
      <c r="I1454" s="156" t="s">
        <v>7854</v>
      </c>
      <c r="J1454" s="331" t="s">
        <v>7841</v>
      </c>
      <c r="K1454" s="332">
        <v>1</v>
      </c>
      <c r="L1454" s="419">
        <v>402</v>
      </c>
      <c r="M1454" s="159">
        <v>1</v>
      </c>
      <c r="N1454" s="217"/>
      <c r="O1454" s="160">
        <f t="shared" si="112"/>
        <v>0</v>
      </c>
      <c r="P1454" s="260">
        <v>4607109913451</v>
      </c>
      <c r="Q1454" s="261"/>
      <c r="R1454" s="261" t="str">
        <f t="shared" si="113"/>
        <v>фото</v>
      </c>
      <c r="S1454" s="216" t="s">
        <v>7842</v>
      </c>
    </row>
    <row r="1455" spans="1:19" ht="48.95" customHeight="1">
      <c r="A1455" s="213">
        <v>1442</v>
      </c>
      <c r="B1455" s="215">
        <v>2287</v>
      </c>
      <c r="C1455" s="277" t="s">
        <v>7839</v>
      </c>
      <c r="D1455" s="277"/>
      <c r="E1455" s="417" t="s">
        <v>7830</v>
      </c>
      <c r="F1455" s="418" t="s">
        <v>7840</v>
      </c>
      <c r="G1455" s="451" t="s">
        <v>9817</v>
      </c>
      <c r="H1455" s="255" t="str">
        <f t="shared" si="111"/>
        <v>фото</v>
      </c>
      <c r="I1455" s="156" t="s">
        <v>78</v>
      </c>
      <c r="J1455" s="331" t="s">
        <v>7841</v>
      </c>
      <c r="K1455" s="332">
        <v>1</v>
      </c>
      <c r="L1455" s="419">
        <v>316.10000000000002</v>
      </c>
      <c r="M1455" s="159">
        <v>1</v>
      </c>
      <c r="N1455" s="217"/>
      <c r="O1455" s="160">
        <f t="shared" si="112"/>
        <v>0</v>
      </c>
      <c r="P1455" s="260">
        <v>4607109968369</v>
      </c>
      <c r="Q1455" s="261"/>
      <c r="R1455" s="261" t="str">
        <f t="shared" si="113"/>
        <v>фото</v>
      </c>
      <c r="S1455" s="216" t="s">
        <v>7842</v>
      </c>
    </row>
    <row r="1456" spans="1:19" ht="48.95" customHeight="1">
      <c r="A1456" s="213">
        <v>1443</v>
      </c>
      <c r="B1456" s="215">
        <v>2286</v>
      </c>
      <c r="C1456" s="277" t="s">
        <v>7848</v>
      </c>
      <c r="D1456" s="277"/>
      <c r="E1456" s="417" t="s">
        <v>7830</v>
      </c>
      <c r="F1456" s="418" t="s">
        <v>7849</v>
      </c>
      <c r="G1456" s="451" t="s">
        <v>7850</v>
      </c>
      <c r="H1456" s="255" t="str">
        <f t="shared" si="111"/>
        <v>фото</v>
      </c>
      <c r="I1456" s="156" t="s">
        <v>33</v>
      </c>
      <c r="J1456" s="331" t="s">
        <v>7841</v>
      </c>
      <c r="K1456" s="332">
        <v>1</v>
      </c>
      <c r="L1456" s="419">
        <v>336.40000000000003</v>
      </c>
      <c r="M1456" s="159">
        <v>1</v>
      </c>
      <c r="N1456" s="217"/>
      <c r="O1456" s="160">
        <f t="shared" si="112"/>
        <v>0</v>
      </c>
      <c r="P1456" s="260">
        <v>4607109968376</v>
      </c>
      <c r="Q1456" s="261"/>
      <c r="R1456" s="261" t="str">
        <f t="shared" si="113"/>
        <v>фото</v>
      </c>
      <c r="S1456" s="216" t="s">
        <v>7842</v>
      </c>
    </row>
    <row r="1457" spans="1:19" ht="48.95" customHeight="1">
      <c r="A1457" s="213">
        <v>1444</v>
      </c>
      <c r="B1457" s="215">
        <v>3924</v>
      </c>
      <c r="C1457" s="277" t="s">
        <v>10350</v>
      </c>
      <c r="D1457" s="277"/>
      <c r="E1457" s="417" t="s">
        <v>7855</v>
      </c>
      <c r="F1457" s="418" t="s">
        <v>63</v>
      </c>
      <c r="G1457" s="451" t="s">
        <v>64</v>
      </c>
      <c r="H1457" s="255" t="str">
        <f t="shared" si="111"/>
        <v>фото</v>
      </c>
      <c r="I1457" s="156" t="s">
        <v>10521</v>
      </c>
      <c r="J1457" s="331" t="s">
        <v>201</v>
      </c>
      <c r="K1457" s="332">
        <v>1</v>
      </c>
      <c r="L1457" s="419">
        <v>207.5</v>
      </c>
      <c r="M1457" s="159">
        <v>1</v>
      </c>
      <c r="N1457" s="217"/>
      <c r="O1457" s="160">
        <f t="shared" si="112"/>
        <v>0</v>
      </c>
      <c r="P1457" s="260">
        <v>4607109955963</v>
      </c>
      <c r="Q1457" s="261">
        <v>2024</v>
      </c>
      <c r="R1457" s="261" t="str">
        <f t="shared" si="113"/>
        <v>фото</v>
      </c>
      <c r="S1457" s="216" t="s">
        <v>10538</v>
      </c>
    </row>
    <row r="1458" spans="1:19" ht="48.95" customHeight="1">
      <c r="A1458" s="213">
        <v>1445</v>
      </c>
      <c r="B1458" s="215">
        <v>568</v>
      </c>
      <c r="C1458" s="277" t="s">
        <v>9486</v>
      </c>
      <c r="D1458" s="277"/>
      <c r="E1458" s="417" t="s">
        <v>7855</v>
      </c>
      <c r="F1458" s="418" t="s">
        <v>7856</v>
      </c>
      <c r="G1458" s="451" t="s">
        <v>8851</v>
      </c>
      <c r="H1458" s="255" t="str">
        <f t="shared" si="111"/>
        <v>фото</v>
      </c>
      <c r="I1458" s="156" t="s">
        <v>90</v>
      </c>
      <c r="J1458" s="331" t="s">
        <v>201</v>
      </c>
      <c r="K1458" s="332">
        <v>2</v>
      </c>
      <c r="L1458" s="419">
        <v>239.9</v>
      </c>
      <c r="M1458" s="159">
        <v>1</v>
      </c>
      <c r="N1458" s="217"/>
      <c r="O1458" s="160">
        <f t="shared" si="112"/>
        <v>0</v>
      </c>
      <c r="P1458" s="260">
        <v>4607109968383</v>
      </c>
      <c r="Q1458" s="261"/>
      <c r="R1458" s="261" t="str">
        <f t="shared" si="113"/>
        <v>фото</v>
      </c>
      <c r="S1458" s="216" t="s">
        <v>7857</v>
      </c>
    </row>
    <row r="1459" spans="1:19" ht="48.95" customHeight="1">
      <c r="A1459" s="213">
        <v>1446</v>
      </c>
      <c r="B1459" s="215">
        <v>4752</v>
      </c>
      <c r="C1459" s="277" t="s">
        <v>7858</v>
      </c>
      <c r="D1459" s="277"/>
      <c r="E1459" s="417" t="s">
        <v>7855</v>
      </c>
      <c r="F1459" s="418" t="s">
        <v>7859</v>
      </c>
      <c r="G1459" s="451" t="s">
        <v>7860</v>
      </c>
      <c r="H1459" s="255" t="str">
        <f t="shared" si="111"/>
        <v>фото</v>
      </c>
      <c r="I1459" s="156" t="s">
        <v>7861</v>
      </c>
      <c r="J1459" s="331" t="s">
        <v>201</v>
      </c>
      <c r="K1459" s="332">
        <v>2</v>
      </c>
      <c r="L1459" s="419">
        <v>239.9</v>
      </c>
      <c r="M1459" s="159">
        <v>1</v>
      </c>
      <c r="N1459" s="217"/>
      <c r="O1459" s="160">
        <f t="shared" si="112"/>
        <v>0</v>
      </c>
      <c r="P1459" s="260">
        <v>4607109991732</v>
      </c>
      <c r="Q1459" s="261"/>
      <c r="R1459" s="261" t="str">
        <f t="shared" si="113"/>
        <v>фото</v>
      </c>
      <c r="S1459" s="216" t="s">
        <v>7862</v>
      </c>
    </row>
    <row r="1460" spans="1:19" ht="48.95" customHeight="1">
      <c r="A1460" s="213">
        <v>1447</v>
      </c>
      <c r="B1460" s="215">
        <v>3080</v>
      </c>
      <c r="C1460" s="277" t="s">
        <v>8467</v>
      </c>
      <c r="D1460" s="277"/>
      <c r="E1460" s="417" t="s">
        <v>8468</v>
      </c>
      <c r="F1460" s="418" t="s">
        <v>8469</v>
      </c>
      <c r="G1460" s="451" t="s">
        <v>8470</v>
      </c>
      <c r="H1460" s="255" t="str">
        <f t="shared" si="111"/>
        <v>фото</v>
      </c>
      <c r="I1460" s="156" t="s">
        <v>67</v>
      </c>
      <c r="J1460" s="331" t="s">
        <v>201</v>
      </c>
      <c r="K1460" s="332">
        <v>1</v>
      </c>
      <c r="L1460" s="419">
        <v>183.1</v>
      </c>
      <c r="M1460" s="159">
        <v>1</v>
      </c>
      <c r="N1460" s="217"/>
      <c r="O1460" s="160">
        <f t="shared" si="112"/>
        <v>0</v>
      </c>
      <c r="P1460" s="260">
        <v>4607109968390</v>
      </c>
      <c r="Q1460" s="261"/>
      <c r="R1460" s="261" t="str">
        <f t="shared" si="113"/>
        <v>фото</v>
      </c>
      <c r="S1460" s="216" t="s">
        <v>8471</v>
      </c>
    </row>
    <row r="1461" spans="1:19" ht="48.95" customHeight="1">
      <c r="A1461" s="213">
        <v>1448</v>
      </c>
      <c r="B1461" s="215">
        <v>2314</v>
      </c>
      <c r="C1461" s="277" t="s">
        <v>8475</v>
      </c>
      <c r="D1461" s="277"/>
      <c r="E1461" s="417" t="s">
        <v>8468</v>
      </c>
      <c r="F1461" s="418" t="s">
        <v>8871</v>
      </c>
      <c r="G1461" s="451" t="s">
        <v>8476</v>
      </c>
      <c r="H1461" s="255" t="str">
        <f t="shared" si="111"/>
        <v>фото</v>
      </c>
      <c r="I1461" s="156" t="s">
        <v>90</v>
      </c>
      <c r="J1461" s="331" t="s">
        <v>201</v>
      </c>
      <c r="K1461" s="332">
        <v>2</v>
      </c>
      <c r="L1461" s="419">
        <v>212.9</v>
      </c>
      <c r="M1461" s="159">
        <v>1</v>
      </c>
      <c r="N1461" s="217"/>
      <c r="O1461" s="160">
        <f t="shared" si="112"/>
        <v>0</v>
      </c>
      <c r="P1461" s="260">
        <v>4607109968406</v>
      </c>
      <c r="Q1461" s="261"/>
      <c r="R1461" s="261" t="str">
        <f t="shared" si="113"/>
        <v>фото</v>
      </c>
      <c r="S1461" s="216" t="s">
        <v>8477</v>
      </c>
    </row>
    <row r="1462" spans="1:19" ht="48.95" customHeight="1">
      <c r="A1462" s="213">
        <v>1449</v>
      </c>
      <c r="B1462" s="215">
        <v>2315</v>
      </c>
      <c r="C1462" s="277" t="s">
        <v>8472</v>
      </c>
      <c r="D1462" s="277"/>
      <c r="E1462" s="417" t="s">
        <v>8468</v>
      </c>
      <c r="F1462" s="418" t="s">
        <v>8473</v>
      </c>
      <c r="G1462" s="451" t="s">
        <v>8474</v>
      </c>
      <c r="H1462" s="255" t="str">
        <f t="shared" si="111"/>
        <v>фото</v>
      </c>
      <c r="I1462" s="156" t="s">
        <v>7639</v>
      </c>
      <c r="J1462" s="331" t="s">
        <v>201</v>
      </c>
      <c r="K1462" s="332">
        <v>2</v>
      </c>
      <c r="L1462" s="419">
        <v>294.20000000000005</v>
      </c>
      <c r="M1462" s="159">
        <v>1</v>
      </c>
      <c r="N1462" s="217"/>
      <c r="O1462" s="160">
        <f t="shared" si="112"/>
        <v>0</v>
      </c>
      <c r="P1462" s="260">
        <v>4607109968413</v>
      </c>
      <c r="Q1462" s="261"/>
      <c r="R1462" s="261" t="str">
        <f t="shared" si="113"/>
        <v>фото</v>
      </c>
      <c r="S1462" s="216" t="s">
        <v>8471</v>
      </c>
    </row>
    <row r="1463" spans="1:19" ht="48.95" customHeight="1">
      <c r="A1463" s="213">
        <v>1450</v>
      </c>
      <c r="B1463" s="215">
        <v>973</v>
      </c>
      <c r="C1463" s="277" t="s">
        <v>8145</v>
      </c>
      <c r="D1463" s="277"/>
      <c r="E1463" s="417" t="s">
        <v>8146</v>
      </c>
      <c r="F1463" s="418" t="s">
        <v>8147</v>
      </c>
      <c r="G1463" s="451" t="s">
        <v>8148</v>
      </c>
      <c r="H1463" s="255" t="str">
        <f t="shared" si="111"/>
        <v>фото</v>
      </c>
      <c r="I1463" s="156" t="s">
        <v>8149</v>
      </c>
      <c r="J1463" s="331" t="s">
        <v>201</v>
      </c>
      <c r="K1463" s="332">
        <v>1</v>
      </c>
      <c r="L1463" s="419">
        <v>447</v>
      </c>
      <c r="M1463" s="159">
        <v>1</v>
      </c>
      <c r="N1463" s="217"/>
      <c r="O1463" s="160">
        <f t="shared" si="112"/>
        <v>0</v>
      </c>
      <c r="P1463" s="260">
        <v>4607109977132</v>
      </c>
      <c r="Q1463" s="261"/>
      <c r="R1463" s="261" t="str">
        <f t="shared" si="113"/>
        <v>фото</v>
      </c>
      <c r="S1463" s="216" t="s">
        <v>8150</v>
      </c>
    </row>
    <row r="1464" spans="1:19" ht="48.95" customHeight="1">
      <c r="A1464" s="213">
        <v>1451</v>
      </c>
      <c r="B1464" s="215">
        <v>1790</v>
      </c>
      <c r="C1464" s="277" t="s">
        <v>9487</v>
      </c>
      <c r="D1464" s="277"/>
      <c r="E1464" s="417" t="s">
        <v>7446</v>
      </c>
      <c r="F1464" s="418" t="s">
        <v>9818</v>
      </c>
      <c r="G1464" s="451" t="s">
        <v>9819</v>
      </c>
      <c r="H1464" s="255" t="str">
        <f t="shared" si="111"/>
        <v>фото</v>
      </c>
      <c r="I1464" s="156" t="s">
        <v>9605</v>
      </c>
      <c r="J1464" s="331" t="s">
        <v>201</v>
      </c>
      <c r="K1464" s="332">
        <v>1</v>
      </c>
      <c r="L1464" s="419">
        <v>521.5</v>
      </c>
      <c r="M1464" s="159">
        <v>1</v>
      </c>
      <c r="N1464" s="217"/>
      <c r="O1464" s="160">
        <f t="shared" si="112"/>
        <v>0</v>
      </c>
      <c r="P1464" s="260">
        <v>4607109958438</v>
      </c>
      <c r="Q1464" s="261"/>
      <c r="R1464" s="261" t="str">
        <f t="shared" si="113"/>
        <v>фото</v>
      </c>
      <c r="S1464" s="216" t="s">
        <v>7458</v>
      </c>
    </row>
    <row r="1465" spans="1:19" ht="48.95" customHeight="1">
      <c r="A1465" s="213">
        <v>1452</v>
      </c>
      <c r="B1465" s="215">
        <v>6825</v>
      </c>
      <c r="C1465" s="277" t="s">
        <v>9488</v>
      </c>
      <c r="D1465" s="277"/>
      <c r="E1465" s="417" t="s">
        <v>7446</v>
      </c>
      <c r="F1465" s="418" t="s">
        <v>7455</v>
      </c>
      <c r="G1465" s="451" t="s">
        <v>7456</v>
      </c>
      <c r="H1465" s="255" t="str">
        <f t="shared" si="111"/>
        <v>фото</v>
      </c>
      <c r="I1465" s="156" t="s">
        <v>7457</v>
      </c>
      <c r="J1465" s="331" t="s">
        <v>201</v>
      </c>
      <c r="K1465" s="332">
        <v>1</v>
      </c>
      <c r="L1465" s="419">
        <v>679.6</v>
      </c>
      <c r="M1465" s="159">
        <v>1</v>
      </c>
      <c r="N1465" s="217"/>
      <c r="O1465" s="160">
        <f t="shared" si="112"/>
        <v>0</v>
      </c>
      <c r="P1465" s="260">
        <v>4607109944691</v>
      </c>
      <c r="Q1465" s="261"/>
      <c r="R1465" s="261" t="str">
        <f t="shared" si="113"/>
        <v>фото</v>
      </c>
      <c r="S1465" s="216" t="s">
        <v>7458</v>
      </c>
    </row>
    <row r="1466" spans="1:19" ht="48.95" customHeight="1">
      <c r="A1466" s="213">
        <v>1453</v>
      </c>
      <c r="B1466" s="215">
        <v>290</v>
      </c>
      <c r="C1466" s="277" t="s">
        <v>7467</v>
      </c>
      <c r="D1466" s="277"/>
      <c r="E1466" s="417" t="s">
        <v>7446</v>
      </c>
      <c r="F1466" s="418" t="s">
        <v>7468</v>
      </c>
      <c r="G1466" s="451" t="s">
        <v>2518</v>
      </c>
      <c r="H1466" s="255" t="str">
        <f t="shared" si="111"/>
        <v>фото</v>
      </c>
      <c r="I1466" s="156" t="s">
        <v>7469</v>
      </c>
      <c r="J1466" s="331" t="s">
        <v>201</v>
      </c>
      <c r="K1466" s="332">
        <v>1</v>
      </c>
      <c r="L1466" s="419">
        <v>521.5</v>
      </c>
      <c r="M1466" s="159">
        <v>1</v>
      </c>
      <c r="N1466" s="217"/>
      <c r="O1466" s="160">
        <f t="shared" si="112"/>
        <v>0</v>
      </c>
      <c r="P1466" s="260">
        <v>4607109952740</v>
      </c>
      <c r="Q1466" s="261"/>
      <c r="R1466" s="261" t="str">
        <f t="shared" si="113"/>
        <v>фото</v>
      </c>
      <c r="S1466" s="216" t="s">
        <v>7458</v>
      </c>
    </row>
    <row r="1467" spans="1:19" ht="48.95" customHeight="1">
      <c r="A1467" s="213">
        <v>1454</v>
      </c>
      <c r="B1467" s="215">
        <v>4409</v>
      </c>
      <c r="C1467" s="277" t="s">
        <v>7459</v>
      </c>
      <c r="D1467" s="277"/>
      <c r="E1467" s="417" t="s">
        <v>7446</v>
      </c>
      <c r="F1467" s="418" t="s">
        <v>7460</v>
      </c>
      <c r="G1467" s="451" t="s">
        <v>7461</v>
      </c>
      <c r="H1467" s="255" t="str">
        <f t="shared" si="111"/>
        <v>фото</v>
      </c>
      <c r="I1467" s="156" t="s">
        <v>7462</v>
      </c>
      <c r="J1467" s="331" t="s">
        <v>201</v>
      </c>
      <c r="K1467" s="332">
        <v>1</v>
      </c>
      <c r="L1467" s="419">
        <v>625.1</v>
      </c>
      <c r="M1467" s="159">
        <v>1</v>
      </c>
      <c r="N1467" s="217"/>
      <c r="O1467" s="160">
        <f t="shared" si="112"/>
        <v>0</v>
      </c>
      <c r="P1467" s="260">
        <v>4607109988305</v>
      </c>
      <c r="Q1467" s="261"/>
      <c r="R1467" s="261" t="str">
        <f t="shared" si="113"/>
        <v>фото</v>
      </c>
      <c r="S1467" s="216" t="s">
        <v>7458</v>
      </c>
    </row>
    <row r="1468" spans="1:19" ht="48.95" customHeight="1">
      <c r="A1468" s="213">
        <v>1455</v>
      </c>
      <c r="B1468" s="215">
        <v>35</v>
      </c>
      <c r="C1468" s="277" t="s">
        <v>7451</v>
      </c>
      <c r="D1468" s="277"/>
      <c r="E1468" s="417" t="s">
        <v>7446</v>
      </c>
      <c r="F1468" s="418" t="s">
        <v>7452</v>
      </c>
      <c r="G1468" s="451" t="s">
        <v>7453</v>
      </c>
      <c r="H1468" s="255" t="str">
        <f t="shared" si="111"/>
        <v>фото</v>
      </c>
      <c r="I1468" s="156" t="s">
        <v>78</v>
      </c>
      <c r="J1468" s="331" t="s">
        <v>201</v>
      </c>
      <c r="K1468" s="332">
        <v>1</v>
      </c>
      <c r="L1468" s="419">
        <v>412.70000000000005</v>
      </c>
      <c r="M1468" s="159">
        <v>1</v>
      </c>
      <c r="N1468" s="217"/>
      <c r="O1468" s="160">
        <f t="shared" si="112"/>
        <v>0</v>
      </c>
      <c r="P1468" s="260">
        <v>4607109952757</v>
      </c>
      <c r="Q1468" s="261"/>
      <c r="R1468" s="261" t="str">
        <f t="shared" si="113"/>
        <v>фото</v>
      </c>
      <c r="S1468" s="216" t="s">
        <v>7454</v>
      </c>
    </row>
    <row r="1469" spans="1:19" ht="48.95" customHeight="1">
      <c r="A1469" s="213">
        <v>1456</v>
      </c>
      <c r="B1469" s="215">
        <v>974</v>
      </c>
      <c r="C1469" s="277" t="s">
        <v>7470</v>
      </c>
      <c r="D1469" s="277"/>
      <c r="E1469" s="417" t="s">
        <v>7446</v>
      </c>
      <c r="F1469" s="418" t="s">
        <v>7471</v>
      </c>
      <c r="G1469" s="451" t="s">
        <v>7472</v>
      </c>
      <c r="H1469" s="255" t="str">
        <f t="shared" si="111"/>
        <v>фото</v>
      </c>
      <c r="I1469" s="156" t="s">
        <v>7473</v>
      </c>
      <c r="J1469" s="331" t="s">
        <v>201</v>
      </c>
      <c r="K1469" s="332">
        <v>1</v>
      </c>
      <c r="L1469" s="419">
        <v>521.5</v>
      </c>
      <c r="M1469" s="159">
        <v>1</v>
      </c>
      <c r="N1469" s="217"/>
      <c r="O1469" s="160">
        <f t="shared" si="112"/>
        <v>0</v>
      </c>
      <c r="P1469" s="260">
        <v>4607109974445</v>
      </c>
      <c r="Q1469" s="261"/>
      <c r="R1469" s="261" t="str">
        <f t="shared" si="113"/>
        <v>фото</v>
      </c>
      <c r="S1469" s="216" t="s">
        <v>7458</v>
      </c>
    </row>
    <row r="1470" spans="1:19" ht="48.95" customHeight="1">
      <c r="A1470" s="213">
        <v>1457</v>
      </c>
      <c r="B1470" s="215">
        <v>124</v>
      </c>
      <c r="C1470" s="277" t="s">
        <v>8995</v>
      </c>
      <c r="D1470" s="277"/>
      <c r="E1470" s="417" t="s">
        <v>7446</v>
      </c>
      <c r="F1470" s="418" t="s">
        <v>8842</v>
      </c>
      <c r="G1470" s="451" t="s">
        <v>8843</v>
      </c>
      <c r="H1470" s="255" t="str">
        <f t="shared" si="111"/>
        <v>фото</v>
      </c>
      <c r="I1470" s="156" t="s">
        <v>226</v>
      </c>
      <c r="J1470" s="331" t="s">
        <v>201</v>
      </c>
      <c r="K1470" s="332">
        <v>1</v>
      </c>
      <c r="L1470" s="419">
        <v>276.40000000000003</v>
      </c>
      <c r="M1470" s="159">
        <v>1</v>
      </c>
      <c r="N1470" s="217"/>
      <c r="O1470" s="160">
        <f t="shared" si="112"/>
        <v>0</v>
      </c>
      <c r="P1470" s="260">
        <v>4607109952764</v>
      </c>
      <c r="Q1470" s="261"/>
      <c r="R1470" s="261" t="str">
        <f t="shared" si="113"/>
        <v>фото</v>
      </c>
      <c r="S1470" s="216" t="s">
        <v>7458</v>
      </c>
    </row>
    <row r="1471" spans="1:19" ht="48.95" customHeight="1">
      <c r="A1471" s="213">
        <v>1458</v>
      </c>
      <c r="B1471" s="215">
        <v>16263</v>
      </c>
      <c r="C1471" s="277" t="s">
        <v>7445</v>
      </c>
      <c r="D1471" s="277"/>
      <c r="E1471" s="417" t="s">
        <v>7446</v>
      </c>
      <c r="F1471" s="418" t="s">
        <v>7447</v>
      </c>
      <c r="G1471" s="451" t="s">
        <v>7448</v>
      </c>
      <c r="H1471" s="255" t="str">
        <f t="shared" si="111"/>
        <v>фото</v>
      </c>
      <c r="I1471" s="156" t="s">
        <v>7449</v>
      </c>
      <c r="J1471" s="331" t="s">
        <v>201</v>
      </c>
      <c r="K1471" s="332">
        <v>1</v>
      </c>
      <c r="L1471" s="419">
        <v>260.10000000000002</v>
      </c>
      <c r="M1471" s="159">
        <v>1</v>
      </c>
      <c r="N1471" s="217"/>
      <c r="O1471" s="160">
        <f t="shared" si="112"/>
        <v>0</v>
      </c>
      <c r="P1471" s="260">
        <v>4607109913710</v>
      </c>
      <c r="Q1471" s="261"/>
      <c r="R1471" s="261" t="str">
        <f t="shared" si="113"/>
        <v>фото</v>
      </c>
      <c r="S1471" s="216" t="s">
        <v>7450</v>
      </c>
    </row>
    <row r="1472" spans="1:19" ht="48.95" customHeight="1">
      <c r="A1472" s="213">
        <v>1459</v>
      </c>
      <c r="B1472" s="215">
        <v>2275</v>
      </c>
      <c r="C1472" s="277" t="s">
        <v>9489</v>
      </c>
      <c r="D1472" s="277"/>
      <c r="E1472" s="417" t="s">
        <v>7446</v>
      </c>
      <c r="F1472" s="418" t="s">
        <v>9820</v>
      </c>
      <c r="G1472" s="451" t="s">
        <v>9821</v>
      </c>
      <c r="H1472" s="255" t="str">
        <f t="shared" si="111"/>
        <v>фото</v>
      </c>
      <c r="I1472" s="156" t="s">
        <v>9606</v>
      </c>
      <c r="J1472" s="331" t="s">
        <v>201</v>
      </c>
      <c r="K1472" s="332">
        <v>1</v>
      </c>
      <c r="L1472" s="419">
        <v>668.7</v>
      </c>
      <c r="M1472" s="159">
        <v>1</v>
      </c>
      <c r="N1472" s="217"/>
      <c r="O1472" s="160">
        <f t="shared" si="112"/>
        <v>0</v>
      </c>
      <c r="P1472" s="260">
        <v>4607109921517</v>
      </c>
      <c r="Q1472" s="448">
        <v>2023</v>
      </c>
      <c r="R1472" s="448" t="str">
        <f t="shared" si="113"/>
        <v>фото</v>
      </c>
      <c r="S1472" s="216" t="s">
        <v>7458</v>
      </c>
    </row>
    <row r="1473" spans="1:19" ht="48.95" customHeight="1">
      <c r="A1473" s="213">
        <v>1460</v>
      </c>
      <c r="B1473" s="215">
        <v>6826</v>
      </c>
      <c r="C1473" s="277" t="s">
        <v>7463</v>
      </c>
      <c r="D1473" s="277"/>
      <c r="E1473" s="417" t="s">
        <v>7446</v>
      </c>
      <c r="F1473" s="418" t="s">
        <v>7464</v>
      </c>
      <c r="G1473" s="451" t="s">
        <v>7465</v>
      </c>
      <c r="H1473" s="255" t="str">
        <f t="shared" si="111"/>
        <v>фото</v>
      </c>
      <c r="I1473" s="156" t="s">
        <v>7466</v>
      </c>
      <c r="J1473" s="331" t="s">
        <v>201</v>
      </c>
      <c r="K1473" s="332">
        <v>1</v>
      </c>
      <c r="L1473" s="419">
        <v>625.1</v>
      </c>
      <c r="M1473" s="159">
        <v>1</v>
      </c>
      <c r="N1473" s="217"/>
      <c r="O1473" s="160">
        <f t="shared" si="112"/>
        <v>0</v>
      </c>
      <c r="P1473" s="260">
        <v>4607109944707</v>
      </c>
      <c r="Q1473" s="261"/>
      <c r="R1473" s="261" t="str">
        <f t="shared" si="113"/>
        <v>фото</v>
      </c>
      <c r="S1473" s="216" t="s">
        <v>7458</v>
      </c>
    </row>
    <row r="1474" spans="1:19" ht="40.35" customHeight="1">
      <c r="A1474" s="213">
        <v>1461</v>
      </c>
      <c r="B1474" s="215">
        <v>6828</v>
      </c>
      <c r="C1474" s="277" t="s">
        <v>7719</v>
      </c>
      <c r="D1474" s="277"/>
      <c r="E1474" s="417" t="s">
        <v>7697</v>
      </c>
      <c r="F1474" s="418" t="s">
        <v>7720</v>
      </c>
      <c r="G1474" s="451" t="s">
        <v>7721</v>
      </c>
      <c r="H1474" s="255" t="str">
        <f t="shared" si="111"/>
        <v>фото</v>
      </c>
      <c r="I1474" s="156" t="s">
        <v>7722</v>
      </c>
      <c r="J1474" s="331" t="s">
        <v>201</v>
      </c>
      <c r="K1474" s="332">
        <v>1</v>
      </c>
      <c r="L1474" s="419">
        <v>341.3</v>
      </c>
      <c r="M1474" s="159">
        <v>1</v>
      </c>
      <c r="N1474" s="217"/>
      <c r="O1474" s="160">
        <f t="shared" si="112"/>
        <v>0</v>
      </c>
      <c r="P1474" s="260">
        <v>4607109944721</v>
      </c>
      <c r="Q1474" s="261"/>
      <c r="R1474" s="261" t="str">
        <f t="shared" si="113"/>
        <v>фото</v>
      </c>
      <c r="S1474" s="216" t="s">
        <v>7723</v>
      </c>
    </row>
    <row r="1475" spans="1:19" ht="48.95" customHeight="1">
      <c r="A1475" s="213">
        <v>1462</v>
      </c>
      <c r="B1475" s="215">
        <v>16275</v>
      </c>
      <c r="C1475" s="277" t="s">
        <v>7696</v>
      </c>
      <c r="D1475" s="277"/>
      <c r="E1475" s="417" t="s">
        <v>7697</v>
      </c>
      <c r="F1475" s="418" t="s">
        <v>7698</v>
      </c>
      <c r="G1475" s="451" t="s">
        <v>7699</v>
      </c>
      <c r="H1475" s="255" t="str">
        <f t="shared" si="111"/>
        <v>фото</v>
      </c>
      <c r="I1475" s="156" t="s">
        <v>7700</v>
      </c>
      <c r="J1475" s="331" t="s">
        <v>201</v>
      </c>
      <c r="K1475" s="332">
        <v>1</v>
      </c>
      <c r="L1475" s="419">
        <v>286.8</v>
      </c>
      <c r="M1475" s="159">
        <v>1</v>
      </c>
      <c r="N1475" s="217"/>
      <c r="O1475" s="160">
        <f t="shared" si="112"/>
        <v>0</v>
      </c>
      <c r="P1475" s="260">
        <v>4607109913598</v>
      </c>
      <c r="Q1475" s="261"/>
      <c r="R1475" s="261" t="str">
        <f t="shared" si="113"/>
        <v>фото</v>
      </c>
      <c r="S1475" s="216" t="s">
        <v>7701</v>
      </c>
    </row>
    <row r="1476" spans="1:19" ht="48.95" customHeight="1">
      <c r="A1476" s="213">
        <v>1463</v>
      </c>
      <c r="B1476" s="215">
        <v>5743</v>
      </c>
      <c r="C1476" s="277" t="s">
        <v>7703</v>
      </c>
      <c r="D1476" s="277"/>
      <c r="E1476" s="417" t="s">
        <v>7697</v>
      </c>
      <c r="F1476" s="418" t="s">
        <v>7704</v>
      </c>
      <c r="G1476" s="451" t="s">
        <v>7705</v>
      </c>
      <c r="H1476" s="255" t="str">
        <f t="shared" si="111"/>
        <v>фото</v>
      </c>
      <c r="I1476" s="156" t="s">
        <v>7706</v>
      </c>
      <c r="J1476" s="331" t="s">
        <v>201</v>
      </c>
      <c r="K1476" s="332">
        <v>1</v>
      </c>
      <c r="L1476" s="419">
        <v>249.29999999999998</v>
      </c>
      <c r="M1476" s="159">
        <v>1</v>
      </c>
      <c r="N1476" s="217"/>
      <c r="O1476" s="160">
        <f t="shared" si="112"/>
        <v>0</v>
      </c>
      <c r="P1476" s="260">
        <v>4607109932230</v>
      </c>
      <c r="Q1476" s="261"/>
      <c r="R1476" s="261" t="str">
        <f t="shared" si="113"/>
        <v>фото</v>
      </c>
      <c r="S1476" s="216" t="s">
        <v>7702</v>
      </c>
    </row>
    <row r="1477" spans="1:19" ht="48.95" customHeight="1">
      <c r="A1477" s="213">
        <v>1464</v>
      </c>
      <c r="B1477" s="215">
        <v>2492</v>
      </c>
      <c r="C1477" s="277" t="s">
        <v>7710</v>
      </c>
      <c r="D1477" s="277"/>
      <c r="E1477" s="417" t="s">
        <v>7697</v>
      </c>
      <c r="F1477" s="418" t="s">
        <v>7711</v>
      </c>
      <c r="G1477" s="451" t="s">
        <v>7712</v>
      </c>
      <c r="H1477" s="255" t="str">
        <f t="shared" si="111"/>
        <v>фото</v>
      </c>
      <c r="I1477" s="156" t="s">
        <v>7713</v>
      </c>
      <c r="J1477" s="331" t="s">
        <v>201</v>
      </c>
      <c r="K1477" s="332">
        <v>1</v>
      </c>
      <c r="L1477" s="419">
        <v>417.3</v>
      </c>
      <c r="M1477" s="159">
        <v>1</v>
      </c>
      <c r="N1477" s="217"/>
      <c r="O1477" s="160">
        <f t="shared" si="112"/>
        <v>0</v>
      </c>
      <c r="P1477" s="260">
        <v>4607109974254</v>
      </c>
      <c r="Q1477" s="261"/>
      <c r="R1477" s="261" t="str">
        <f t="shared" si="113"/>
        <v>фото</v>
      </c>
      <c r="S1477" s="216" t="s">
        <v>7714</v>
      </c>
    </row>
    <row r="1478" spans="1:19" ht="48.95" customHeight="1">
      <c r="A1478" s="213">
        <v>1465</v>
      </c>
      <c r="B1478" s="215">
        <v>977</v>
      </c>
      <c r="C1478" s="277" t="s">
        <v>7715</v>
      </c>
      <c r="D1478" s="277"/>
      <c r="E1478" s="417" t="s">
        <v>7697</v>
      </c>
      <c r="F1478" s="418" t="s">
        <v>7716</v>
      </c>
      <c r="G1478" s="451" t="s">
        <v>7717</v>
      </c>
      <c r="H1478" s="255" t="str">
        <f t="shared" si="111"/>
        <v>фото</v>
      </c>
      <c r="I1478" s="156" t="s">
        <v>7718</v>
      </c>
      <c r="J1478" s="331" t="s">
        <v>201</v>
      </c>
      <c r="K1478" s="332">
        <v>1</v>
      </c>
      <c r="L1478" s="419">
        <v>417.3</v>
      </c>
      <c r="M1478" s="159">
        <v>1</v>
      </c>
      <c r="N1478" s="217"/>
      <c r="O1478" s="160">
        <f t="shared" si="112"/>
        <v>0</v>
      </c>
      <c r="P1478" s="260">
        <v>4607109974278</v>
      </c>
      <c r="Q1478" s="261"/>
      <c r="R1478" s="261" t="str">
        <f t="shared" si="113"/>
        <v>фото</v>
      </c>
      <c r="S1478" s="216" t="s">
        <v>7714</v>
      </c>
    </row>
    <row r="1479" spans="1:19" ht="48.95" customHeight="1">
      <c r="A1479" s="213">
        <v>1466</v>
      </c>
      <c r="B1479" s="215">
        <v>717</v>
      </c>
      <c r="C1479" s="277" t="s">
        <v>7707</v>
      </c>
      <c r="D1479" s="277"/>
      <c r="E1479" s="417" t="s">
        <v>7697</v>
      </c>
      <c r="F1479" s="418" t="s">
        <v>7708</v>
      </c>
      <c r="G1479" s="451" t="s">
        <v>7709</v>
      </c>
      <c r="H1479" s="255" t="str">
        <f t="shared" si="111"/>
        <v>фото</v>
      </c>
      <c r="I1479" s="156" t="s">
        <v>78</v>
      </c>
      <c r="J1479" s="331" t="s">
        <v>201</v>
      </c>
      <c r="K1479" s="332">
        <v>1</v>
      </c>
      <c r="L1479" s="419">
        <v>284.70000000000005</v>
      </c>
      <c r="M1479" s="159">
        <v>1</v>
      </c>
      <c r="N1479" s="217"/>
      <c r="O1479" s="160">
        <f t="shared" si="112"/>
        <v>0</v>
      </c>
      <c r="P1479" s="260">
        <v>4607109952733</v>
      </c>
      <c r="Q1479" s="261"/>
      <c r="R1479" s="261" t="str">
        <f t="shared" si="113"/>
        <v>фото</v>
      </c>
      <c r="S1479" s="216" t="s">
        <v>7701</v>
      </c>
    </row>
    <row r="1480" spans="1:19" ht="48.95" customHeight="1">
      <c r="A1480" s="213">
        <v>1467</v>
      </c>
      <c r="B1480" s="215">
        <v>6831</v>
      </c>
      <c r="C1480" s="277" t="s">
        <v>7732</v>
      </c>
      <c r="D1480" s="277"/>
      <c r="E1480" s="417" t="s">
        <v>7731</v>
      </c>
      <c r="F1480" s="418" t="s">
        <v>7733</v>
      </c>
      <c r="G1480" s="451" t="s">
        <v>7734</v>
      </c>
      <c r="H1480" s="255" t="str">
        <f t="shared" si="111"/>
        <v>фото</v>
      </c>
      <c r="I1480" s="156" t="s">
        <v>7735</v>
      </c>
      <c r="J1480" s="331" t="s">
        <v>201</v>
      </c>
      <c r="K1480" s="332">
        <v>1</v>
      </c>
      <c r="L1480" s="419">
        <v>230.2</v>
      </c>
      <c r="M1480" s="159">
        <v>1</v>
      </c>
      <c r="N1480" s="217"/>
      <c r="O1480" s="160">
        <f t="shared" si="112"/>
        <v>0</v>
      </c>
      <c r="P1480" s="260">
        <v>4607109944752</v>
      </c>
      <c r="Q1480" s="261"/>
      <c r="R1480" s="261" t="str">
        <f t="shared" si="113"/>
        <v>фото</v>
      </c>
      <c r="S1480" s="216" t="s">
        <v>7736</v>
      </c>
    </row>
    <row r="1481" spans="1:19" ht="48.95" customHeight="1">
      <c r="A1481" s="213">
        <v>1468</v>
      </c>
      <c r="B1481" s="215">
        <v>16310</v>
      </c>
      <c r="C1481" s="277" t="s">
        <v>8321</v>
      </c>
      <c r="D1481" s="277"/>
      <c r="E1481" s="417" t="s">
        <v>8313</v>
      </c>
      <c r="F1481" s="418" t="s">
        <v>3904</v>
      </c>
      <c r="G1481" s="451" t="s">
        <v>7162</v>
      </c>
      <c r="H1481" s="255" t="str">
        <f t="shared" si="111"/>
        <v>фото</v>
      </c>
      <c r="I1481" s="156" t="s">
        <v>8322</v>
      </c>
      <c r="J1481" s="331" t="s">
        <v>201</v>
      </c>
      <c r="K1481" s="332">
        <v>1</v>
      </c>
      <c r="L1481" s="419">
        <v>273.8</v>
      </c>
      <c r="M1481" s="159">
        <v>1</v>
      </c>
      <c r="N1481" s="217"/>
      <c r="O1481" s="160">
        <f t="shared" si="112"/>
        <v>0</v>
      </c>
      <c r="P1481" s="260">
        <v>4607109913246</v>
      </c>
      <c r="Q1481" s="261"/>
      <c r="R1481" s="261" t="str">
        <f t="shared" si="113"/>
        <v>фото</v>
      </c>
      <c r="S1481" s="216" t="s">
        <v>8320</v>
      </c>
    </row>
    <row r="1482" spans="1:19" ht="48.95" customHeight="1">
      <c r="A1482" s="213">
        <v>1469</v>
      </c>
      <c r="B1482" s="215">
        <v>2496</v>
      </c>
      <c r="C1482" s="277" t="s">
        <v>8312</v>
      </c>
      <c r="D1482" s="277"/>
      <c r="E1482" s="417" t="s">
        <v>8313</v>
      </c>
      <c r="F1482" s="418" t="s">
        <v>8314</v>
      </c>
      <c r="G1482" s="451" t="s">
        <v>8315</v>
      </c>
      <c r="H1482" s="255" t="str">
        <f t="shared" si="111"/>
        <v>фото</v>
      </c>
      <c r="I1482" s="156" t="s">
        <v>8316</v>
      </c>
      <c r="J1482" s="331" t="s">
        <v>201</v>
      </c>
      <c r="K1482" s="332">
        <v>1</v>
      </c>
      <c r="L1482" s="419">
        <v>309.20000000000005</v>
      </c>
      <c r="M1482" s="159">
        <v>1</v>
      </c>
      <c r="N1482" s="217"/>
      <c r="O1482" s="160">
        <f t="shared" si="112"/>
        <v>0</v>
      </c>
      <c r="P1482" s="260">
        <v>4607109978047</v>
      </c>
      <c r="Q1482" s="261"/>
      <c r="R1482" s="261" t="str">
        <f t="shared" si="113"/>
        <v>фото</v>
      </c>
      <c r="S1482" s="216" t="s">
        <v>8317</v>
      </c>
    </row>
    <row r="1483" spans="1:19" ht="48.95" customHeight="1">
      <c r="A1483" s="213">
        <v>1470</v>
      </c>
      <c r="B1483" s="215">
        <v>597</v>
      </c>
      <c r="C1483" s="277" t="s">
        <v>9490</v>
      </c>
      <c r="D1483" s="277"/>
      <c r="E1483" s="417" t="s">
        <v>8313</v>
      </c>
      <c r="F1483" s="418" t="s">
        <v>8318</v>
      </c>
      <c r="G1483" s="451" t="s">
        <v>8319</v>
      </c>
      <c r="H1483" s="255" t="str">
        <f t="shared" si="111"/>
        <v>фото</v>
      </c>
      <c r="I1483" s="156" t="s">
        <v>33</v>
      </c>
      <c r="J1483" s="331" t="s">
        <v>201</v>
      </c>
      <c r="K1483" s="332">
        <v>1</v>
      </c>
      <c r="L1483" s="419">
        <v>275.8</v>
      </c>
      <c r="M1483" s="159">
        <v>1</v>
      </c>
      <c r="N1483" s="217"/>
      <c r="O1483" s="160">
        <f t="shared" si="112"/>
        <v>0</v>
      </c>
      <c r="P1483" s="260">
        <v>4607109957851</v>
      </c>
      <c r="Q1483" s="261"/>
      <c r="R1483" s="261" t="str">
        <f t="shared" si="113"/>
        <v>фото</v>
      </c>
      <c r="S1483" s="216" t="s">
        <v>11205</v>
      </c>
    </row>
    <row r="1484" spans="1:19" ht="48.95" customHeight="1">
      <c r="A1484" s="213">
        <v>1471</v>
      </c>
      <c r="B1484" s="215">
        <v>2498</v>
      </c>
      <c r="C1484" s="277" t="s">
        <v>8323</v>
      </c>
      <c r="D1484" s="277"/>
      <c r="E1484" s="417" t="s">
        <v>8313</v>
      </c>
      <c r="F1484" s="418" t="s">
        <v>8324</v>
      </c>
      <c r="G1484" s="451" t="s">
        <v>8325</v>
      </c>
      <c r="H1484" s="255" t="str">
        <f t="shared" si="111"/>
        <v>фото</v>
      </c>
      <c r="I1484" s="156" t="s">
        <v>8326</v>
      </c>
      <c r="J1484" s="331" t="s">
        <v>201</v>
      </c>
      <c r="K1484" s="332">
        <v>1</v>
      </c>
      <c r="L1484" s="419">
        <v>241</v>
      </c>
      <c r="M1484" s="159">
        <v>1</v>
      </c>
      <c r="N1484" s="217"/>
      <c r="O1484" s="160">
        <f t="shared" si="112"/>
        <v>0</v>
      </c>
      <c r="P1484" s="260">
        <v>4607109978061</v>
      </c>
      <c r="Q1484" s="261"/>
      <c r="R1484" s="261" t="str">
        <f t="shared" si="113"/>
        <v>фото</v>
      </c>
      <c r="S1484" s="216" t="s">
        <v>8327</v>
      </c>
    </row>
    <row r="1485" spans="1:19" ht="48.95" customHeight="1">
      <c r="A1485" s="213">
        <v>1472</v>
      </c>
      <c r="B1485" s="215">
        <v>4237</v>
      </c>
      <c r="C1485" s="277" t="s">
        <v>8417</v>
      </c>
      <c r="D1485" s="277"/>
      <c r="E1485" s="417" t="s">
        <v>8412</v>
      </c>
      <c r="F1485" s="418" t="s">
        <v>8418</v>
      </c>
      <c r="G1485" s="451" t="s">
        <v>8419</v>
      </c>
      <c r="H1485" s="255" t="str">
        <f t="shared" si="111"/>
        <v>фото</v>
      </c>
      <c r="I1485" s="156" t="s">
        <v>8420</v>
      </c>
      <c r="J1485" s="331" t="s">
        <v>201</v>
      </c>
      <c r="K1485" s="332">
        <v>1</v>
      </c>
      <c r="L1485" s="419">
        <v>203</v>
      </c>
      <c r="M1485" s="159">
        <v>1</v>
      </c>
      <c r="N1485" s="217"/>
      <c r="O1485" s="160">
        <f t="shared" si="112"/>
        <v>0</v>
      </c>
      <c r="P1485" s="260">
        <v>4607109984550</v>
      </c>
      <c r="Q1485" s="261"/>
      <c r="R1485" s="261" t="str">
        <f t="shared" si="113"/>
        <v>фото</v>
      </c>
      <c r="S1485" s="216" t="s">
        <v>8416</v>
      </c>
    </row>
    <row r="1486" spans="1:19" ht="48.95" customHeight="1">
      <c r="A1486" s="213">
        <v>1473</v>
      </c>
      <c r="B1486" s="215">
        <v>4238</v>
      </c>
      <c r="C1486" s="277" t="s">
        <v>8421</v>
      </c>
      <c r="D1486" s="277"/>
      <c r="E1486" s="417" t="s">
        <v>8412</v>
      </c>
      <c r="F1486" s="418" t="s">
        <v>8422</v>
      </c>
      <c r="G1486" s="451" t="s">
        <v>8423</v>
      </c>
      <c r="H1486" s="255" t="str">
        <f t="shared" si="111"/>
        <v>фото</v>
      </c>
      <c r="I1486" s="156" t="s">
        <v>8424</v>
      </c>
      <c r="J1486" s="331" t="s">
        <v>201</v>
      </c>
      <c r="K1486" s="332">
        <v>1</v>
      </c>
      <c r="L1486" s="419">
        <v>292.70000000000005</v>
      </c>
      <c r="M1486" s="159">
        <v>1</v>
      </c>
      <c r="N1486" s="217"/>
      <c r="O1486" s="160">
        <f t="shared" si="112"/>
        <v>0</v>
      </c>
      <c r="P1486" s="260">
        <v>4607109984567</v>
      </c>
      <c r="Q1486" s="261"/>
      <c r="R1486" s="261" t="str">
        <f t="shared" si="113"/>
        <v>фото</v>
      </c>
      <c r="S1486" s="216" t="s">
        <v>8416</v>
      </c>
    </row>
    <row r="1487" spans="1:19" ht="48.95" customHeight="1">
      <c r="A1487" s="213">
        <v>1474</v>
      </c>
      <c r="B1487" s="215">
        <v>10802</v>
      </c>
      <c r="C1487" s="277" t="s">
        <v>9006</v>
      </c>
      <c r="D1487" s="277"/>
      <c r="E1487" s="417" t="s">
        <v>8412</v>
      </c>
      <c r="F1487" s="418" t="s">
        <v>8869</v>
      </c>
      <c r="G1487" s="451" t="s">
        <v>8870</v>
      </c>
      <c r="H1487" s="255" t="str">
        <f t="shared" si="111"/>
        <v>фото</v>
      </c>
      <c r="I1487" s="156" t="s">
        <v>8936</v>
      </c>
      <c r="J1487" s="331" t="s">
        <v>201</v>
      </c>
      <c r="K1487" s="332">
        <v>1</v>
      </c>
      <c r="L1487" s="419">
        <v>221.9</v>
      </c>
      <c r="M1487" s="159">
        <v>1</v>
      </c>
      <c r="N1487" s="217"/>
      <c r="O1487" s="160">
        <f t="shared" si="112"/>
        <v>0</v>
      </c>
      <c r="P1487" s="260">
        <v>4607109925331</v>
      </c>
      <c r="Q1487" s="261"/>
      <c r="R1487" s="261" t="str">
        <f t="shared" si="113"/>
        <v>фото</v>
      </c>
      <c r="S1487" s="216" t="s">
        <v>8416</v>
      </c>
    </row>
    <row r="1488" spans="1:19" ht="48.95" customHeight="1">
      <c r="A1488" s="213">
        <v>1475</v>
      </c>
      <c r="B1488" s="215">
        <v>3993</v>
      </c>
      <c r="C1488" s="277" t="s">
        <v>9491</v>
      </c>
      <c r="D1488" s="277"/>
      <c r="E1488" s="417" t="s">
        <v>8412</v>
      </c>
      <c r="F1488" s="418" t="s">
        <v>9822</v>
      </c>
      <c r="G1488" s="451" t="s">
        <v>9823</v>
      </c>
      <c r="H1488" s="255" t="str">
        <f t="shared" si="111"/>
        <v>фото</v>
      </c>
      <c r="I1488" s="156" t="s">
        <v>9607</v>
      </c>
      <c r="J1488" s="331" t="s">
        <v>201</v>
      </c>
      <c r="K1488" s="332">
        <v>1</v>
      </c>
      <c r="L1488" s="419">
        <v>265.60000000000002</v>
      </c>
      <c r="M1488" s="159">
        <v>1</v>
      </c>
      <c r="N1488" s="217"/>
      <c r="O1488" s="160">
        <f t="shared" si="112"/>
        <v>0</v>
      </c>
      <c r="P1488" s="260">
        <v>4607109928110</v>
      </c>
      <c r="Q1488" s="448">
        <v>2023</v>
      </c>
      <c r="R1488" s="448" t="str">
        <f t="shared" si="113"/>
        <v>фото</v>
      </c>
      <c r="S1488" s="216" t="s">
        <v>8416</v>
      </c>
    </row>
    <row r="1489" spans="1:19" ht="48.95" customHeight="1">
      <c r="A1489" s="213">
        <v>1476</v>
      </c>
      <c r="B1489" s="215">
        <v>4236</v>
      </c>
      <c r="C1489" s="277" t="s">
        <v>8411</v>
      </c>
      <c r="D1489" s="277"/>
      <c r="E1489" s="417" t="s">
        <v>8412</v>
      </c>
      <c r="F1489" s="418" t="s">
        <v>8413</v>
      </c>
      <c r="G1489" s="451" t="s">
        <v>8414</v>
      </c>
      <c r="H1489" s="255" t="str">
        <f t="shared" si="111"/>
        <v>фото</v>
      </c>
      <c r="I1489" s="156" t="s">
        <v>8415</v>
      </c>
      <c r="J1489" s="331" t="s">
        <v>201</v>
      </c>
      <c r="K1489" s="332">
        <v>1</v>
      </c>
      <c r="L1489" s="419">
        <v>328.1</v>
      </c>
      <c r="M1489" s="159">
        <v>1</v>
      </c>
      <c r="N1489" s="217"/>
      <c r="O1489" s="160">
        <f t="shared" si="112"/>
        <v>0</v>
      </c>
      <c r="P1489" s="260">
        <v>4607109984543</v>
      </c>
      <c r="Q1489" s="261"/>
      <c r="R1489" s="261" t="str">
        <f t="shared" si="113"/>
        <v>фото</v>
      </c>
      <c r="S1489" s="216" t="s">
        <v>8416</v>
      </c>
    </row>
    <row r="1490" spans="1:19" ht="48.95" customHeight="1">
      <c r="A1490" s="213">
        <v>1477</v>
      </c>
      <c r="B1490" s="215">
        <v>2733</v>
      </c>
      <c r="C1490" s="277" t="s">
        <v>10351</v>
      </c>
      <c r="D1490" s="277"/>
      <c r="E1490" s="417" t="s">
        <v>8412</v>
      </c>
      <c r="F1490" s="418" t="s">
        <v>4944</v>
      </c>
      <c r="G1490" s="451" t="s">
        <v>4945</v>
      </c>
      <c r="H1490" s="255" t="str">
        <f t="shared" si="111"/>
        <v>фото</v>
      </c>
      <c r="I1490" s="156" t="s">
        <v>10522</v>
      </c>
      <c r="J1490" s="331" t="s">
        <v>201</v>
      </c>
      <c r="K1490" s="332">
        <v>1</v>
      </c>
      <c r="L1490" s="419">
        <v>292.70000000000005</v>
      </c>
      <c r="M1490" s="159">
        <v>1</v>
      </c>
      <c r="N1490" s="217"/>
      <c r="O1490" s="160">
        <f t="shared" si="112"/>
        <v>0</v>
      </c>
      <c r="P1490" s="260">
        <v>4607109978184</v>
      </c>
      <c r="Q1490" s="261">
        <v>2024</v>
      </c>
      <c r="R1490" s="261" t="str">
        <f t="shared" si="113"/>
        <v>фото</v>
      </c>
      <c r="S1490" s="216" t="s">
        <v>8416</v>
      </c>
    </row>
    <row r="1491" spans="1:19" ht="48.95" customHeight="1">
      <c r="A1491" s="213">
        <v>1478</v>
      </c>
      <c r="B1491" s="215">
        <v>1660</v>
      </c>
      <c r="C1491" s="277" t="s">
        <v>7896</v>
      </c>
      <c r="D1491" s="277"/>
      <c r="E1491" s="417" t="s">
        <v>7889</v>
      </c>
      <c r="F1491" s="418" t="s">
        <v>7897</v>
      </c>
      <c r="G1491" s="451" t="s">
        <v>7898</v>
      </c>
      <c r="H1491" s="255" t="str">
        <f t="shared" si="111"/>
        <v>фото</v>
      </c>
      <c r="I1491" s="156" t="s">
        <v>7899</v>
      </c>
      <c r="J1491" s="331" t="s">
        <v>201</v>
      </c>
      <c r="K1491" s="332">
        <v>1</v>
      </c>
      <c r="L1491" s="419">
        <v>251.9</v>
      </c>
      <c r="M1491" s="159">
        <v>1</v>
      </c>
      <c r="N1491" s="217"/>
      <c r="O1491" s="160">
        <f t="shared" si="112"/>
        <v>0</v>
      </c>
      <c r="P1491" s="260">
        <v>4607109953396</v>
      </c>
      <c r="Q1491" s="261"/>
      <c r="R1491" s="261" t="str">
        <f t="shared" si="113"/>
        <v>фото</v>
      </c>
      <c r="S1491" s="216" t="s">
        <v>7900</v>
      </c>
    </row>
    <row r="1492" spans="1:19" ht="48.95" customHeight="1">
      <c r="A1492" s="213">
        <v>1479</v>
      </c>
      <c r="B1492" s="215">
        <v>1691</v>
      </c>
      <c r="C1492" s="277" t="s">
        <v>9494</v>
      </c>
      <c r="D1492" s="277"/>
      <c r="E1492" s="417" t="s">
        <v>7889</v>
      </c>
      <c r="F1492" s="418" t="s">
        <v>9824</v>
      </c>
      <c r="G1492" s="451" t="s">
        <v>9825</v>
      </c>
      <c r="H1492" s="255" t="str">
        <f t="shared" si="111"/>
        <v>фото</v>
      </c>
      <c r="I1492" s="156" t="s">
        <v>9608</v>
      </c>
      <c r="J1492" s="331" t="s">
        <v>201</v>
      </c>
      <c r="K1492" s="332">
        <v>1</v>
      </c>
      <c r="L1492" s="419">
        <v>260.10000000000002</v>
      </c>
      <c r="M1492" s="159">
        <v>1</v>
      </c>
      <c r="N1492" s="217"/>
      <c r="O1492" s="160">
        <f t="shared" si="112"/>
        <v>0</v>
      </c>
      <c r="P1492" s="260">
        <v>4607109953389</v>
      </c>
      <c r="Q1492" s="261"/>
      <c r="R1492" s="261" t="str">
        <f t="shared" si="113"/>
        <v>фото</v>
      </c>
      <c r="S1492" s="216" t="s">
        <v>9508</v>
      </c>
    </row>
    <row r="1493" spans="1:19" ht="48.95" customHeight="1">
      <c r="A1493" s="213">
        <v>1480</v>
      </c>
      <c r="B1493" s="215">
        <v>5474</v>
      </c>
      <c r="C1493" s="277" t="s">
        <v>8998</v>
      </c>
      <c r="D1493" s="277"/>
      <c r="E1493" s="417" t="s">
        <v>7889</v>
      </c>
      <c r="F1493" s="418" t="s">
        <v>8852</v>
      </c>
      <c r="G1493" s="451" t="s">
        <v>8853</v>
      </c>
      <c r="H1493" s="255" t="str">
        <f t="shared" si="111"/>
        <v>фото</v>
      </c>
      <c r="I1493" s="156" t="s">
        <v>8929</v>
      </c>
      <c r="J1493" s="331" t="s">
        <v>201</v>
      </c>
      <c r="K1493" s="332">
        <v>1</v>
      </c>
      <c r="L1493" s="419">
        <v>259.3</v>
      </c>
      <c r="M1493" s="159">
        <v>1</v>
      </c>
      <c r="N1493" s="217"/>
      <c r="O1493" s="160">
        <f t="shared" si="112"/>
        <v>0</v>
      </c>
      <c r="P1493" s="260">
        <v>4607109936511</v>
      </c>
      <c r="Q1493" s="261"/>
      <c r="R1493" s="261" t="str">
        <f t="shared" si="113"/>
        <v>фото</v>
      </c>
      <c r="S1493" s="216" t="s">
        <v>8873</v>
      </c>
    </row>
    <row r="1494" spans="1:19" ht="48.95" customHeight="1">
      <c r="A1494" s="213">
        <v>1481</v>
      </c>
      <c r="B1494" s="215">
        <v>6833</v>
      </c>
      <c r="C1494" s="277" t="s">
        <v>9492</v>
      </c>
      <c r="D1494" s="277"/>
      <c r="E1494" s="417" t="s">
        <v>7889</v>
      </c>
      <c r="F1494" s="418" t="s">
        <v>7892</v>
      </c>
      <c r="G1494" s="451" t="s">
        <v>7893</v>
      </c>
      <c r="H1494" s="255" t="str">
        <f t="shared" si="111"/>
        <v>фото</v>
      </c>
      <c r="I1494" s="156" t="s">
        <v>7894</v>
      </c>
      <c r="J1494" s="331" t="s">
        <v>201</v>
      </c>
      <c r="K1494" s="332">
        <v>1</v>
      </c>
      <c r="L1494" s="419">
        <v>427.90000000000003</v>
      </c>
      <c r="M1494" s="159">
        <v>1</v>
      </c>
      <c r="N1494" s="217"/>
      <c r="O1494" s="160">
        <f t="shared" si="112"/>
        <v>0</v>
      </c>
      <c r="P1494" s="260">
        <v>4607109944776</v>
      </c>
      <c r="Q1494" s="261"/>
      <c r="R1494" s="261" t="str">
        <f t="shared" si="113"/>
        <v>фото</v>
      </c>
      <c r="S1494" s="216" t="s">
        <v>7895</v>
      </c>
    </row>
    <row r="1495" spans="1:19" ht="48.95" customHeight="1">
      <c r="A1495" s="213">
        <v>1482</v>
      </c>
      <c r="B1495" s="215">
        <v>598</v>
      </c>
      <c r="C1495" s="277" t="s">
        <v>9493</v>
      </c>
      <c r="D1495" s="277"/>
      <c r="E1495" s="417" t="s">
        <v>7889</v>
      </c>
      <c r="F1495" s="418" t="s">
        <v>6482</v>
      </c>
      <c r="G1495" s="451" t="s">
        <v>6483</v>
      </c>
      <c r="H1495" s="255" t="str">
        <f t="shared" si="111"/>
        <v>фото</v>
      </c>
      <c r="I1495" s="156" t="s">
        <v>7890</v>
      </c>
      <c r="J1495" s="331" t="s">
        <v>201</v>
      </c>
      <c r="K1495" s="332">
        <v>1</v>
      </c>
      <c r="L1495" s="419">
        <v>235</v>
      </c>
      <c r="M1495" s="159">
        <v>1</v>
      </c>
      <c r="N1495" s="217"/>
      <c r="O1495" s="160">
        <f t="shared" si="112"/>
        <v>0</v>
      </c>
      <c r="P1495" s="260">
        <v>4607109957868</v>
      </c>
      <c r="Q1495" s="261"/>
      <c r="R1495" s="261" t="str">
        <f t="shared" si="113"/>
        <v>фото</v>
      </c>
      <c r="S1495" s="216" t="s">
        <v>7891</v>
      </c>
    </row>
    <row r="1496" spans="1:19" ht="48.95" customHeight="1">
      <c r="A1496" s="213">
        <v>1483</v>
      </c>
      <c r="B1496" s="215">
        <v>954</v>
      </c>
      <c r="C1496" s="277" t="s">
        <v>7977</v>
      </c>
      <c r="D1496" s="277"/>
      <c r="E1496" s="417" t="s">
        <v>7978</v>
      </c>
      <c r="F1496" s="418" t="s">
        <v>7979</v>
      </c>
      <c r="G1496" s="451" t="s">
        <v>7980</v>
      </c>
      <c r="H1496" s="255" t="str">
        <f t="shared" si="111"/>
        <v>фото</v>
      </c>
      <c r="I1496" s="156" t="s">
        <v>7981</v>
      </c>
      <c r="J1496" s="331" t="s">
        <v>10537</v>
      </c>
      <c r="K1496" s="332">
        <v>1</v>
      </c>
      <c r="L1496" s="419">
        <v>582.80000000000007</v>
      </c>
      <c r="M1496" s="159">
        <v>1</v>
      </c>
      <c r="N1496" s="217"/>
      <c r="O1496" s="160">
        <f t="shared" si="112"/>
        <v>0</v>
      </c>
      <c r="P1496" s="260">
        <v>4607109976937</v>
      </c>
      <c r="Q1496" s="261"/>
      <c r="R1496" s="261" t="str">
        <f t="shared" si="113"/>
        <v>фото</v>
      </c>
      <c r="S1496" s="216" t="s">
        <v>7982</v>
      </c>
    </row>
    <row r="1497" spans="1:19" ht="48.95" customHeight="1">
      <c r="A1497" s="213">
        <v>1484</v>
      </c>
      <c r="B1497" s="215">
        <v>16278</v>
      </c>
      <c r="C1497" s="277" t="s">
        <v>7724</v>
      </c>
      <c r="D1497" s="277"/>
      <c r="E1497" s="417" t="s">
        <v>7725</v>
      </c>
      <c r="F1497" s="418" t="s">
        <v>7726</v>
      </c>
      <c r="G1497" s="451" t="s">
        <v>7727</v>
      </c>
      <c r="H1497" s="255" t="str">
        <f t="shared" si="111"/>
        <v>фото</v>
      </c>
      <c r="I1497" s="156" t="s">
        <v>7728</v>
      </c>
      <c r="J1497" s="331" t="s">
        <v>201</v>
      </c>
      <c r="K1497" s="332">
        <v>2</v>
      </c>
      <c r="L1497" s="419">
        <v>152.69999999999999</v>
      </c>
      <c r="M1497" s="159">
        <v>1</v>
      </c>
      <c r="N1497" s="217"/>
      <c r="O1497" s="160">
        <f t="shared" si="112"/>
        <v>0</v>
      </c>
      <c r="P1497" s="260">
        <v>4607109913567</v>
      </c>
      <c r="Q1497" s="261"/>
      <c r="R1497" s="261" t="str">
        <f t="shared" si="113"/>
        <v>фото</v>
      </c>
      <c r="S1497" s="216" t="s">
        <v>7729</v>
      </c>
    </row>
    <row r="1498" spans="1:19" ht="48.95" customHeight="1">
      <c r="A1498" s="213">
        <v>1485</v>
      </c>
      <c r="B1498" s="215">
        <v>16279</v>
      </c>
      <c r="C1498" s="277" t="s">
        <v>9495</v>
      </c>
      <c r="D1498" s="277"/>
      <c r="E1498" s="417" t="s">
        <v>7725</v>
      </c>
      <c r="F1498" s="418" t="s">
        <v>9826</v>
      </c>
      <c r="G1498" s="451" t="s">
        <v>9827</v>
      </c>
      <c r="H1498" s="255" t="str">
        <f t="shared" si="111"/>
        <v>фото</v>
      </c>
      <c r="I1498" s="156" t="s">
        <v>9609</v>
      </c>
      <c r="J1498" s="331" t="s">
        <v>201</v>
      </c>
      <c r="K1498" s="332">
        <v>1</v>
      </c>
      <c r="L1498" s="419">
        <v>197.29999999999998</v>
      </c>
      <c r="M1498" s="159">
        <v>1</v>
      </c>
      <c r="N1498" s="217"/>
      <c r="O1498" s="160">
        <f t="shared" si="112"/>
        <v>0</v>
      </c>
      <c r="P1498" s="260">
        <v>4607109913550</v>
      </c>
      <c r="Q1498" s="448">
        <v>2023</v>
      </c>
      <c r="R1498" s="448" t="str">
        <f t="shared" si="113"/>
        <v>фото</v>
      </c>
      <c r="S1498" s="216" t="s">
        <v>7729</v>
      </c>
    </row>
    <row r="1499" spans="1:19" ht="48.95" customHeight="1">
      <c r="A1499" s="213">
        <v>1486</v>
      </c>
      <c r="B1499" s="215">
        <v>599</v>
      </c>
      <c r="C1499" s="277" t="s">
        <v>9496</v>
      </c>
      <c r="D1499" s="277"/>
      <c r="E1499" s="417" t="s">
        <v>7725</v>
      </c>
      <c r="F1499" s="418" t="s">
        <v>7730</v>
      </c>
      <c r="G1499" s="451" t="s">
        <v>7646</v>
      </c>
      <c r="H1499" s="255" t="str">
        <f t="shared" si="111"/>
        <v>фото</v>
      </c>
      <c r="I1499" s="156" t="s">
        <v>67</v>
      </c>
      <c r="J1499" s="331" t="s">
        <v>201</v>
      </c>
      <c r="K1499" s="332">
        <v>1</v>
      </c>
      <c r="L1499" s="419">
        <v>178.29999999999998</v>
      </c>
      <c r="M1499" s="159">
        <v>1</v>
      </c>
      <c r="N1499" s="217"/>
      <c r="O1499" s="160">
        <f t="shared" si="112"/>
        <v>0</v>
      </c>
      <c r="P1499" s="260">
        <v>4607109958629</v>
      </c>
      <c r="Q1499" s="261"/>
      <c r="R1499" s="261" t="str">
        <f t="shared" si="113"/>
        <v>фото</v>
      </c>
      <c r="S1499" s="216" t="s">
        <v>7729</v>
      </c>
    </row>
    <row r="1500" spans="1:19" ht="48.95" customHeight="1">
      <c r="A1500" s="213">
        <v>1487</v>
      </c>
      <c r="B1500" s="215">
        <v>2499</v>
      </c>
      <c r="C1500" s="277" t="s">
        <v>8195</v>
      </c>
      <c r="D1500" s="277"/>
      <c r="E1500" s="417" t="s">
        <v>8196</v>
      </c>
      <c r="F1500" s="418" t="s">
        <v>8197</v>
      </c>
      <c r="G1500" s="451" t="s">
        <v>8198</v>
      </c>
      <c r="H1500" s="255" t="str">
        <f t="shared" si="111"/>
        <v>фото</v>
      </c>
      <c r="I1500" s="156" t="s">
        <v>8199</v>
      </c>
      <c r="J1500" s="331" t="s">
        <v>201</v>
      </c>
      <c r="K1500" s="332">
        <v>1</v>
      </c>
      <c r="L1500" s="419">
        <v>257.3</v>
      </c>
      <c r="M1500" s="159">
        <v>1</v>
      </c>
      <c r="N1500" s="217"/>
      <c r="O1500" s="160">
        <f t="shared" si="112"/>
        <v>0</v>
      </c>
      <c r="P1500" s="260">
        <v>4607109978016</v>
      </c>
      <c r="Q1500" s="261"/>
      <c r="R1500" s="261" t="str">
        <f t="shared" si="113"/>
        <v>фото</v>
      </c>
      <c r="S1500" s="216" t="s">
        <v>8200</v>
      </c>
    </row>
    <row r="1501" spans="1:19" ht="48.95" customHeight="1">
      <c r="A1501" s="213">
        <v>1488</v>
      </c>
      <c r="B1501" s="215">
        <v>1794</v>
      </c>
      <c r="C1501" s="277" t="s">
        <v>9497</v>
      </c>
      <c r="D1501" s="277"/>
      <c r="E1501" s="417" t="s">
        <v>8196</v>
      </c>
      <c r="F1501" s="418" t="s">
        <v>8209</v>
      </c>
      <c r="G1501" s="451" t="s">
        <v>8210</v>
      </c>
      <c r="H1501" s="255" t="str">
        <f t="shared" si="111"/>
        <v>фото</v>
      </c>
      <c r="I1501" s="156" t="s">
        <v>8211</v>
      </c>
      <c r="J1501" s="331" t="s">
        <v>201</v>
      </c>
      <c r="K1501" s="332">
        <v>1</v>
      </c>
      <c r="L1501" s="419">
        <v>276.40000000000003</v>
      </c>
      <c r="M1501" s="159">
        <v>1</v>
      </c>
      <c r="N1501" s="217"/>
      <c r="O1501" s="160">
        <f t="shared" si="112"/>
        <v>0</v>
      </c>
      <c r="P1501" s="260">
        <v>4607109958445</v>
      </c>
      <c r="Q1501" s="261"/>
      <c r="R1501" s="261" t="str">
        <f t="shared" si="113"/>
        <v>фото</v>
      </c>
      <c r="S1501" s="216" t="s">
        <v>8200</v>
      </c>
    </row>
    <row r="1502" spans="1:19" ht="48.95" customHeight="1">
      <c r="A1502" s="213">
        <v>1489</v>
      </c>
      <c r="B1502" s="215">
        <v>3184</v>
      </c>
      <c r="C1502" s="277" t="s">
        <v>8212</v>
      </c>
      <c r="D1502" s="277"/>
      <c r="E1502" s="417" t="s">
        <v>8196</v>
      </c>
      <c r="F1502" s="418" t="s">
        <v>8213</v>
      </c>
      <c r="G1502" s="451" t="s">
        <v>8214</v>
      </c>
      <c r="H1502" s="255" t="str">
        <f t="shared" si="111"/>
        <v>фото</v>
      </c>
      <c r="I1502" s="156" t="s">
        <v>7429</v>
      </c>
      <c r="J1502" s="331" t="s">
        <v>201</v>
      </c>
      <c r="K1502" s="332">
        <v>1</v>
      </c>
      <c r="L1502" s="419">
        <v>186.6</v>
      </c>
      <c r="M1502" s="159">
        <v>1</v>
      </c>
      <c r="N1502" s="217"/>
      <c r="O1502" s="160">
        <f t="shared" si="112"/>
        <v>0</v>
      </c>
      <c r="P1502" s="260">
        <v>4607109955635</v>
      </c>
      <c r="Q1502" s="261"/>
      <c r="R1502" s="261" t="str">
        <f t="shared" si="113"/>
        <v>фото</v>
      </c>
      <c r="S1502" s="216" t="s">
        <v>8200</v>
      </c>
    </row>
    <row r="1503" spans="1:19" ht="48.95" customHeight="1">
      <c r="A1503" s="213">
        <v>1490</v>
      </c>
      <c r="B1503" s="215">
        <v>16300</v>
      </c>
      <c r="C1503" s="277" t="s">
        <v>8215</v>
      </c>
      <c r="D1503" s="277"/>
      <c r="E1503" s="417" t="s">
        <v>8196</v>
      </c>
      <c r="F1503" s="418" t="s">
        <v>8216</v>
      </c>
      <c r="G1503" s="451" t="s">
        <v>8217</v>
      </c>
      <c r="H1503" s="255" t="str">
        <f t="shared" ref="H1503:H1566" si="114">HYPERLINK("https://www.gardenbulbs.ru/images/vesna_CL/thumbnails/"&amp;C1503&amp;".jpg","фото")</f>
        <v>фото</v>
      </c>
      <c r="I1503" s="156" t="s">
        <v>8218</v>
      </c>
      <c r="J1503" s="331" t="s">
        <v>201</v>
      </c>
      <c r="K1503" s="332">
        <v>1</v>
      </c>
      <c r="L1503" s="419">
        <v>181.1</v>
      </c>
      <c r="M1503" s="159">
        <v>1</v>
      </c>
      <c r="N1503" s="217"/>
      <c r="O1503" s="160">
        <f t="shared" ref="O1503:O1566" si="115">IF(ISERROR(L1503*N1503),0,L1503*N1503)</f>
        <v>0</v>
      </c>
      <c r="P1503" s="260">
        <v>4607109913345</v>
      </c>
      <c r="Q1503" s="261"/>
      <c r="R1503" s="261" t="str">
        <f t="shared" ref="R1503:R1566" si="116">HYPERLINK("https://www.gardenbulbs.ru/images/vesna_CL/thumbnails/"&amp;C1503&amp;".jpg","фото")</f>
        <v>фото</v>
      </c>
      <c r="S1503" s="216" t="s">
        <v>8200</v>
      </c>
    </row>
    <row r="1504" spans="1:19" ht="48.95" customHeight="1">
      <c r="A1504" s="213">
        <v>1491</v>
      </c>
      <c r="B1504" s="215">
        <v>4727</v>
      </c>
      <c r="C1504" s="277" t="s">
        <v>8219</v>
      </c>
      <c r="D1504" s="277"/>
      <c r="E1504" s="417" t="s">
        <v>8196</v>
      </c>
      <c r="F1504" s="418" t="s">
        <v>8220</v>
      </c>
      <c r="G1504" s="451" t="s">
        <v>8221</v>
      </c>
      <c r="H1504" s="255" t="str">
        <f t="shared" si="114"/>
        <v>фото</v>
      </c>
      <c r="I1504" s="156" t="s">
        <v>8222</v>
      </c>
      <c r="J1504" s="331" t="s">
        <v>201</v>
      </c>
      <c r="K1504" s="332">
        <v>1</v>
      </c>
      <c r="L1504" s="419">
        <v>257.3</v>
      </c>
      <c r="M1504" s="159">
        <v>1</v>
      </c>
      <c r="N1504" s="217"/>
      <c r="O1504" s="160">
        <f t="shared" si="115"/>
        <v>0</v>
      </c>
      <c r="P1504" s="260">
        <v>4607109991480</v>
      </c>
      <c r="Q1504" s="261"/>
      <c r="R1504" s="261" t="str">
        <f t="shared" si="116"/>
        <v>фото</v>
      </c>
      <c r="S1504" s="216" t="s">
        <v>8200</v>
      </c>
    </row>
    <row r="1505" spans="1:19" ht="48.95" customHeight="1">
      <c r="A1505" s="213">
        <v>1492</v>
      </c>
      <c r="B1505" s="215">
        <v>4726</v>
      </c>
      <c r="C1505" s="277" t="s">
        <v>8205</v>
      </c>
      <c r="D1505" s="277"/>
      <c r="E1505" s="417" t="s">
        <v>8196</v>
      </c>
      <c r="F1505" s="418" t="s">
        <v>8206</v>
      </c>
      <c r="G1505" s="451" t="s">
        <v>8207</v>
      </c>
      <c r="H1505" s="255" t="str">
        <f t="shared" si="114"/>
        <v>фото</v>
      </c>
      <c r="I1505" s="156" t="s">
        <v>8208</v>
      </c>
      <c r="J1505" s="331" t="s">
        <v>201</v>
      </c>
      <c r="K1505" s="332">
        <v>1</v>
      </c>
      <c r="L1505" s="419">
        <v>276.40000000000003</v>
      </c>
      <c r="M1505" s="159">
        <v>1</v>
      </c>
      <c r="N1505" s="217"/>
      <c r="O1505" s="160">
        <f t="shared" si="115"/>
        <v>0</v>
      </c>
      <c r="P1505" s="260">
        <v>4607109991473</v>
      </c>
      <c r="Q1505" s="261"/>
      <c r="R1505" s="261" t="str">
        <f t="shared" si="116"/>
        <v>фото</v>
      </c>
      <c r="S1505" s="216" t="s">
        <v>8200</v>
      </c>
    </row>
    <row r="1506" spans="1:19" ht="48.95" customHeight="1">
      <c r="A1506" s="213">
        <v>1493</v>
      </c>
      <c r="B1506" s="215">
        <v>600</v>
      </c>
      <c r="C1506" s="277" t="s">
        <v>8201</v>
      </c>
      <c r="D1506" s="277"/>
      <c r="E1506" s="417" t="s">
        <v>8196</v>
      </c>
      <c r="F1506" s="418" t="s">
        <v>8202</v>
      </c>
      <c r="G1506" s="451" t="s">
        <v>8203</v>
      </c>
      <c r="H1506" s="255" t="str">
        <f t="shared" si="114"/>
        <v>фото</v>
      </c>
      <c r="I1506" s="156" t="s">
        <v>8204</v>
      </c>
      <c r="J1506" s="331" t="s">
        <v>201</v>
      </c>
      <c r="K1506" s="332">
        <v>1</v>
      </c>
      <c r="L1506" s="419">
        <v>276.40000000000003</v>
      </c>
      <c r="M1506" s="159">
        <v>1</v>
      </c>
      <c r="N1506" s="217"/>
      <c r="O1506" s="160">
        <f t="shared" si="115"/>
        <v>0</v>
      </c>
      <c r="P1506" s="260">
        <v>4607109958636</v>
      </c>
      <c r="Q1506" s="261"/>
      <c r="R1506" s="261" t="str">
        <f t="shared" si="116"/>
        <v>фото</v>
      </c>
      <c r="S1506" s="216" t="s">
        <v>8200</v>
      </c>
    </row>
    <row r="1507" spans="1:19" ht="48.95" customHeight="1">
      <c r="A1507" s="213">
        <v>1494</v>
      </c>
      <c r="B1507" s="215">
        <v>1795</v>
      </c>
      <c r="C1507" s="277" t="s">
        <v>9498</v>
      </c>
      <c r="D1507" s="277"/>
      <c r="E1507" s="417" t="s">
        <v>8018</v>
      </c>
      <c r="F1507" s="418" t="s">
        <v>3904</v>
      </c>
      <c r="G1507" s="451" t="s">
        <v>8029</v>
      </c>
      <c r="H1507" s="255" t="str">
        <f t="shared" si="114"/>
        <v>фото</v>
      </c>
      <c r="I1507" s="156" t="s">
        <v>78</v>
      </c>
      <c r="J1507" s="331" t="s">
        <v>194</v>
      </c>
      <c r="K1507" s="332">
        <v>5</v>
      </c>
      <c r="L1507" s="419">
        <v>284.70000000000005</v>
      </c>
      <c r="M1507" s="159">
        <v>1</v>
      </c>
      <c r="N1507" s="217"/>
      <c r="O1507" s="160">
        <f t="shared" si="115"/>
        <v>0</v>
      </c>
      <c r="P1507" s="260">
        <v>4607109969229</v>
      </c>
      <c r="Q1507" s="261"/>
      <c r="R1507" s="261" t="str">
        <f t="shared" si="116"/>
        <v>фото</v>
      </c>
      <c r="S1507" s="216" t="s">
        <v>8022</v>
      </c>
    </row>
    <row r="1508" spans="1:19" ht="48.95" customHeight="1">
      <c r="A1508" s="213">
        <v>1495</v>
      </c>
      <c r="B1508" s="215">
        <v>601</v>
      </c>
      <c r="C1508" s="277" t="s">
        <v>9499</v>
      </c>
      <c r="D1508" s="277"/>
      <c r="E1508" s="417" t="s">
        <v>8018</v>
      </c>
      <c r="F1508" s="418" t="s">
        <v>7907</v>
      </c>
      <c r="G1508" s="451" t="s">
        <v>7908</v>
      </c>
      <c r="H1508" s="255" t="str">
        <f t="shared" si="114"/>
        <v>фото</v>
      </c>
      <c r="I1508" s="156" t="s">
        <v>208</v>
      </c>
      <c r="J1508" s="331" t="s">
        <v>196</v>
      </c>
      <c r="K1508" s="332">
        <v>3</v>
      </c>
      <c r="L1508" s="419">
        <v>268</v>
      </c>
      <c r="M1508" s="159">
        <v>1</v>
      </c>
      <c r="N1508" s="217"/>
      <c r="O1508" s="160">
        <f t="shared" si="115"/>
        <v>0</v>
      </c>
      <c r="P1508" s="260">
        <v>4607109969236</v>
      </c>
      <c r="Q1508" s="261"/>
      <c r="R1508" s="261" t="str">
        <f t="shared" si="116"/>
        <v>фото</v>
      </c>
      <c r="S1508" s="216" t="s">
        <v>8022</v>
      </c>
    </row>
    <row r="1509" spans="1:19" ht="48.95" customHeight="1">
      <c r="A1509" s="213">
        <v>1496</v>
      </c>
      <c r="B1509" s="215">
        <v>115</v>
      </c>
      <c r="C1509" s="277" t="s">
        <v>8026</v>
      </c>
      <c r="D1509" s="277"/>
      <c r="E1509" s="417" t="s">
        <v>8018</v>
      </c>
      <c r="F1509" s="418" t="s">
        <v>8027</v>
      </c>
      <c r="G1509" s="451" t="s">
        <v>8028</v>
      </c>
      <c r="H1509" s="255" t="str">
        <f t="shared" si="114"/>
        <v>фото</v>
      </c>
      <c r="I1509" s="156" t="s">
        <v>208</v>
      </c>
      <c r="J1509" s="331" t="s">
        <v>194</v>
      </c>
      <c r="K1509" s="332">
        <v>5</v>
      </c>
      <c r="L1509" s="419">
        <v>284.70000000000005</v>
      </c>
      <c r="M1509" s="159">
        <v>1</v>
      </c>
      <c r="N1509" s="217"/>
      <c r="O1509" s="160">
        <f t="shared" si="115"/>
        <v>0</v>
      </c>
      <c r="P1509" s="260">
        <v>4607109969243</v>
      </c>
      <c r="Q1509" s="261"/>
      <c r="R1509" s="261" t="str">
        <f t="shared" si="116"/>
        <v>фото</v>
      </c>
      <c r="S1509" s="216" t="s">
        <v>8022</v>
      </c>
    </row>
    <row r="1510" spans="1:19" ht="48.95" customHeight="1">
      <c r="A1510" s="213">
        <v>1497</v>
      </c>
      <c r="B1510" s="215">
        <v>4646</v>
      </c>
      <c r="C1510" s="277" t="s">
        <v>8017</v>
      </c>
      <c r="D1510" s="277"/>
      <c r="E1510" s="417" t="s">
        <v>8018</v>
      </c>
      <c r="F1510" s="418" t="s">
        <v>8019</v>
      </c>
      <c r="G1510" s="451" t="s">
        <v>8020</v>
      </c>
      <c r="H1510" s="255" t="str">
        <f t="shared" si="114"/>
        <v>фото</v>
      </c>
      <c r="I1510" s="156" t="s">
        <v>8021</v>
      </c>
      <c r="J1510" s="331" t="s">
        <v>194</v>
      </c>
      <c r="K1510" s="332">
        <v>5</v>
      </c>
      <c r="L1510" s="419">
        <v>196.7</v>
      </c>
      <c r="M1510" s="159">
        <v>1</v>
      </c>
      <c r="N1510" s="217"/>
      <c r="O1510" s="160">
        <f t="shared" si="115"/>
        <v>0</v>
      </c>
      <c r="P1510" s="260">
        <v>4607109990674</v>
      </c>
      <c r="Q1510" s="261"/>
      <c r="R1510" s="261" t="str">
        <f t="shared" si="116"/>
        <v>фото</v>
      </c>
      <c r="S1510" s="216" t="s">
        <v>8022</v>
      </c>
    </row>
    <row r="1511" spans="1:19" ht="48.95" customHeight="1">
      <c r="A1511" s="213">
        <v>1498</v>
      </c>
      <c r="B1511" s="215">
        <v>4647</v>
      </c>
      <c r="C1511" s="277" t="s">
        <v>9500</v>
      </c>
      <c r="D1511" s="277"/>
      <c r="E1511" s="417" t="s">
        <v>8018</v>
      </c>
      <c r="F1511" s="418" t="s">
        <v>8023</v>
      </c>
      <c r="G1511" s="451" t="s">
        <v>8024</v>
      </c>
      <c r="H1511" s="255" t="str">
        <f t="shared" si="114"/>
        <v>фото</v>
      </c>
      <c r="I1511" s="156" t="s">
        <v>8025</v>
      </c>
      <c r="J1511" s="331" t="s">
        <v>194</v>
      </c>
      <c r="K1511" s="332">
        <v>5</v>
      </c>
      <c r="L1511" s="419">
        <v>196.7</v>
      </c>
      <c r="M1511" s="159">
        <v>1</v>
      </c>
      <c r="N1511" s="217"/>
      <c r="O1511" s="160">
        <f t="shared" si="115"/>
        <v>0</v>
      </c>
      <c r="P1511" s="260">
        <v>4607109990681</v>
      </c>
      <c r="Q1511" s="261"/>
      <c r="R1511" s="261" t="str">
        <f t="shared" si="116"/>
        <v>фото</v>
      </c>
      <c r="S1511" s="216" t="s">
        <v>8022</v>
      </c>
    </row>
    <row r="1512" spans="1:19" ht="48.95" customHeight="1">
      <c r="A1512" s="213">
        <v>1499</v>
      </c>
      <c r="B1512" s="215">
        <v>16264</v>
      </c>
      <c r="C1512" s="277" t="s">
        <v>7479</v>
      </c>
      <c r="D1512" s="277"/>
      <c r="E1512" s="417" t="s">
        <v>7480</v>
      </c>
      <c r="F1512" s="418" t="s">
        <v>7481</v>
      </c>
      <c r="G1512" s="451" t="s">
        <v>7482</v>
      </c>
      <c r="H1512" s="255" t="str">
        <f t="shared" si="114"/>
        <v>фото</v>
      </c>
      <c r="I1512" s="156" t="s">
        <v>7483</v>
      </c>
      <c r="J1512" s="331" t="s">
        <v>201</v>
      </c>
      <c r="K1512" s="332">
        <v>1</v>
      </c>
      <c r="L1512" s="419">
        <v>247.79999999999998</v>
      </c>
      <c r="M1512" s="159">
        <v>1</v>
      </c>
      <c r="N1512" s="217"/>
      <c r="O1512" s="160">
        <f t="shared" si="115"/>
        <v>0</v>
      </c>
      <c r="P1512" s="260">
        <v>4607109913703</v>
      </c>
      <c r="Q1512" s="261"/>
      <c r="R1512" s="261" t="str">
        <f t="shared" si="116"/>
        <v>фото</v>
      </c>
      <c r="S1512" s="216" t="s">
        <v>3897</v>
      </c>
    </row>
    <row r="1513" spans="1:19" ht="48.95" customHeight="1">
      <c r="A1513" s="213">
        <v>1500</v>
      </c>
      <c r="B1513" s="215">
        <v>16265</v>
      </c>
      <c r="C1513" s="277" t="s">
        <v>7484</v>
      </c>
      <c r="D1513" s="277"/>
      <c r="E1513" s="417" t="s">
        <v>7480</v>
      </c>
      <c r="F1513" s="418" t="s">
        <v>7485</v>
      </c>
      <c r="G1513" s="451" t="s">
        <v>7486</v>
      </c>
      <c r="H1513" s="255" t="str">
        <f t="shared" si="114"/>
        <v>фото</v>
      </c>
      <c r="I1513" s="156" t="s">
        <v>7487</v>
      </c>
      <c r="J1513" s="331" t="s">
        <v>201</v>
      </c>
      <c r="K1513" s="332">
        <v>1</v>
      </c>
      <c r="L1513" s="419">
        <v>215.2</v>
      </c>
      <c r="M1513" s="159">
        <v>1</v>
      </c>
      <c r="N1513" s="217"/>
      <c r="O1513" s="160">
        <f t="shared" si="115"/>
        <v>0</v>
      </c>
      <c r="P1513" s="260">
        <v>4607109913697</v>
      </c>
      <c r="Q1513" s="261"/>
      <c r="R1513" s="261" t="str">
        <f t="shared" si="116"/>
        <v>фото</v>
      </c>
      <c r="S1513" s="216" t="s">
        <v>3897</v>
      </c>
    </row>
    <row r="1514" spans="1:19" ht="48.95" customHeight="1">
      <c r="A1514" s="213">
        <v>1501</v>
      </c>
      <c r="B1514" s="215">
        <v>4071</v>
      </c>
      <c r="C1514" s="277" t="s">
        <v>8996</v>
      </c>
      <c r="D1514" s="277"/>
      <c r="E1514" s="417" t="s">
        <v>7480</v>
      </c>
      <c r="F1514" s="418" t="s">
        <v>8844</v>
      </c>
      <c r="G1514" s="451" t="s">
        <v>8845</v>
      </c>
      <c r="H1514" s="255" t="str">
        <f t="shared" si="114"/>
        <v>фото</v>
      </c>
      <c r="I1514" s="156" t="s">
        <v>8927</v>
      </c>
      <c r="J1514" s="331" t="s">
        <v>201</v>
      </c>
      <c r="K1514" s="332">
        <v>1</v>
      </c>
      <c r="L1514" s="419">
        <v>221.9</v>
      </c>
      <c r="M1514" s="159">
        <v>1</v>
      </c>
      <c r="N1514" s="217"/>
      <c r="O1514" s="160">
        <f t="shared" si="115"/>
        <v>0</v>
      </c>
      <c r="P1514" s="260">
        <v>4607109982891</v>
      </c>
      <c r="Q1514" s="261"/>
      <c r="R1514" s="261" t="str">
        <f t="shared" si="116"/>
        <v>фото</v>
      </c>
      <c r="S1514" s="216" t="s">
        <v>3897</v>
      </c>
    </row>
    <row r="1515" spans="1:19" ht="48.95" customHeight="1">
      <c r="A1515" s="213">
        <v>1502</v>
      </c>
      <c r="B1515" s="215">
        <v>119</v>
      </c>
      <c r="C1515" s="277" t="s">
        <v>8084</v>
      </c>
      <c r="D1515" s="277"/>
      <c r="E1515" s="417" t="s">
        <v>8070</v>
      </c>
      <c r="F1515" s="418" t="s">
        <v>8085</v>
      </c>
      <c r="G1515" s="451" t="s">
        <v>8086</v>
      </c>
      <c r="H1515" s="255" t="str">
        <f t="shared" si="114"/>
        <v>фото</v>
      </c>
      <c r="I1515" s="156" t="s">
        <v>8087</v>
      </c>
      <c r="J1515" s="331" t="s">
        <v>201</v>
      </c>
      <c r="K1515" s="332">
        <v>3</v>
      </c>
      <c r="L1515" s="419">
        <v>259</v>
      </c>
      <c r="M1515" s="159">
        <v>1</v>
      </c>
      <c r="N1515" s="217"/>
      <c r="O1515" s="160">
        <f t="shared" si="115"/>
        <v>0</v>
      </c>
      <c r="P1515" s="260">
        <v>4607109957905</v>
      </c>
      <c r="Q1515" s="261"/>
      <c r="R1515" s="261" t="str">
        <f t="shared" si="116"/>
        <v>фото</v>
      </c>
      <c r="S1515" s="216" t="s">
        <v>8073</v>
      </c>
    </row>
    <row r="1516" spans="1:19" ht="48.95" customHeight="1">
      <c r="A1516" s="213">
        <v>1503</v>
      </c>
      <c r="B1516" s="215">
        <v>602</v>
      </c>
      <c r="C1516" s="277" t="s">
        <v>8088</v>
      </c>
      <c r="D1516" s="277"/>
      <c r="E1516" s="417" t="s">
        <v>8070</v>
      </c>
      <c r="F1516" s="418" t="s">
        <v>8089</v>
      </c>
      <c r="G1516" s="451" t="s">
        <v>8090</v>
      </c>
      <c r="H1516" s="255" t="str">
        <f t="shared" si="114"/>
        <v>фото</v>
      </c>
      <c r="I1516" s="156" t="s">
        <v>28</v>
      </c>
      <c r="J1516" s="331" t="s">
        <v>201</v>
      </c>
      <c r="K1516" s="332">
        <v>3</v>
      </c>
      <c r="L1516" s="419">
        <v>259</v>
      </c>
      <c r="M1516" s="159">
        <v>1</v>
      </c>
      <c r="N1516" s="217"/>
      <c r="O1516" s="160">
        <f t="shared" si="115"/>
        <v>0</v>
      </c>
      <c r="P1516" s="260">
        <v>4607109957912</v>
      </c>
      <c r="Q1516" s="261"/>
      <c r="R1516" s="261" t="str">
        <f t="shared" si="116"/>
        <v>фото</v>
      </c>
      <c r="S1516" s="216" t="s">
        <v>8073</v>
      </c>
    </row>
    <row r="1517" spans="1:19" ht="48.95" customHeight="1">
      <c r="A1517" s="213">
        <v>1504</v>
      </c>
      <c r="B1517" s="215">
        <v>603</v>
      </c>
      <c r="C1517" s="277" t="s">
        <v>8080</v>
      </c>
      <c r="D1517" s="277"/>
      <c r="E1517" s="417" t="s">
        <v>8070</v>
      </c>
      <c r="F1517" s="418" t="s">
        <v>8081</v>
      </c>
      <c r="G1517" s="451" t="s">
        <v>8082</v>
      </c>
      <c r="H1517" s="255" t="str">
        <f t="shared" si="114"/>
        <v>фото</v>
      </c>
      <c r="I1517" s="156" t="s">
        <v>8083</v>
      </c>
      <c r="J1517" s="331" t="s">
        <v>201</v>
      </c>
      <c r="K1517" s="332">
        <v>3</v>
      </c>
      <c r="L1517" s="419">
        <v>259</v>
      </c>
      <c r="M1517" s="159">
        <v>1</v>
      </c>
      <c r="N1517" s="217"/>
      <c r="O1517" s="160">
        <f t="shared" si="115"/>
        <v>0</v>
      </c>
      <c r="P1517" s="260">
        <v>4607109957929</v>
      </c>
      <c r="Q1517" s="261"/>
      <c r="R1517" s="261" t="str">
        <f t="shared" si="116"/>
        <v>фото</v>
      </c>
      <c r="S1517" s="216" t="s">
        <v>8073</v>
      </c>
    </row>
    <row r="1518" spans="1:19" ht="48.95" customHeight="1">
      <c r="A1518" s="213">
        <v>1505</v>
      </c>
      <c r="B1518" s="215">
        <v>604</v>
      </c>
      <c r="C1518" s="277" t="s">
        <v>8074</v>
      </c>
      <c r="D1518" s="277"/>
      <c r="E1518" s="417" t="s">
        <v>8070</v>
      </c>
      <c r="F1518" s="418" t="s">
        <v>8075</v>
      </c>
      <c r="G1518" s="451" t="s">
        <v>8076</v>
      </c>
      <c r="H1518" s="255" t="str">
        <f t="shared" si="114"/>
        <v>фото</v>
      </c>
      <c r="I1518" s="156" t="s">
        <v>28</v>
      </c>
      <c r="J1518" s="331" t="s">
        <v>201</v>
      </c>
      <c r="K1518" s="332">
        <v>3</v>
      </c>
      <c r="L1518" s="419">
        <v>259</v>
      </c>
      <c r="M1518" s="159">
        <v>1</v>
      </c>
      <c r="N1518" s="217"/>
      <c r="O1518" s="160">
        <f t="shared" si="115"/>
        <v>0</v>
      </c>
      <c r="P1518" s="260">
        <v>4607109957936</v>
      </c>
      <c r="Q1518" s="261"/>
      <c r="R1518" s="261" t="str">
        <f t="shared" si="116"/>
        <v>фото</v>
      </c>
      <c r="S1518" s="216" t="s">
        <v>8073</v>
      </c>
    </row>
    <row r="1519" spans="1:19" ht="48.95" customHeight="1">
      <c r="A1519" s="213">
        <v>1506</v>
      </c>
      <c r="B1519" s="215">
        <v>605</v>
      </c>
      <c r="C1519" s="277" t="s">
        <v>8077</v>
      </c>
      <c r="D1519" s="277"/>
      <c r="E1519" s="417" t="s">
        <v>8070</v>
      </c>
      <c r="F1519" s="418" t="s">
        <v>8078</v>
      </c>
      <c r="G1519" s="451" t="s">
        <v>8079</v>
      </c>
      <c r="H1519" s="255" t="str">
        <f t="shared" si="114"/>
        <v>фото</v>
      </c>
      <c r="I1519" s="156" t="s">
        <v>87</v>
      </c>
      <c r="J1519" s="331" t="s">
        <v>201</v>
      </c>
      <c r="K1519" s="332">
        <v>3</v>
      </c>
      <c r="L1519" s="419">
        <v>259</v>
      </c>
      <c r="M1519" s="159">
        <v>1</v>
      </c>
      <c r="N1519" s="217"/>
      <c r="O1519" s="160">
        <f t="shared" si="115"/>
        <v>0</v>
      </c>
      <c r="P1519" s="260">
        <v>4607109957943</v>
      </c>
      <c r="Q1519" s="261"/>
      <c r="R1519" s="261" t="str">
        <f t="shared" si="116"/>
        <v>фото</v>
      </c>
      <c r="S1519" s="216" t="s">
        <v>8073</v>
      </c>
    </row>
    <row r="1520" spans="1:19" ht="48.95" customHeight="1">
      <c r="A1520" s="213">
        <v>1507</v>
      </c>
      <c r="B1520" s="215">
        <v>606</v>
      </c>
      <c r="C1520" s="277" t="s">
        <v>8069</v>
      </c>
      <c r="D1520" s="277"/>
      <c r="E1520" s="417" t="s">
        <v>8070</v>
      </c>
      <c r="F1520" s="418" t="s">
        <v>8071</v>
      </c>
      <c r="G1520" s="451" t="s">
        <v>8072</v>
      </c>
      <c r="H1520" s="255" t="str">
        <f t="shared" si="114"/>
        <v>фото</v>
      </c>
      <c r="I1520" s="156" t="s">
        <v>210</v>
      </c>
      <c r="J1520" s="331" t="s">
        <v>201</v>
      </c>
      <c r="K1520" s="332">
        <v>3</v>
      </c>
      <c r="L1520" s="419">
        <v>259</v>
      </c>
      <c r="M1520" s="159">
        <v>1</v>
      </c>
      <c r="N1520" s="217"/>
      <c r="O1520" s="160">
        <f t="shared" si="115"/>
        <v>0</v>
      </c>
      <c r="P1520" s="260">
        <v>4607109957950</v>
      </c>
      <c r="Q1520" s="261"/>
      <c r="R1520" s="261" t="str">
        <f t="shared" si="116"/>
        <v>фото</v>
      </c>
      <c r="S1520" s="216" t="s">
        <v>8073</v>
      </c>
    </row>
    <row r="1521" spans="1:19" ht="48.95" customHeight="1">
      <c r="A1521" s="213">
        <v>1508</v>
      </c>
      <c r="B1521" s="215">
        <v>614</v>
      </c>
      <c r="C1521" s="277" t="s">
        <v>9501</v>
      </c>
      <c r="D1521" s="277"/>
      <c r="E1521" s="417" t="s">
        <v>7474</v>
      </c>
      <c r="F1521" s="418" t="s">
        <v>7476</v>
      </c>
      <c r="G1521" s="451" t="s">
        <v>7477</v>
      </c>
      <c r="H1521" s="255" t="str">
        <f t="shared" si="114"/>
        <v>фото</v>
      </c>
      <c r="I1521" s="156" t="s">
        <v>7478</v>
      </c>
      <c r="J1521" s="331" t="s">
        <v>201</v>
      </c>
      <c r="K1521" s="332">
        <v>1</v>
      </c>
      <c r="L1521" s="419">
        <v>140.5</v>
      </c>
      <c r="M1521" s="159">
        <v>1</v>
      </c>
      <c r="N1521" s="217"/>
      <c r="O1521" s="160">
        <f t="shared" si="115"/>
        <v>0</v>
      </c>
      <c r="P1521" s="260">
        <v>4607109958032</v>
      </c>
      <c r="Q1521" s="261"/>
      <c r="R1521" s="261" t="str">
        <f t="shared" si="116"/>
        <v>фото</v>
      </c>
      <c r="S1521" s="216" t="s">
        <v>7475</v>
      </c>
    </row>
    <row r="1522" spans="1:19" ht="40.35" customHeight="1">
      <c r="A1522" s="213">
        <v>1509</v>
      </c>
      <c r="B1522" s="215">
        <v>6780</v>
      </c>
      <c r="C1522" s="277" t="s">
        <v>10996</v>
      </c>
      <c r="D1522" s="277"/>
      <c r="E1522" s="449" t="s">
        <v>8239</v>
      </c>
      <c r="F1522" s="450" t="s">
        <v>11119</v>
      </c>
      <c r="G1522" s="453" t="s">
        <v>11120</v>
      </c>
      <c r="H1522" s="255" t="str">
        <f t="shared" si="114"/>
        <v>фото</v>
      </c>
      <c r="I1522" s="156" t="s">
        <v>11190</v>
      </c>
      <c r="J1522" s="331" t="s">
        <v>541</v>
      </c>
      <c r="K1522" s="332">
        <v>1</v>
      </c>
      <c r="L1522" s="419">
        <v>502.6</v>
      </c>
      <c r="M1522" s="159">
        <v>1</v>
      </c>
      <c r="N1522" s="217"/>
      <c r="O1522" s="160">
        <f t="shared" si="115"/>
        <v>0</v>
      </c>
      <c r="P1522" s="260">
        <v>4607109939062</v>
      </c>
      <c r="Q1522" s="167" t="s">
        <v>222</v>
      </c>
      <c r="R1522" s="473" t="str">
        <f t="shared" si="116"/>
        <v>фото</v>
      </c>
      <c r="S1522" s="216" t="s">
        <v>8242</v>
      </c>
    </row>
    <row r="1523" spans="1:19" ht="48.95" customHeight="1">
      <c r="A1523" s="213">
        <v>1510</v>
      </c>
      <c r="B1523" s="215">
        <v>3190</v>
      </c>
      <c r="C1523" s="277" t="s">
        <v>8238</v>
      </c>
      <c r="D1523" s="277"/>
      <c r="E1523" s="417" t="s">
        <v>8239</v>
      </c>
      <c r="F1523" s="418" t="s">
        <v>8240</v>
      </c>
      <c r="G1523" s="451" t="s">
        <v>8241</v>
      </c>
      <c r="H1523" s="255" t="str">
        <f t="shared" si="114"/>
        <v>фото</v>
      </c>
      <c r="I1523" s="156" t="s">
        <v>228</v>
      </c>
      <c r="J1523" s="331" t="s">
        <v>541</v>
      </c>
      <c r="K1523" s="332">
        <v>1</v>
      </c>
      <c r="L1523" s="419">
        <v>232.2</v>
      </c>
      <c r="M1523" s="159">
        <v>1</v>
      </c>
      <c r="N1523" s="217"/>
      <c r="O1523" s="160">
        <f t="shared" si="115"/>
        <v>0</v>
      </c>
      <c r="P1523" s="260">
        <v>4607109955697</v>
      </c>
      <c r="Q1523" s="261"/>
      <c r="R1523" s="261" t="str">
        <f t="shared" si="116"/>
        <v>фото</v>
      </c>
      <c r="S1523" s="216" t="s">
        <v>8242</v>
      </c>
    </row>
    <row r="1524" spans="1:19" ht="48.95" customHeight="1">
      <c r="A1524" s="213">
        <v>1511</v>
      </c>
      <c r="B1524" s="215">
        <v>3191</v>
      </c>
      <c r="C1524" s="277" t="s">
        <v>8243</v>
      </c>
      <c r="D1524" s="277"/>
      <c r="E1524" s="417" t="s">
        <v>8239</v>
      </c>
      <c r="F1524" s="418" t="s">
        <v>8244</v>
      </c>
      <c r="G1524" s="451" t="s">
        <v>8245</v>
      </c>
      <c r="H1524" s="255" t="str">
        <f t="shared" si="114"/>
        <v>фото</v>
      </c>
      <c r="I1524" s="156" t="s">
        <v>8246</v>
      </c>
      <c r="J1524" s="331" t="s">
        <v>541</v>
      </c>
      <c r="K1524" s="332">
        <v>1</v>
      </c>
      <c r="L1524" s="419">
        <v>232.2</v>
      </c>
      <c r="M1524" s="159">
        <v>1</v>
      </c>
      <c r="N1524" s="217"/>
      <c r="O1524" s="160">
        <f t="shared" si="115"/>
        <v>0</v>
      </c>
      <c r="P1524" s="260">
        <v>4607109955703</v>
      </c>
      <c r="Q1524" s="261"/>
      <c r="R1524" s="261" t="str">
        <f t="shared" si="116"/>
        <v>фото</v>
      </c>
      <c r="S1524" s="216" t="s">
        <v>8242</v>
      </c>
    </row>
    <row r="1525" spans="1:19" ht="48.95" customHeight="1">
      <c r="A1525" s="213">
        <v>1512</v>
      </c>
      <c r="B1525" s="215">
        <v>3194</v>
      </c>
      <c r="C1525" s="277" t="s">
        <v>8250</v>
      </c>
      <c r="D1525" s="277"/>
      <c r="E1525" s="417" t="s">
        <v>8239</v>
      </c>
      <c r="F1525" s="418" t="s">
        <v>8251</v>
      </c>
      <c r="G1525" s="451" t="s">
        <v>8252</v>
      </c>
      <c r="H1525" s="255" t="str">
        <f t="shared" si="114"/>
        <v>фото</v>
      </c>
      <c r="I1525" s="156" t="s">
        <v>8253</v>
      </c>
      <c r="J1525" s="331" t="s">
        <v>541</v>
      </c>
      <c r="K1525" s="332">
        <v>1</v>
      </c>
      <c r="L1525" s="419">
        <v>232.2</v>
      </c>
      <c r="M1525" s="159">
        <v>1</v>
      </c>
      <c r="N1525" s="217"/>
      <c r="O1525" s="160">
        <f t="shared" si="115"/>
        <v>0</v>
      </c>
      <c r="P1525" s="260">
        <v>4607109955727</v>
      </c>
      <c r="Q1525" s="261"/>
      <c r="R1525" s="261" t="str">
        <f t="shared" si="116"/>
        <v>фото</v>
      </c>
      <c r="S1525" s="216" t="s">
        <v>8254</v>
      </c>
    </row>
    <row r="1526" spans="1:19" ht="48.95" customHeight="1">
      <c r="A1526" s="213">
        <v>1513</v>
      </c>
      <c r="B1526" s="215">
        <v>3193</v>
      </c>
      <c r="C1526" s="277" t="s">
        <v>8247</v>
      </c>
      <c r="D1526" s="277"/>
      <c r="E1526" s="417" t="s">
        <v>8239</v>
      </c>
      <c r="F1526" s="418" t="s">
        <v>7775</v>
      </c>
      <c r="G1526" s="451" t="s">
        <v>8248</v>
      </c>
      <c r="H1526" s="255" t="str">
        <f t="shared" si="114"/>
        <v>фото</v>
      </c>
      <c r="I1526" s="156" t="s">
        <v>8249</v>
      </c>
      <c r="J1526" s="331" t="s">
        <v>541</v>
      </c>
      <c r="K1526" s="332">
        <v>1</v>
      </c>
      <c r="L1526" s="419">
        <v>232.2</v>
      </c>
      <c r="M1526" s="159">
        <v>1</v>
      </c>
      <c r="N1526" s="217"/>
      <c r="O1526" s="160">
        <f t="shared" si="115"/>
        <v>0</v>
      </c>
      <c r="P1526" s="260">
        <v>4607109955734</v>
      </c>
      <c r="Q1526" s="261"/>
      <c r="R1526" s="261" t="str">
        <f t="shared" si="116"/>
        <v>фото</v>
      </c>
      <c r="S1526" s="216" t="s">
        <v>8242</v>
      </c>
    </row>
    <row r="1527" spans="1:19" ht="48.95" customHeight="1">
      <c r="A1527" s="213">
        <v>1514</v>
      </c>
      <c r="B1527" s="215">
        <v>16303</v>
      </c>
      <c r="C1527" s="277" t="s">
        <v>8255</v>
      </c>
      <c r="D1527" s="277"/>
      <c r="E1527" s="417" t="s">
        <v>8239</v>
      </c>
      <c r="F1527" s="418" t="s">
        <v>8256</v>
      </c>
      <c r="G1527" s="451" t="s">
        <v>8863</v>
      </c>
      <c r="H1527" s="255" t="str">
        <f t="shared" si="114"/>
        <v>фото</v>
      </c>
      <c r="I1527" s="156" t="s">
        <v>8257</v>
      </c>
      <c r="J1527" s="331" t="s">
        <v>541</v>
      </c>
      <c r="K1527" s="332">
        <v>1</v>
      </c>
      <c r="L1527" s="419">
        <v>300.3</v>
      </c>
      <c r="M1527" s="159">
        <v>1</v>
      </c>
      <c r="N1527" s="217"/>
      <c r="O1527" s="160">
        <f t="shared" si="115"/>
        <v>0</v>
      </c>
      <c r="P1527" s="260">
        <v>4607109913314</v>
      </c>
      <c r="Q1527" s="261"/>
      <c r="R1527" s="261" t="str">
        <f t="shared" si="116"/>
        <v>фото</v>
      </c>
      <c r="S1527" s="216" t="s">
        <v>8242</v>
      </c>
    </row>
    <row r="1528" spans="1:19" ht="48.95" customHeight="1">
      <c r="A1528" s="213">
        <v>1515</v>
      </c>
      <c r="B1528" s="215">
        <v>16304</v>
      </c>
      <c r="C1528" s="277" t="s">
        <v>8258</v>
      </c>
      <c r="D1528" s="277"/>
      <c r="E1528" s="417" t="s">
        <v>8239</v>
      </c>
      <c r="F1528" s="418" t="s">
        <v>8259</v>
      </c>
      <c r="G1528" s="451" t="s">
        <v>8864</v>
      </c>
      <c r="H1528" s="255" t="str">
        <f t="shared" si="114"/>
        <v>фото</v>
      </c>
      <c r="I1528" s="156" t="s">
        <v>8260</v>
      </c>
      <c r="J1528" s="331" t="s">
        <v>541</v>
      </c>
      <c r="K1528" s="332">
        <v>1</v>
      </c>
      <c r="L1528" s="419">
        <v>302.90000000000003</v>
      </c>
      <c r="M1528" s="159">
        <v>1</v>
      </c>
      <c r="N1528" s="217"/>
      <c r="O1528" s="160">
        <f t="shared" si="115"/>
        <v>0</v>
      </c>
      <c r="P1528" s="260">
        <v>4607109913307</v>
      </c>
      <c r="Q1528" s="261"/>
      <c r="R1528" s="261" t="str">
        <f t="shared" si="116"/>
        <v>фото</v>
      </c>
      <c r="S1528" s="216" t="s">
        <v>8242</v>
      </c>
    </row>
    <row r="1529" spans="1:19" ht="48.95" customHeight="1">
      <c r="A1529" s="213">
        <v>1516</v>
      </c>
      <c r="B1529" s="215">
        <v>4732</v>
      </c>
      <c r="C1529" s="277" t="s">
        <v>8261</v>
      </c>
      <c r="D1529" s="277"/>
      <c r="E1529" s="417" t="s">
        <v>8239</v>
      </c>
      <c r="F1529" s="418" t="s">
        <v>8262</v>
      </c>
      <c r="G1529" s="451" t="s">
        <v>8263</v>
      </c>
      <c r="H1529" s="255" t="str">
        <f t="shared" si="114"/>
        <v>фото</v>
      </c>
      <c r="I1529" s="156" t="s">
        <v>8264</v>
      </c>
      <c r="J1529" s="331" t="s">
        <v>541</v>
      </c>
      <c r="K1529" s="332">
        <v>1</v>
      </c>
      <c r="L1529" s="419">
        <v>218.7</v>
      </c>
      <c r="M1529" s="159">
        <v>1</v>
      </c>
      <c r="N1529" s="217"/>
      <c r="O1529" s="160">
        <f t="shared" si="115"/>
        <v>0</v>
      </c>
      <c r="P1529" s="260">
        <v>4607109991534</v>
      </c>
      <c r="Q1529" s="261"/>
      <c r="R1529" s="261" t="str">
        <f t="shared" si="116"/>
        <v>фото</v>
      </c>
      <c r="S1529" s="216" t="s">
        <v>8254</v>
      </c>
    </row>
    <row r="1530" spans="1:19" ht="48.95" customHeight="1">
      <c r="A1530" s="213">
        <v>1517</v>
      </c>
      <c r="B1530" s="215">
        <v>13323</v>
      </c>
      <c r="C1530" s="277" t="s">
        <v>8111</v>
      </c>
      <c r="D1530" s="277"/>
      <c r="E1530" s="417" t="s">
        <v>8112</v>
      </c>
      <c r="F1530" s="418" t="s">
        <v>8113</v>
      </c>
      <c r="G1530" s="451" t="s">
        <v>8114</v>
      </c>
      <c r="H1530" s="255" t="str">
        <f t="shared" si="114"/>
        <v>фото</v>
      </c>
      <c r="I1530" s="156" t="s">
        <v>8115</v>
      </c>
      <c r="J1530" s="331" t="s">
        <v>201</v>
      </c>
      <c r="K1530" s="332">
        <v>1</v>
      </c>
      <c r="L1530" s="419">
        <v>267.5</v>
      </c>
      <c r="M1530" s="159">
        <v>1</v>
      </c>
      <c r="N1530" s="217"/>
      <c r="O1530" s="160">
        <f t="shared" si="115"/>
        <v>0</v>
      </c>
      <c r="P1530" s="260">
        <v>4607109920923</v>
      </c>
      <c r="Q1530" s="261"/>
      <c r="R1530" s="261" t="str">
        <f t="shared" si="116"/>
        <v>фото</v>
      </c>
      <c r="S1530" s="216" t="s">
        <v>8116</v>
      </c>
    </row>
    <row r="1531" spans="1:19" ht="48.95" customHeight="1">
      <c r="A1531" s="213">
        <v>1518</v>
      </c>
      <c r="B1531" s="215">
        <v>16295</v>
      </c>
      <c r="C1531" s="277" t="s">
        <v>8121</v>
      </c>
      <c r="D1531" s="277"/>
      <c r="E1531" s="417" t="s">
        <v>8112</v>
      </c>
      <c r="F1531" s="418" t="s">
        <v>8122</v>
      </c>
      <c r="G1531" s="451" t="s">
        <v>8859</v>
      </c>
      <c r="H1531" s="255" t="str">
        <f t="shared" si="114"/>
        <v>фото</v>
      </c>
      <c r="I1531" s="156" t="s">
        <v>8123</v>
      </c>
      <c r="J1531" s="331" t="s">
        <v>201</v>
      </c>
      <c r="K1531" s="332">
        <v>1</v>
      </c>
      <c r="L1531" s="419">
        <v>267.5</v>
      </c>
      <c r="M1531" s="159">
        <v>1</v>
      </c>
      <c r="N1531" s="217"/>
      <c r="O1531" s="160">
        <f t="shared" si="115"/>
        <v>0</v>
      </c>
      <c r="P1531" s="260">
        <v>4607109913390</v>
      </c>
      <c r="Q1531" s="261"/>
      <c r="R1531" s="261" t="str">
        <f t="shared" si="116"/>
        <v>фото</v>
      </c>
      <c r="S1531" s="216" t="s">
        <v>8116</v>
      </c>
    </row>
    <row r="1532" spans="1:19" ht="48.95" customHeight="1">
      <c r="A1532" s="213">
        <v>1519</v>
      </c>
      <c r="B1532" s="215">
        <v>674</v>
      </c>
      <c r="C1532" s="277" t="s">
        <v>9002</v>
      </c>
      <c r="D1532" s="277"/>
      <c r="E1532" s="417" t="s">
        <v>8112</v>
      </c>
      <c r="F1532" s="418" t="s">
        <v>8860</v>
      </c>
      <c r="G1532" s="451" t="s">
        <v>8861</v>
      </c>
      <c r="H1532" s="255" t="str">
        <f t="shared" si="114"/>
        <v>фото</v>
      </c>
      <c r="I1532" s="156" t="s">
        <v>8933</v>
      </c>
      <c r="J1532" s="331" t="s">
        <v>201</v>
      </c>
      <c r="K1532" s="332">
        <v>1</v>
      </c>
      <c r="L1532" s="419">
        <v>267.5</v>
      </c>
      <c r="M1532" s="159">
        <v>1</v>
      </c>
      <c r="N1532" s="217"/>
      <c r="O1532" s="160">
        <f t="shared" si="115"/>
        <v>0</v>
      </c>
      <c r="P1532" s="260">
        <v>4607109928394</v>
      </c>
      <c r="Q1532" s="261"/>
      <c r="R1532" s="261" t="str">
        <f t="shared" si="116"/>
        <v>фото</v>
      </c>
      <c r="S1532" s="216" t="s">
        <v>8116</v>
      </c>
    </row>
    <row r="1533" spans="1:19" ht="48.95" customHeight="1">
      <c r="A1533" s="213">
        <v>1520</v>
      </c>
      <c r="B1533" s="215">
        <v>16296</v>
      </c>
      <c r="C1533" s="277" t="s">
        <v>8124</v>
      </c>
      <c r="D1533" s="277"/>
      <c r="E1533" s="417" t="s">
        <v>8112</v>
      </c>
      <c r="F1533" s="418" t="s">
        <v>8125</v>
      </c>
      <c r="G1533" s="451" t="s">
        <v>8862</v>
      </c>
      <c r="H1533" s="255" t="str">
        <f t="shared" si="114"/>
        <v>фото</v>
      </c>
      <c r="I1533" s="156" t="s">
        <v>8126</v>
      </c>
      <c r="J1533" s="331" t="s">
        <v>201</v>
      </c>
      <c r="K1533" s="332">
        <v>1</v>
      </c>
      <c r="L1533" s="419">
        <v>267.5</v>
      </c>
      <c r="M1533" s="159">
        <v>1</v>
      </c>
      <c r="N1533" s="217"/>
      <c r="O1533" s="160">
        <f t="shared" si="115"/>
        <v>0</v>
      </c>
      <c r="P1533" s="260">
        <v>4607109913383</v>
      </c>
      <c r="Q1533" s="261"/>
      <c r="R1533" s="261" t="str">
        <f t="shared" si="116"/>
        <v>фото</v>
      </c>
      <c r="S1533" s="216" t="s">
        <v>8116</v>
      </c>
    </row>
    <row r="1534" spans="1:19" ht="48.95" customHeight="1">
      <c r="A1534" s="213">
        <v>1521</v>
      </c>
      <c r="B1534" s="215">
        <v>13325</v>
      </c>
      <c r="C1534" s="277" t="s">
        <v>8117</v>
      </c>
      <c r="D1534" s="277"/>
      <c r="E1534" s="417" t="s">
        <v>8112</v>
      </c>
      <c r="F1534" s="418" t="s">
        <v>8118</v>
      </c>
      <c r="G1534" s="451" t="s">
        <v>8119</v>
      </c>
      <c r="H1534" s="255" t="str">
        <f t="shared" si="114"/>
        <v>фото</v>
      </c>
      <c r="I1534" s="156" t="s">
        <v>8120</v>
      </c>
      <c r="J1534" s="331" t="s">
        <v>201</v>
      </c>
      <c r="K1534" s="332">
        <v>1</v>
      </c>
      <c r="L1534" s="419">
        <v>267.5</v>
      </c>
      <c r="M1534" s="159">
        <v>1</v>
      </c>
      <c r="N1534" s="217"/>
      <c r="O1534" s="160">
        <f t="shared" si="115"/>
        <v>0</v>
      </c>
      <c r="P1534" s="260">
        <v>4607109920909</v>
      </c>
      <c r="Q1534" s="261"/>
      <c r="R1534" s="261" t="str">
        <f t="shared" si="116"/>
        <v>фото</v>
      </c>
      <c r="S1534" s="216" t="s">
        <v>8116</v>
      </c>
    </row>
    <row r="1535" spans="1:19" ht="48.95" customHeight="1">
      <c r="A1535" s="213">
        <v>1522</v>
      </c>
      <c r="B1535" s="215">
        <v>618</v>
      </c>
      <c r="C1535" s="277" t="s">
        <v>8127</v>
      </c>
      <c r="D1535" s="277"/>
      <c r="E1535" s="417" t="s">
        <v>8112</v>
      </c>
      <c r="F1535" s="418" t="s">
        <v>8128</v>
      </c>
      <c r="G1535" s="451" t="s">
        <v>8129</v>
      </c>
      <c r="H1535" s="255" t="str">
        <f t="shared" si="114"/>
        <v>фото</v>
      </c>
      <c r="I1535" s="156" t="s">
        <v>227</v>
      </c>
      <c r="J1535" s="331" t="s">
        <v>201</v>
      </c>
      <c r="K1535" s="332">
        <v>1</v>
      </c>
      <c r="L1535" s="419">
        <v>191.29999999999998</v>
      </c>
      <c r="M1535" s="159">
        <v>1</v>
      </c>
      <c r="N1535" s="217"/>
      <c r="O1535" s="160">
        <f t="shared" si="115"/>
        <v>0</v>
      </c>
      <c r="P1535" s="260">
        <v>4607109958063</v>
      </c>
      <c r="Q1535" s="261"/>
      <c r="R1535" s="261" t="str">
        <f t="shared" si="116"/>
        <v>фото</v>
      </c>
      <c r="S1535" s="216" t="s">
        <v>8116</v>
      </c>
    </row>
    <row r="1536" spans="1:19" ht="48.95" customHeight="1">
      <c r="A1536" s="213">
        <v>1523</v>
      </c>
      <c r="B1536" s="215">
        <v>1800</v>
      </c>
      <c r="C1536" s="277" t="s">
        <v>8138</v>
      </c>
      <c r="D1536" s="277"/>
      <c r="E1536" s="417" t="s">
        <v>8112</v>
      </c>
      <c r="F1536" s="418" t="s">
        <v>2350</v>
      </c>
      <c r="G1536" s="451" t="s">
        <v>8139</v>
      </c>
      <c r="H1536" s="255" t="str">
        <f t="shared" si="114"/>
        <v>фото</v>
      </c>
      <c r="I1536" s="156" t="s">
        <v>8140</v>
      </c>
      <c r="J1536" s="331" t="s">
        <v>201</v>
      </c>
      <c r="K1536" s="332">
        <v>1</v>
      </c>
      <c r="L1536" s="419">
        <v>188.5</v>
      </c>
      <c r="M1536" s="159">
        <v>1</v>
      </c>
      <c r="N1536" s="217"/>
      <c r="O1536" s="160">
        <f t="shared" si="115"/>
        <v>0</v>
      </c>
      <c r="P1536" s="260">
        <v>4607109958070</v>
      </c>
      <c r="Q1536" s="261"/>
      <c r="R1536" s="261" t="str">
        <f t="shared" si="116"/>
        <v>фото</v>
      </c>
      <c r="S1536" s="216" t="s">
        <v>8116</v>
      </c>
    </row>
    <row r="1537" spans="1:19" ht="48.95" customHeight="1">
      <c r="A1537" s="213">
        <v>1524</v>
      </c>
      <c r="B1537" s="215">
        <v>4664</v>
      </c>
      <c r="C1537" s="277" t="s">
        <v>8134</v>
      </c>
      <c r="D1537" s="277"/>
      <c r="E1537" s="417" t="s">
        <v>8112</v>
      </c>
      <c r="F1537" s="418" t="s">
        <v>8135</v>
      </c>
      <c r="G1537" s="451" t="s">
        <v>8136</v>
      </c>
      <c r="H1537" s="255" t="str">
        <f t="shared" si="114"/>
        <v>фото</v>
      </c>
      <c r="I1537" s="156" t="s">
        <v>8137</v>
      </c>
      <c r="J1537" s="331" t="s">
        <v>201</v>
      </c>
      <c r="K1537" s="332">
        <v>1</v>
      </c>
      <c r="L1537" s="419">
        <v>188.5</v>
      </c>
      <c r="M1537" s="159">
        <v>1</v>
      </c>
      <c r="N1537" s="217"/>
      <c r="O1537" s="160">
        <f t="shared" si="115"/>
        <v>0</v>
      </c>
      <c r="P1537" s="260">
        <v>4607109990858</v>
      </c>
      <c r="Q1537" s="261"/>
      <c r="R1537" s="261" t="str">
        <f t="shared" si="116"/>
        <v>фото</v>
      </c>
      <c r="S1537" s="216" t="s">
        <v>8116</v>
      </c>
    </row>
    <row r="1538" spans="1:19" ht="48.95" customHeight="1">
      <c r="A1538" s="213">
        <v>1525</v>
      </c>
      <c r="B1538" s="215">
        <v>10836</v>
      </c>
      <c r="C1538" s="277" t="s">
        <v>8130</v>
      </c>
      <c r="D1538" s="277"/>
      <c r="E1538" s="417" t="s">
        <v>8112</v>
      </c>
      <c r="F1538" s="418" t="s">
        <v>8131</v>
      </c>
      <c r="G1538" s="451" t="s">
        <v>8132</v>
      </c>
      <c r="H1538" s="255" t="str">
        <f t="shared" si="114"/>
        <v>фото</v>
      </c>
      <c r="I1538" s="156" t="s">
        <v>8133</v>
      </c>
      <c r="J1538" s="331" t="s">
        <v>201</v>
      </c>
      <c r="K1538" s="332">
        <v>1</v>
      </c>
      <c r="L1538" s="419">
        <v>188.5</v>
      </c>
      <c r="M1538" s="159">
        <v>1</v>
      </c>
      <c r="N1538" s="217"/>
      <c r="O1538" s="160">
        <f t="shared" si="115"/>
        <v>0</v>
      </c>
      <c r="P1538" s="260">
        <v>4607109925010</v>
      </c>
      <c r="Q1538" s="261"/>
      <c r="R1538" s="261" t="str">
        <f t="shared" si="116"/>
        <v>фото</v>
      </c>
      <c r="S1538" s="216" t="s">
        <v>8116</v>
      </c>
    </row>
    <row r="1539" spans="1:19" ht="48.95" customHeight="1">
      <c r="A1539" s="213">
        <v>1526</v>
      </c>
      <c r="B1539" s="215">
        <v>6332</v>
      </c>
      <c r="C1539" s="277" t="s">
        <v>8141</v>
      </c>
      <c r="D1539" s="277"/>
      <c r="E1539" s="417" t="s">
        <v>8112</v>
      </c>
      <c r="F1539" s="418" t="s">
        <v>8142</v>
      </c>
      <c r="G1539" s="451" t="s">
        <v>8143</v>
      </c>
      <c r="H1539" s="255" t="str">
        <f t="shared" si="114"/>
        <v>фото</v>
      </c>
      <c r="I1539" s="156" t="s">
        <v>8144</v>
      </c>
      <c r="J1539" s="331" t="s">
        <v>201</v>
      </c>
      <c r="K1539" s="332">
        <v>1</v>
      </c>
      <c r="L1539" s="419">
        <v>205</v>
      </c>
      <c r="M1539" s="159">
        <v>1</v>
      </c>
      <c r="N1539" s="217"/>
      <c r="O1539" s="160">
        <f t="shared" si="115"/>
        <v>0</v>
      </c>
      <c r="P1539" s="260">
        <v>4607109932193</v>
      </c>
      <c r="Q1539" s="261"/>
      <c r="R1539" s="261" t="str">
        <f t="shared" si="116"/>
        <v>фото</v>
      </c>
      <c r="S1539" s="216" t="s">
        <v>8116</v>
      </c>
    </row>
    <row r="1540" spans="1:19" ht="48.95" customHeight="1">
      <c r="A1540" s="213">
        <v>1527</v>
      </c>
      <c r="B1540" s="215">
        <v>2538</v>
      </c>
      <c r="C1540" s="277" t="s">
        <v>7863</v>
      </c>
      <c r="D1540" s="277"/>
      <c r="E1540" s="417" t="s">
        <v>7864</v>
      </c>
      <c r="F1540" s="418" t="s">
        <v>7865</v>
      </c>
      <c r="G1540" s="451" t="s">
        <v>7866</v>
      </c>
      <c r="H1540" s="255" t="str">
        <f t="shared" si="114"/>
        <v>фото</v>
      </c>
      <c r="I1540" s="156" t="s">
        <v>7867</v>
      </c>
      <c r="J1540" s="331" t="s">
        <v>201</v>
      </c>
      <c r="K1540" s="332">
        <v>1</v>
      </c>
      <c r="L1540" s="419">
        <v>262.90000000000003</v>
      </c>
      <c r="M1540" s="159">
        <v>1</v>
      </c>
      <c r="N1540" s="217"/>
      <c r="O1540" s="160">
        <f t="shared" si="115"/>
        <v>0</v>
      </c>
      <c r="P1540" s="260">
        <v>4607109975091</v>
      </c>
      <c r="Q1540" s="261"/>
      <c r="R1540" s="261" t="str">
        <f t="shared" si="116"/>
        <v>фото</v>
      </c>
      <c r="S1540" s="216" t="s">
        <v>7868</v>
      </c>
    </row>
    <row r="1541" spans="1:19" ht="48.95" customHeight="1">
      <c r="A1541" s="213">
        <v>1528</v>
      </c>
      <c r="B1541" s="215">
        <v>16292</v>
      </c>
      <c r="C1541" s="277" t="s">
        <v>8005</v>
      </c>
      <c r="D1541" s="277"/>
      <c r="E1541" s="417" t="s">
        <v>7983</v>
      </c>
      <c r="F1541" s="418" t="s">
        <v>8856</v>
      </c>
      <c r="G1541" s="451" t="s">
        <v>8006</v>
      </c>
      <c r="H1541" s="255" t="str">
        <f t="shared" si="114"/>
        <v>фото</v>
      </c>
      <c r="I1541" s="156" t="s">
        <v>8007</v>
      </c>
      <c r="J1541" s="331" t="s">
        <v>201</v>
      </c>
      <c r="K1541" s="332">
        <v>1</v>
      </c>
      <c r="L1541" s="419">
        <v>249.29999999999998</v>
      </c>
      <c r="M1541" s="159">
        <v>1</v>
      </c>
      <c r="N1541" s="217"/>
      <c r="O1541" s="160">
        <f t="shared" si="115"/>
        <v>0</v>
      </c>
      <c r="P1541" s="260">
        <v>4607109913420</v>
      </c>
      <c r="Q1541" s="261"/>
      <c r="R1541" s="261" t="str">
        <f t="shared" si="116"/>
        <v>фото</v>
      </c>
      <c r="S1541" s="216" t="s">
        <v>7984</v>
      </c>
    </row>
    <row r="1542" spans="1:19" ht="48.95" customHeight="1">
      <c r="A1542" s="213">
        <v>1529</v>
      </c>
      <c r="B1542" s="215">
        <v>4211</v>
      </c>
      <c r="C1542" s="277" t="s">
        <v>7985</v>
      </c>
      <c r="D1542" s="277"/>
      <c r="E1542" s="417" t="s">
        <v>7983</v>
      </c>
      <c r="F1542" s="418" t="s">
        <v>7986</v>
      </c>
      <c r="G1542" s="451" t="s">
        <v>7987</v>
      </c>
      <c r="H1542" s="255" t="str">
        <f t="shared" si="114"/>
        <v>фото</v>
      </c>
      <c r="I1542" s="156" t="s">
        <v>7988</v>
      </c>
      <c r="J1542" s="331" t="s">
        <v>201</v>
      </c>
      <c r="K1542" s="332">
        <v>1</v>
      </c>
      <c r="L1542" s="419">
        <v>336.5</v>
      </c>
      <c r="M1542" s="159">
        <v>1</v>
      </c>
      <c r="N1542" s="217"/>
      <c r="O1542" s="160">
        <f t="shared" si="115"/>
        <v>0</v>
      </c>
      <c r="P1542" s="260">
        <v>4607109984291</v>
      </c>
      <c r="Q1542" s="261"/>
      <c r="R1542" s="261" t="str">
        <f t="shared" si="116"/>
        <v>фото</v>
      </c>
      <c r="S1542" s="216" t="s">
        <v>7984</v>
      </c>
    </row>
    <row r="1543" spans="1:19" ht="48.95" customHeight="1">
      <c r="A1543" s="213">
        <v>1530</v>
      </c>
      <c r="B1543" s="215">
        <v>13322</v>
      </c>
      <c r="C1543" s="277" t="s">
        <v>7997</v>
      </c>
      <c r="D1543" s="277"/>
      <c r="E1543" s="417" t="s">
        <v>7983</v>
      </c>
      <c r="F1543" s="418" t="s">
        <v>7998</v>
      </c>
      <c r="G1543" s="451" t="s">
        <v>7999</v>
      </c>
      <c r="H1543" s="255" t="str">
        <f t="shared" si="114"/>
        <v>фото</v>
      </c>
      <c r="I1543" s="156" t="s">
        <v>8000</v>
      </c>
      <c r="J1543" s="331" t="s">
        <v>201</v>
      </c>
      <c r="K1543" s="332">
        <v>1</v>
      </c>
      <c r="L1543" s="419">
        <v>241</v>
      </c>
      <c r="M1543" s="159">
        <v>1</v>
      </c>
      <c r="N1543" s="217"/>
      <c r="O1543" s="160">
        <f t="shared" si="115"/>
        <v>0</v>
      </c>
      <c r="P1543" s="260">
        <v>4607109920930</v>
      </c>
      <c r="Q1543" s="261"/>
      <c r="R1543" s="261" t="str">
        <f t="shared" si="116"/>
        <v>фото</v>
      </c>
      <c r="S1543" s="216" t="s">
        <v>7984</v>
      </c>
    </row>
    <row r="1544" spans="1:19" ht="48.95" customHeight="1">
      <c r="A1544" s="213">
        <v>1531</v>
      </c>
      <c r="B1544" s="215">
        <v>4213</v>
      </c>
      <c r="C1544" s="277" t="s">
        <v>8008</v>
      </c>
      <c r="D1544" s="277"/>
      <c r="E1544" s="417" t="s">
        <v>7983</v>
      </c>
      <c r="F1544" s="418" t="s">
        <v>8009</v>
      </c>
      <c r="G1544" s="451" t="s">
        <v>8010</v>
      </c>
      <c r="H1544" s="255" t="str">
        <f t="shared" si="114"/>
        <v>фото</v>
      </c>
      <c r="I1544" s="156" t="s">
        <v>8011</v>
      </c>
      <c r="J1544" s="331" t="s">
        <v>201</v>
      </c>
      <c r="K1544" s="332">
        <v>1</v>
      </c>
      <c r="L1544" s="419">
        <v>284.70000000000005</v>
      </c>
      <c r="M1544" s="159">
        <v>1</v>
      </c>
      <c r="N1544" s="217"/>
      <c r="O1544" s="160">
        <f t="shared" si="115"/>
        <v>0</v>
      </c>
      <c r="P1544" s="260">
        <v>4607109984314</v>
      </c>
      <c r="Q1544" s="261"/>
      <c r="R1544" s="261" t="str">
        <f t="shared" si="116"/>
        <v>фото</v>
      </c>
      <c r="S1544" s="216" t="s">
        <v>7984</v>
      </c>
    </row>
    <row r="1545" spans="1:19" ht="48.95" customHeight="1">
      <c r="A1545" s="213">
        <v>1532</v>
      </c>
      <c r="B1545" s="215">
        <v>13321</v>
      </c>
      <c r="C1545" s="277" t="s">
        <v>7993</v>
      </c>
      <c r="D1545" s="277"/>
      <c r="E1545" s="417" t="s">
        <v>7983</v>
      </c>
      <c r="F1545" s="418" t="s">
        <v>7994</v>
      </c>
      <c r="G1545" s="451" t="s">
        <v>7995</v>
      </c>
      <c r="H1545" s="255" t="str">
        <f t="shared" si="114"/>
        <v>фото</v>
      </c>
      <c r="I1545" s="156" t="s">
        <v>7996</v>
      </c>
      <c r="J1545" s="331" t="s">
        <v>201</v>
      </c>
      <c r="K1545" s="332">
        <v>1</v>
      </c>
      <c r="L1545" s="419">
        <v>268.40000000000003</v>
      </c>
      <c r="M1545" s="159">
        <v>1</v>
      </c>
      <c r="N1545" s="217"/>
      <c r="O1545" s="160">
        <f t="shared" si="115"/>
        <v>0</v>
      </c>
      <c r="P1545" s="260">
        <v>4607109920947</v>
      </c>
      <c r="Q1545" s="261"/>
      <c r="R1545" s="261" t="str">
        <f t="shared" si="116"/>
        <v>фото</v>
      </c>
      <c r="S1545" s="216" t="s">
        <v>7984</v>
      </c>
    </row>
    <row r="1546" spans="1:19" ht="48.95" customHeight="1">
      <c r="A1546" s="213">
        <v>1533</v>
      </c>
      <c r="B1546" s="215">
        <v>4645</v>
      </c>
      <c r="C1546" s="277" t="s">
        <v>8001</v>
      </c>
      <c r="D1546" s="277"/>
      <c r="E1546" s="417" t="s">
        <v>7983</v>
      </c>
      <c r="F1546" s="418" t="s">
        <v>8002</v>
      </c>
      <c r="G1546" s="451" t="s">
        <v>8003</v>
      </c>
      <c r="H1546" s="255" t="str">
        <f t="shared" si="114"/>
        <v>фото</v>
      </c>
      <c r="I1546" s="156" t="s">
        <v>8004</v>
      </c>
      <c r="J1546" s="331" t="s">
        <v>201</v>
      </c>
      <c r="K1546" s="332">
        <v>1</v>
      </c>
      <c r="L1546" s="419">
        <v>155.9</v>
      </c>
      <c r="M1546" s="159">
        <v>1</v>
      </c>
      <c r="N1546" s="217"/>
      <c r="O1546" s="160">
        <f t="shared" si="115"/>
        <v>0</v>
      </c>
      <c r="P1546" s="260">
        <v>4607109990667</v>
      </c>
      <c r="Q1546" s="261"/>
      <c r="R1546" s="261" t="str">
        <f t="shared" si="116"/>
        <v>фото</v>
      </c>
      <c r="S1546" s="216" t="s">
        <v>7984</v>
      </c>
    </row>
    <row r="1547" spans="1:19" ht="48.95" customHeight="1">
      <c r="A1547" s="213">
        <v>1534</v>
      </c>
      <c r="B1547" s="215">
        <v>2749</v>
      </c>
      <c r="C1547" s="277" t="s">
        <v>8012</v>
      </c>
      <c r="D1547" s="277"/>
      <c r="E1547" s="417" t="s">
        <v>7983</v>
      </c>
      <c r="F1547" s="418" t="s">
        <v>8013</v>
      </c>
      <c r="G1547" s="451" t="s">
        <v>8014</v>
      </c>
      <c r="H1547" s="255" t="str">
        <f t="shared" si="114"/>
        <v>фото</v>
      </c>
      <c r="I1547" s="156" t="s">
        <v>8015</v>
      </c>
      <c r="J1547" s="331" t="s">
        <v>201</v>
      </c>
      <c r="K1547" s="332">
        <v>1</v>
      </c>
      <c r="L1547" s="419">
        <v>219.5</v>
      </c>
      <c r="M1547" s="159">
        <v>1</v>
      </c>
      <c r="N1547" s="217"/>
      <c r="O1547" s="160">
        <f t="shared" si="115"/>
        <v>0</v>
      </c>
      <c r="P1547" s="260">
        <v>4607109976951</v>
      </c>
      <c r="Q1547" s="261"/>
      <c r="R1547" s="261" t="str">
        <f t="shared" si="116"/>
        <v>фото</v>
      </c>
      <c r="S1547" s="216" t="s">
        <v>8016</v>
      </c>
    </row>
    <row r="1548" spans="1:19" ht="48.95" customHeight="1">
      <c r="A1548" s="213">
        <v>1535</v>
      </c>
      <c r="B1548" s="215">
        <v>1804</v>
      </c>
      <c r="C1548" s="277" t="s">
        <v>7989</v>
      </c>
      <c r="D1548" s="277"/>
      <c r="E1548" s="417" t="s">
        <v>7983</v>
      </c>
      <c r="F1548" s="418" t="s">
        <v>7990</v>
      </c>
      <c r="G1548" s="451" t="s">
        <v>7991</v>
      </c>
      <c r="H1548" s="255" t="str">
        <f t="shared" si="114"/>
        <v>фото</v>
      </c>
      <c r="I1548" s="156" t="s">
        <v>7992</v>
      </c>
      <c r="J1548" s="331" t="s">
        <v>201</v>
      </c>
      <c r="K1548" s="332">
        <v>1</v>
      </c>
      <c r="L1548" s="419">
        <v>284.70000000000005</v>
      </c>
      <c r="M1548" s="159">
        <v>1</v>
      </c>
      <c r="N1548" s="217"/>
      <c r="O1548" s="160">
        <f t="shared" si="115"/>
        <v>0</v>
      </c>
      <c r="P1548" s="260">
        <v>4607109958469</v>
      </c>
      <c r="Q1548" s="261"/>
      <c r="R1548" s="261" t="str">
        <f t="shared" si="116"/>
        <v>фото</v>
      </c>
      <c r="S1548" s="216" t="s">
        <v>7984</v>
      </c>
    </row>
    <row r="1549" spans="1:19" ht="48.95" customHeight="1">
      <c r="A1549" s="213">
        <v>1536</v>
      </c>
      <c r="B1549" s="215">
        <v>16311</v>
      </c>
      <c r="C1549" s="277" t="s">
        <v>8328</v>
      </c>
      <c r="D1549" s="277"/>
      <c r="E1549" s="417" t="s">
        <v>8329</v>
      </c>
      <c r="F1549" s="418" t="s">
        <v>6001</v>
      </c>
      <c r="G1549" s="451" t="s">
        <v>6002</v>
      </c>
      <c r="H1549" s="255" t="str">
        <f t="shared" si="114"/>
        <v>фото</v>
      </c>
      <c r="I1549" s="156" t="s">
        <v>8330</v>
      </c>
      <c r="J1549" s="331" t="s">
        <v>201</v>
      </c>
      <c r="K1549" s="332">
        <v>1</v>
      </c>
      <c r="L1549" s="419">
        <v>385.20000000000005</v>
      </c>
      <c r="M1549" s="159">
        <v>1</v>
      </c>
      <c r="N1549" s="217"/>
      <c r="O1549" s="160">
        <f t="shared" si="115"/>
        <v>0</v>
      </c>
      <c r="P1549" s="260">
        <v>4607109913239</v>
      </c>
      <c r="Q1549" s="261"/>
      <c r="R1549" s="261" t="str">
        <f t="shared" si="116"/>
        <v>фото</v>
      </c>
      <c r="S1549" s="216" t="s">
        <v>8331</v>
      </c>
    </row>
    <row r="1550" spans="1:19" ht="48.95" customHeight="1">
      <c r="A1550" s="213">
        <v>1537</v>
      </c>
      <c r="B1550" s="215">
        <v>13327</v>
      </c>
      <c r="C1550" s="277" t="s">
        <v>8336</v>
      </c>
      <c r="D1550" s="277"/>
      <c r="E1550" s="417" t="s">
        <v>8329</v>
      </c>
      <c r="F1550" s="418" t="s">
        <v>8337</v>
      </c>
      <c r="G1550" s="451" t="s">
        <v>8338</v>
      </c>
      <c r="H1550" s="255" t="str">
        <f t="shared" si="114"/>
        <v>фото</v>
      </c>
      <c r="I1550" s="156" t="s">
        <v>8339</v>
      </c>
      <c r="J1550" s="331" t="s">
        <v>201</v>
      </c>
      <c r="K1550" s="332">
        <v>1</v>
      </c>
      <c r="L1550" s="419">
        <v>399.1</v>
      </c>
      <c r="M1550" s="159">
        <v>1</v>
      </c>
      <c r="N1550" s="217"/>
      <c r="O1550" s="160">
        <f t="shared" si="115"/>
        <v>0</v>
      </c>
      <c r="P1550" s="260">
        <v>4607109920886</v>
      </c>
      <c r="Q1550" s="261"/>
      <c r="R1550" s="261" t="str">
        <f t="shared" si="116"/>
        <v>фото</v>
      </c>
      <c r="S1550" s="216" t="s">
        <v>8335</v>
      </c>
    </row>
    <row r="1551" spans="1:19" ht="48.95" customHeight="1">
      <c r="A1551" s="213">
        <v>1538</v>
      </c>
      <c r="B1551" s="215">
        <v>3202</v>
      </c>
      <c r="C1551" s="277" t="s">
        <v>8340</v>
      </c>
      <c r="D1551" s="277"/>
      <c r="E1551" s="417" t="s">
        <v>8329</v>
      </c>
      <c r="F1551" s="418" t="s">
        <v>8341</v>
      </c>
      <c r="G1551" s="451" t="s">
        <v>8342</v>
      </c>
      <c r="H1551" s="255" t="str">
        <f t="shared" si="114"/>
        <v>фото</v>
      </c>
      <c r="I1551" s="156" t="s">
        <v>8343</v>
      </c>
      <c r="J1551" s="331" t="s">
        <v>201</v>
      </c>
      <c r="K1551" s="332">
        <v>1</v>
      </c>
      <c r="L1551" s="419">
        <v>284.70000000000005</v>
      </c>
      <c r="M1551" s="159">
        <v>1</v>
      </c>
      <c r="N1551" s="217"/>
      <c r="O1551" s="160">
        <f t="shared" si="115"/>
        <v>0</v>
      </c>
      <c r="P1551" s="260">
        <v>4607109955819</v>
      </c>
      <c r="Q1551" s="261"/>
      <c r="R1551" s="261" t="str">
        <f t="shared" si="116"/>
        <v>фото</v>
      </c>
      <c r="S1551" s="216" t="s">
        <v>8335</v>
      </c>
    </row>
    <row r="1552" spans="1:19" ht="48.95" customHeight="1">
      <c r="A1552" s="213">
        <v>1539</v>
      </c>
      <c r="B1552" s="215">
        <v>1806</v>
      </c>
      <c r="C1552" s="277" t="s">
        <v>8352</v>
      </c>
      <c r="D1552" s="277"/>
      <c r="E1552" s="417" t="s">
        <v>8329</v>
      </c>
      <c r="F1552" s="418" t="s">
        <v>8353</v>
      </c>
      <c r="G1552" s="451" t="s">
        <v>8354</v>
      </c>
      <c r="H1552" s="255" t="str">
        <f t="shared" si="114"/>
        <v>фото</v>
      </c>
      <c r="I1552" s="156" t="s">
        <v>8355</v>
      </c>
      <c r="J1552" s="331" t="s">
        <v>201</v>
      </c>
      <c r="K1552" s="332">
        <v>1</v>
      </c>
      <c r="L1552" s="419">
        <v>303.8</v>
      </c>
      <c r="M1552" s="159">
        <v>1</v>
      </c>
      <c r="N1552" s="217"/>
      <c r="O1552" s="160">
        <f t="shared" si="115"/>
        <v>0</v>
      </c>
      <c r="P1552" s="260">
        <v>4607109958162</v>
      </c>
      <c r="Q1552" s="261"/>
      <c r="R1552" s="261" t="str">
        <f t="shared" si="116"/>
        <v>фото</v>
      </c>
      <c r="S1552" s="216" t="s">
        <v>8335</v>
      </c>
    </row>
    <row r="1553" spans="1:19" ht="48.95" customHeight="1">
      <c r="A1553" s="213">
        <v>1540</v>
      </c>
      <c r="B1553" s="215">
        <v>13330</v>
      </c>
      <c r="C1553" s="277" t="s">
        <v>8356</v>
      </c>
      <c r="D1553" s="277"/>
      <c r="E1553" s="417" t="s">
        <v>8329</v>
      </c>
      <c r="F1553" s="418" t="s">
        <v>8357</v>
      </c>
      <c r="G1553" s="451" t="s">
        <v>8358</v>
      </c>
      <c r="H1553" s="255" t="str">
        <f t="shared" si="114"/>
        <v>фото</v>
      </c>
      <c r="I1553" s="156" t="s">
        <v>8359</v>
      </c>
      <c r="J1553" s="331" t="s">
        <v>201</v>
      </c>
      <c r="K1553" s="332">
        <v>1</v>
      </c>
      <c r="L1553" s="419">
        <v>303.8</v>
      </c>
      <c r="M1553" s="159">
        <v>1</v>
      </c>
      <c r="N1553" s="217"/>
      <c r="O1553" s="160">
        <f t="shared" si="115"/>
        <v>0</v>
      </c>
      <c r="P1553" s="260">
        <v>4607109920855</v>
      </c>
      <c r="Q1553" s="261"/>
      <c r="R1553" s="261" t="str">
        <f t="shared" si="116"/>
        <v>фото</v>
      </c>
      <c r="S1553" s="216" t="s">
        <v>8335</v>
      </c>
    </row>
    <row r="1554" spans="1:19" ht="48.95" customHeight="1">
      <c r="A1554" s="213">
        <v>1541</v>
      </c>
      <c r="B1554" s="215">
        <v>5462</v>
      </c>
      <c r="C1554" s="277" t="s">
        <v>9502</v>
      </c>
      <c r="D1554" s="277"/>
      <c r="E1554" s="417" t="s">
        <v>8329</v>
      </c>
      <c r="F1554" s="418" t="s">
        <v>8332</v>
      </c>
      <c r="G1554" s="451" t="s">
        <v>8333</v>
      </c>
      <c r="H1554" s="255" t="str">
        <f t="shared" si="114"/>
        <v>фото</v>
      </c>
      <c r="I1554" s="156" t="s">
        <v>8334</v>
      </c>
      <c r="J1554" s="331" t="s">
        <v>201</v>
      </c>
      <c r="K1554" s="332">
        <v>1</v>
      </c>
      <c r="L1554" s="419">
        <v>426.40000000000003</v>
      </c>
      <c r="M1554" s="159">
        <v>1</v>
      </c>
      <c r="N1554" s="217"/>
      <c r="O1554" s="160">
        <f t="shared" si="115"/>
        <v>0</v>
      </c>
      <c r="P1554" s="260">
        <v>4607109936580</v>
      </c>
      <c r="Q1554" s="261"/>
      <c r="R1554" s="261" t="str">
        <f t="shared" si="116"/>
        <v>фото</v>
      </c>
      <c r="S1554" s="216" t="s">
        <v>8335</v>
      </c>
    </row>
    <row r="1555" spans="1:19" ht="48.95" customHeight="1">
      <c r="A1555" s="213">
        <v>1542</v>
      </c>
      <c r="B1555" s="215">
        <v>3206</v>
      </c>
      <c r="C1555" s="277" t="s">
        <v>8360</v>
      </c>
      <c r="D1555" s="277"/>
      <c r="E1555" s="417" t="s">
        <v>8329</v>
      </c>
      <c r="F1555" s="418" t="s">
        <v>8361</v>
      </c>
      <c r="G1555" s="451" t="s">
        <v>8362</v>
      </c>
      <c r="H1555" s="255" t="str">
        <f t="shared" si="114"/>
        <v>фото</v>
      </c>
      <c r="I1555" s="156" t="s">
        <v>8363</v>
      </c>
      <c r="J1555" s="331" t="s">
        <v>201</v>
      </c>
      <c r="K1555" s="332">
        <v>1</v>
      </c>
      <c r="L1555" s="419">
        <v>330.90000000000003</v>
      </c>
      <c r="M1555" s="159">
        <v>1</v>
      </c>
      <c r="N1555" s="217"/>
      <c r="O1555" s="160">
        <f t="shared" si="115"/>
        <v>0</v>
      </c>
      <c r="P1555" s="260">
        <v>4607109955857</v>
      </c>
      <c r="Q1555" s="261"/>
      <c r="R1555" s="261" t="str">
        <f t="shared" si="116"/>
        <v>фото</v>
      </c>
      <c r="S1555" s="216" t="s">
        <v>8335</v>
      </c>
    </row>
    <row r="1556" spans="1:19" ht="48.95" customHeight="1">
      <c r="A1556" s="213">
        <v>1543</v>
      </c>
      <c r="B1556" s="215">
        <v>2725</v>
      </c>
      <c r="C1556" s="277" t="s">
        <v>8364</v>
      </c>
      <c r="D1556" s="277"/>
      <c r="E1556" s="417" t="s">
        <v>8329</v>
      </c>
      <c r="F1556" s="418" t="s">
        <v>8365</v>
      </c>
      <c r="G1556" s="451" t="s">
        <v>8366</v>
      </c>
      <c r="H1556" s="255" t="str">
        <f t="shared" si="114"/>
        <v>фото</v>
      </c>
      <c r="I1556" s="156" t="s">
        <v>8367</v>
      </c>
      <c r="J1556" s="331" t="s">
        <v>201</v>
      </c>
      <c r="K1556" s="332">
        <v>1</v>
      </c>
      <c r="L1556" s="419">
        <v>320.10000000000002</v>
      </c>
      <c r="M1556" s="159">
        <v>1</v>
      </c>
      <c r="N1556" s="217"/>
      <c r="O1556" s="160">
        <f t="shared" si="115"/>
        <v>0</v>
      </c>
      <c r="P1556" s="260">
        <v>4607109978122</v>
      </c>
      <c r="Q1556" s="261"/>
      <c r="R1556" s="261" t="str">
        <f t="shared" si="116"/>
        <v>фото</v>
      </c>
      <c r="S1556" s="216" t="s">
        <v>8335</v>
      </c>
    </row>
    <row r="1557" spans="1:19" ht="48.95" customHeight="1">
      <c r="A1557" s="213">
        <v>1544</v>
      </c>
      <c r="B1557" s="215">
        <v>13329</v>
      </c>
      <c r="C1557" s="277" t="s">
        <v>8344</v>
      </c>
      <c r="D1557" s="277"/>
      <c r="E1557" s="417" t="s">
        <v>8329</v>
      </c>
      <c r="F1557" s="418" t="s">
        <v>8345</v>
      </c>
      <c r="G1557" s="451" t="s">
        <v>8346</v>
      </c>
      <c r="H1557" s="255" t="str">
        <f t="shared" si="114"/>
        <v>фото</v>
      </c>
      <c r="I1557" s="156" t="s">
        <v>8347</v>
      </c>
      <c r="J1557" s="331" t="s">
        <v>201</v>
      </c>
      <c r="K1557" s="332">
        <v>1</v>
      </c>
      <c r="L1557" s="419">
        <v>203</v>
      </c>
      <c r="M1557" s="159">
        <v>1</v>
      </c>
      <c r="N1557" s="217"/>
      <c r="O1557" s="160">
        <f t="shared" si="115"/>
        <v>0</v>
      </c>
      <c r="P1557" s="260">
        <v>4607109920862</v>
      </c>
      <c r="Q1557" s="261"/>
      <c r="R1557" s="261" t="str">
        <f t="shared" si="116"/>
        <v>фото</v>
      </c>
      <c r="S1557" s="216" t="s">
        <v>8335</v>
      </c>
    </row>
    <row r="1558" spans="1:19" ht="48.95" customHeight="1">
      <c r="A1558" s="213">
        <v>1545</v>
      </c>
      <c r="B1558" s="215">
        <v>1807</v>
      </c>
      <c r="C1558" s="277" t="s">
        <v>8348</v>
      </c>
      <c r="D1558" s="277"/>
      <c r="E1558" s="417" t="s">
        <v>8329</v>
      </c>
      <c r="F1558" s="418" t="s">
        <v>8349</v>
      </c>
      <c r="G1558" s="451" t="s">
        <v>8350</v>
      </c>
      <c r="H1558" s="255" t="str">
        <f t="shared" si="114"/>
        <v>фото</v>
      </c>
      <c r="I1558" s="156" t="s">
        <v>8351</v>
      </c>
      <c r="J1558" s="331" t="s">
        <v>201</v>
      </c>
      <c r="K1558" s="332">
        <v>1</v>
      </c>
      <c r="L1558" s="419">
        <v>396.40000000000003</v>
      </c>
      <c r="M1558" s="159">
        <v>1</v>
      </c>
      <c r="N1558" s="217"/>
      <c r="O1558" s="160">
        <f t="shared" si="115"/>
        <v>0</v>
      </c>
      <c r="P1558" s="260">
        <v>4607109958186</v>
      </c>
      <c r="Q1558" s="261"/>
      <c r="R1558" s="261" t="str">
        <f t="shared" si="116"/>
        <v>фото</v>
      </c>
      <c r="S1558" s="216" t="s">
        <v>8335</v>
      </c>
    </row>
    <row r="1559" spans="1:19" ht="48.95" customHeight="1">
      <c r="A1559" s="213">
        <v>1546</v>
      </c>
      <c r="B1559" s="215">
        <v>2308</v>
      </c>
      <c r="C1559" s="277" t="s">
        <v>9004</v>
      </c>
      <c r="D1559" s="277"/>
      <c r="E1559" s="417" t="s">
        <v>8329</v>
      </c>
      <c r="F1559" s="418" t="s">
        <v>8865</v>
      </c>
      <c r="G1559" s="451" t="s">
        <v>8866</v>
      </c>
      <c r="H1559" s="255" t="str">
        <f t="shared" si="114"/>
        <v>фото</v>
      </c>
      <c r="I1559" s="156" t="s">
        <v>8934</v>
      </c>
      <c r="J1559" s="331" t="s">
        <v>201</v>
      </c>
      <c r="K1559" s="332">
        <v>1</v>
      </c>
      <c r="L1559" s="419">
        <v>336.5</v>
      </c>
      <c r="M1559" s="159">
        <v>1</v>
      </c>
      <c r="N1559" s="217"/>
      <c r="O1559" s="160">
        <f t="shared" si="115"/>
        <v>0</v>
      </c>
      <c r="P1559" s="260">
        <v>4607109954294</v>
      </c>
      <c r="Q1559" s="261"/>
      <c r="R1559" s="261" t="str">
        <f t="shared" si="116"/>
        <v>фото</v>
      </c>
      <c r="S1559" s="216" t="s">
        <v>8335</v>
      </c>
    </row>
    <row r="1560" spans="1:19" ht="42.75" customHeight="1">
      <c r="A1560" s="213">
        <v>1547</v>
      </c>
      <c r="B1560" s="215">
        <v>4711</v>
      </c>
      <c r="C1560" s="277" t="s">
        <v>8151</v>
      </c>
      <c r="D1560" s="277"/>
      <c r="E1560" s="417" t="s">
        <v>8152</v>
      </c>
      <c r="F1560" s="418" t="s">
        <v>8153</v>
      </c>
      <c r="G1560" s="451" t="s">
        <v>8154</v>
      </c>
      <c r="H1560" s="255" t="str">
        <f t="shared" si="114"/>
        <v>фото</v>
      </c>
      <c r="I1560" s="156" t="s">
        <v>8155</v>
      </c>
      <c r="J1560" s="331" t="s">
        <v>201</v>
      </c>
      <c r="K1560" s="332">
        <v>1</v>
      </c>
      <c r="L1560" s="419">
        <v>232.2</v>
      </c>
      <c r="M1560" s="159">
        <v>1</v>
      </c>
      <c r="N1560" s="217"/>
      <c r="O1560" s="160">
        <f t="shared" si="115"/>
        <v>0</v>
      </c>
      <c r="P1560" s="260">
        <v>4607109991329</v>
      </c>
      <c r="Q1560" s="261"/>
      <c r="R1560" s="261" t="str">
        <f t="shared" si="116"/>
        <v>фото</v>
      </c>
      <c r="S1560" s="216" t="s">
        <v>8156</v>
      </c>
    </row>
    <row r="1561" spans="1:19" ht="48.95" customHeight="1">
      <c r="A1561" s="213">
        <v>1548</v>
      </c>
      <c r="B1561" s="215">
        <v>932</v>
      </c>
      <c r="C1561" s="277" t="s">
        <v>10352</v>
      </c>
      <c r="D1561" s="277"/>
      <c r="E1561" s="417" t="s">
        <v>8158</v>
      </c>
      <c r="F1561" s="418" t="s">
        <v>10409</v>
      </c>
      <c r="G1561" s="451" t="s">
        <v>10464</v>
      </c>
      <c r="H1561" s="255" t="str">
        <f t="shared" si="114"/>
        <v>фото</v>
      </c>
      <c r="I1561" s="156" t="s">
        <v>10523</v>
      </c>
      <c r="J1561" s="331" t="s">
        <v>201</v>
      </c>
      <c r="K1561" s="332">
        <v>1</v>
      </c>
      <c r="L1561" s="419">
        <v>358.40000000000003</v>
      </c>
      <c r="M1561" s="159">
        <v>1</v>
      </c>
      <c r="N1561" s="217"/>
      <c r="O1561" s="160">
        <f t="shared" si="115"/>
        <v>0</v>
      </c>
      <c r="P1561" s="260">
        <v>4607109991701</v>
      </c>
      <c r="Q1561" s="261">
        <v>2024</v>
      </c>
      <c r="R1561" s="261" t="str">
        <f t="shared" si="116"/>
        <v>фото</v>
      </c>
      <c r="S1561" s="216" t="s">
        <v>8162</v>
      </c>
    </row>
    <row r="1562" spans="1:19" ht="48.95" customHeight="1">
      <c r="A1562" s="213">
        <v>1549</v>
      </c>
      <c r="B1562" s="215">
        <v>16297</v>
      </c>
      <c r="C1562" s="277" t="s">
        <v>8157</v>
      </c>
      <c r="D1562" s="277"/>
      <c r="E1562" s="417" t="s">
        <v>8158</v>
      </c>
      <c r="F1562" s="418" t="s">
        <v>8159</v>
      </c>
      <c r="G1562" s="451" t="s">
        <v>8160</v>
      </c>
      <c r="H1562" s="255" t="str">
        <f t="shared" si="114"/>
        <v>фото</v>
      </c>
      <c r="I1562" s="156" t="s">
        <v>8161</v>
      </c>
      <c r="J1562" s="331" t="s">
        <v>201</v>
      </c>
      <c r="K1562" s="332">
        <v>1</v>
      </c>
      <c r="L1562" s="419">
        <v>393.8</v>
      </c>
      <c r="M1562" s="159">
        <v>1</v>
      </c>
      <c r="N1562" s="217"/>
      <c r="O1562" s="160">
        <f t="shared" si="115"/>
        <v>0</v>
      </c>
      <c r="P1562" s="260">
        <v>4607109913376</v>
      </c>
      <c r="Q1562" s="261"/>
      <c r="R1562" s="261" t="str">
        <f t="shared" si="116"/>
        <v>фото</v>
      </c>
      <c r="S1562" s="216" t="s">
        <v>8162</v>
      </c>
    </row>
    <row r="1563" spans="1:19" ht="48.95" customHeight="1">
      <c r="A1563" s="213">
        <v>1550</v>
      </c>
      <c r="B1563" s="215">
        <v>3159</v>
      </c>
      <c r="C1563" s="277" t="s">
        <v>8163</v>
      </c>
      <c r="D1563" s="277"/>
      <c r="E1563" s="417" t="s">
        <v>8158</v>
      </c>
      <c r="F1563" s="418" t="s">
        <v>8164</v>
      </c>
      <c r="G1563" s="451" t="s">
        <v>8165</v>
      </c>
      <c r="H1563" s="255" t="str">
        <f t="shared" si="114"/>
        <v>фото</v>
      </c>
      <c r="I1563" s="156" t="s">
        <v>8166</v>
      </c>
      <c r="J1563" s="331" t="s">
        <v>201</v>
      </c>
      <c r="K1563" s="332">
        <v>1</v>
      </c>
      <c r="L1563" s="419">
        <v>412.70000000000005</v>
      </c>
      <c r="M1563" s="159">
        <v>1</v>
      </c>
      <c r="N1563" s="217"/>
      <c r="O1563" s="160">
        <f t="shared" si="115"/>
        <v>0</v>
      </c>
      <c r="P1563" s="260">
        <v>4607109955390</v>
      </c>
      <c r="Q1563" s="261"/>
      <c r="R1563" s="261" t="str">
        <f t="shared" si="116"/>
        <v>фото</v>
      </c>
      <c r="S1563" s="216" t="s">
        <v>8162</v>
      </c>
    </row>
    <row r="1564" spans="1:19" ht="48.95" customHeight="1">
      <c r="A1564" s="213">
        <v>1551</v>
      </c>
      <c r="B1564" s="215">
        <v>6341</v>
      </c>
      <c r="C1564" s="277" t="s">
        <v>8182</v>
      </c>
      <c r="D1564" s="277"/>
      <c r="E1564" s="417" t="s">
        <v>8181</v>
      </c>
      <c r="F1564" s="418" t="s">
        <v>8183</v>
      </c>
      <c r="G1564" s="451" t="s">
        <v>8184</v>
      </c>
      <c r="H1564" s="255" t="str">
        <f t="shared" si="114"/>
        <v>фото</v>
      </c>
      <c r="I1564" s="156" t="s">
        <v>8185</v>
      </c>
      <c r="J1564" s="331" t="s">
        <v>201</v>
      </c>
      <c r="K1564" s="332">
        <v>2</v>
      </c>
      <c r="L1564" s="419">
        <v>178.7</v>
      </c>
      <c r="M1564" s="159">
        <v>1</v>
      </c>
      <c r="N1564" s="217"/>
      <c r="O1564" s="160">
        <f t="shared" si="115"/>
        <v>0</v>
      </c>
      <c r="P1564" s="260">
        <v>4607109932148</v>
      </c>
      <c r="Q1564" s="261"/>
      <c r="R1564" s="261" t="str">
        <f t="shared" si="116"/>
        <v>фото</v>
      </c>
      <c r="S1564" s="216" t="s">
        <v>8186</v>
      </c>
    </row>
    <row r="1565" spans="1:19" ht="48.95" customHeight="1">
      <c r="A1565" s="213">
        <v>1552</v>
      </c>
      <c r="B1565" s="215">
        <v>6342</v>
      </c>
      <c r="C1565" s="277" t="s">
        <v>8187</v>
      </c>
      <c r="D1565" s="277"/>
      <c r="E1565" s="417" t="s">
        <v>8181</v>
      </c>
      <c r="F1565" s="418" t="s">
        <v>8188</v>
      </c>
      <c r="G1565" s="451" t="s">
        <v>8189</v>
      </c>
      <c r="H1565" s="255" t="str">
        <f t="shared" si="114"/>
        <v>фото</v>
      </c>
      <c r="I1565" s="156" t="s">
        <v>8190</v>
      </c>
      <c r="J1565" s="331" t="s">
        <v>201</v>
      </c>
      <c r="K1565" s="332">
        <v>2</v>
      </c>
      <c r="L1565" s="419">
        <v>178.7</v>
      </c>
      <c r="M1565" s="159">
        <v>1</v>
      </c>
      <c r="N1565" s="217"/>
      <c r="O1565" s="160">
        <f t="shared" si="115"/>
        <v>0</v>
      </c>
      <c r="P1565" s="260">
        <v>4607109932131</v>
      </c>
      <c r="Q1565" s="261"/>
      <c r="R1565" s="261" t="str">
        <f t="shared" si="116"/>
        <v>фото</v>
      </c>
      <c r="S1565" s="216" t="s">
        <v>8186</v>
      </c>
    </row>
    <row r="1566" spans="1:19" ht="48.95" customHeight="1">
      <c r="A1566" s="213">
        <v>1553</v>
      </c>
      <c r="B1566" s="215">
        <v>6338</v>
      </c>
      <c r="C1566" s="277" t="s">
        <v>8191</v>
      </c>
      <c r="D1566" s="277"/>
      <c r="E1566" s="417" t="s">
        <v>8181</v>
      </c>
      <c r="F1566" s="418" t="s">
        <v>8192</v>
      </c>
      <c r="G1566" s="451" t="s">
        <v>8193</v>
      </c>
      <c r="H1566" s="255" t="str">
        <f t="shared" si="114"/>
        <v>фото</v>
      </c>
      <c r="I1566" s="156" t="s">
        <v>8194</v>
      </c>
      <c r="J1566" s="331" t="s">
        <v>201</v>
      </c>
      <c r="K1566" s="332">
        <v>2</v>
      </c>
      <c r="L1566" s="419">
        <v>178.7</v>
      </c>
      <c r="M1566" s="159">
        <v>1</v>
      </c>
      <c r="N1566" s="217"/>
      <c r="O1566" s="160">
        <f t="shared" si="115"/>
        <v>0</v>
      </c>
      <c r="P1566" s="260">
        <v>4607109932124</v>
      </c>
      <c r="Q1566" s="261"/>
      <c r="R1566" s="261" t="str">
        <f t="shared" si="116"/>
        <v>фото</v>
      </c>
      <c r="S1566" s="216" t="s">
        <v>8186</v>
      </c>
    </row>
    <row r="1567" spans="1:19" ht="48.95" customHeight="1">
      <c r="A1567" s="213">
        <v>1554</v>
      </c>
      <c r="B1567" s="215">
        <v>1815</v>
      </c>
      <c r="C1567" s="277" t="s">
        <v>7869</v>
      </c>
      <c r="D1567" s="277"/>
      <c r="E1567" s="417" t="s">
        <v>7870</v>
      </c>
      <c r="F1567" s="418" t="s">
        <v>7871</v>
      </c>
      <c r="G1567" s="451" t="s">
        <v>7872</v>
      </c>
      <c r="H1567" s="255" t="str">
        <f t="shared" ref="H1567:H1620" si="117">HYPERLINK("https://www.gardenbulbs.ru/images/vesna_CL/thumbnails/"&amp;C1567&amp;".jpg","фото")</f>
        <v>фото</v>
      </c>
      <c r="I1567" s="156" t="s">
        <v>7873</v>
      </c>
      <c r="J1567" s="331" t="s">
        <v>201</v>
      </c>
      <c r="K1567" s="332">
        <v>1</v>
      </c>
      <c r="L1567" s="419">
        <v>205.6</v>
      </c>
      <c r="M1567" s="159">
        <v>1</v>
      </c>
      <c r="N1567" s="217"/>
      <c r="O1567" s="160">
        <f t="shared" ref="O1567:O1620" si="118">IF(ISERROR(L1567*N1567),0,L1567*N1567)</f>
        <v>0</v>
      </c>
      <c r="P1567" s="260">
        <v>4607109958209</v>
      </c>
      <c r="Q1567" s="261"/>
      <c r="R1567" s="261" t="str">
        <f t="shared" ref="R1567:R1620" si="119">HYPERLINK("https://www.gardenbulbs.ru/images/vesna_CL/thumbnails/"&amp;C1567&amp;".jpg","фото")</f>
        <v>фото</v>
      </c>
      <c r="S1567" s="216" t="s">
        <v>7874</v>
      </c>
    </row>
    <row r="1568" spans="1:19" ht="48.95" customHeight="1">
      <c r="A1568" s="213">
        <v>1555</v>
      </c>
      <c r="B1568" s="215">
        <v>1414</v>
      </c>
      <c r="C1568" s="277" t="s">
        <v>7875</v>
      </c>
      <c r="D1568" s="277"/>
      <c r="E1568" s="417" t="s">
        <v>7870</v>
      </c>
      <c r="F1568" s="418" t="s">
        <v>7876</v>
      </c>
      <c r="G1568" s="451" t="s">
        <v>7877</v>
      </c>
      <c r="H1568" s="255" t="str">
        <f t="shared" si="117"/>
        <v>фото</v>
      </c>
      <c r="I1568" s="156" t="s">
        <v>209</v>
      </c>
      <c r="J1568" s="331" t="s">
        <v>201</v>
      </c>
      <c r="K1568" s="332">
        <v>1</v>
      </c>
      <c r="L1568" s="419">
        <v>412.70000000000005</v>
      </c>
      <c r="M1568" s="159">
        <v>1</v>
      </c>
      <c r="N1568" s="217"/>
      <c r="O1568" s="160">
        <f t="shared" si="118"/>
        <v>0</v>
      </c>
      <c r="P1568" s="260">
        <v>4607109975138</v>
      </c>
      <c r="Q1568" s="261"/>
      <c r="R1568" s="261" t="str">
        <f t="shared" si="119"/>
        <v>фото</v>
      </c>
      <c r="S1568" s="216" t="s">
        <v>7878</v>
      </c>
    </row>
    <row r="1569" spans="1:19" ht="48.95" customHeight="1">
      <c r="A1569" s="213">
        <v>1556</v>
      </c>
      <c r="B1569" s="215">
        <v>6336</v>
      </c>
      <c r="C1569" s="277" t="s">
        <v>7885</v>
      </c>
      <c r="D1569" s="277"/>
      <c r="E1569" s="417" t="s">
        <v>7870</v>
      </c>
      <c r="F1569" s="418" t="s">
        <v>7886</v>
      </c>
      <c r="G1569" s="451" t="s">
        <v>7887</v>
      </c>
      <c r="H1569" s="255" t="str">
        <f t="shared" si="117"/>
        <v>фото</v>
      </c>
      <c r="I1569" s="156" t="s">
        <v>7888</v>
      </c>
      <c r="J1569" s="331" t="s">
        <v>201</v>
      </c>
      <c r="K1569" s="332">
        <v>1</v>
      </c>
      <c r="L1569" s="419">
        <v>422.3</v>
      </c>
      <c r="M1569" s="159">
        <v>1</v>
      </c>
      <c r="N1569" s="217"/>
      <c r="O1569" s="160">
        <f t="shared" si="118"/>
        <v>0</v>
      </c>
      <c r="P1569" s="260">
        <v>4607109932117</v>
      </c>
      <c r="Q1569" s="261"/>
      <c r="R1569" s="261" t="str">
        <f t="shared" si="119"/>
        <v>фото</v>
      </c>
      <c r="S1569" s="216" t="s">
        <v>7878</v>
      </c>
    </row>
    <row r="1570" spans="1:19" ht="48.95" customHeight="1">
      <c r="A1570" s="213">
        <v>1557</v>
      </c>
      <c r="B1570" s="215">
        <v>2741</v>
      </c>
      <c r="C1570" s="277" t="s">
        <v>7879</v>
      </c>
      <c r="D1570" s="277"/>
      <c r="E1570" s="417" t="s">
        <v>7870</v>
      </c>
      <c r="F1570" s="418" t="s">
        <v>7880</v>
      </c>
      <c r="G1570" s="451" t="s">
        <v>7881</v>
      </c>
      <c r="H1570" s="255" t="str">
        <f t="shared" si="117"/>
        <v>фото</v>
      </c>
      <c r="I1570" s="156" t="s">
        <v>7429</v>
      </c>
      <c r="J1570" s="331" t="s">
        <v>201</v>
      </c>
      <c r="K1570" s="332">
        <v>1</v>
      </c>
      <c r="L1570" s="419">
        <v>388.20000000000005</v>
      </c>
      <c r="M1570" s="159">
        <v>1</v>
      </c>
      <c r="N1570" s="217"/>
      <c r="O1570" s="160">
        <f t="shared" si="118"/>
        <v>0</v>
      </c>
      <c r="P1570" s="260">
        <v>4607109975152</v>
      </c>
      <c r="Q1570" s="261"/>
      <c r="R1570" s="261" t="str">
        <f t="shared" si="119"/>
        <v>фото</v>
      </c>
      <c r="S1570" s="216" t="s">
        <v>7878</v>
      </c>
    </row>
    <row r="1571" spans="1:19" ht="48.95" customHeight="1">
      <c r="A1571" s="213">
        <v>1558</v>
      </c>
      <c r="B1571" s="215">
        <v>2731</v>
      </c>
      <c r="C1571" s="277" t="s">
        <v>7882</v>
      </c>
      <c r="D1571" s="277"/>
      <c r="E1571" s="417" t="s">
        <v>7870</v>
      </c>
      <c r="F1571" s="418" t="s">
        <v>2595</v>
      </c>
      <c r="G1571" s="451" t="s">
        <v>2596</v>
      </c>
      <c r="H1571" s="255" t="str">
        <f t="shared" si="117"/>
        <v>фото</v>
      </c>
      <c r="I1571" s="156" t="s">
        <v>7883</v>
      </c>
      <c r="J1571" s="331" t="s">
        <v>201</v>
      </c>
      <c r="K1571" s="332">
        <v>1</v>
      </c>
      <c r="L1571" s="419">
        <v>290.3</v>
      </c>
      <c r="M1571" s="159">
        <v>1</v>
      </c>
      <c r="N1571" s="217"/>
      <c r="O1571" s="160">
        <f t="shared" si="118"/>
        <v>0</v>
      </c>
      <c r="P1571" s="260">
        <v>4607109975145</v>
      </c>
      <c r="Q1571" s="261"/>
      <c r="R1571" s="261" t="str">
        <f t="shared" si="119"/>
        <v>фото</v>
      </c>
      <c r="S1571" s="216" t="s">
        <v>7884</v>
      </c>
    </row>
    <row r="1572" spans="1:19" ht="48.95" customHeight="1">
      <c r="A1572" s="213">
        <v>1559</v>
      </c>
      <c r="B1572" s="215">
        <v>615</v>
      </c>
      <c r="C1572" s="277" t="s">
        <v>10353</v>
      </c>
      <c r="D1572" s="277"/>
      <c r="E1572" s="417" t="s">
        <v>8224</v>
      </c>
      <c r="F1572" s="418" t="s">
        <v>10410</v>
      </c>
      <c r="G1572" s="451" t="s">
        <v>10465</v>
      </c>
      <c r="H1572" s="255" t="str">
        <f t="shared" si="117"/>
        <v>фото</v>
      </c>
      <c r="I1572" s="156" t="s">
        <v>10524</v>
      </c>
      <c r="J1572" s="331" t="s">
        <v>201</v>
      </c>
      <c r="K1572" s="332">
        <v>1</v>
      </c>
      <c r="L1572" s="419">
        <v>422.90000000000003</v>
      </c>
      <c r="M1572" s="159">
        <v>1</v>
      </c>
      <c r="N1572" s="217"/>
      <c r="O1572" s="160">
        <f t="shared" si="118"/>
        <v>0</v>
      </c>
      <c r="P1572" s="260">
        <v>4607109958049</v>
      </c>
      <c r="Q1572" s="261">
        <v>2024</v>
      </c>
      <c r="R1572" s="261" t="str">
        <f t="shared" si="119"/>
        <v>фото</v>
      </c>
      <c r="S1572" s="216" t="s">
        <v>11206</v>
      </c>
    </row>
    <row r="1573" spans="1:19" ht="60">
      <c r="A1573" s="213">
        <v>1560</v>
      </c>
      <c r="B1573" s="215">
        <v>3215</v>
      </c>
      <c r="C1573" s="277" t="s">
        <v>10354</v>
      </c>
      <c r="D1573" s="277"/>
      <c r="E1573" s="417" t="s">
        <v>8224</v>
      </c>
      <c r="F1573" s="418" t="s">
        <v>10411</v>
      </c>
      <c r="G1573" s="451" t="s">
        <v>10466</v>
      </c>
      <c r="H1573" s="255" t="str">
        <f t="shared" si="117"/>
        <v>фото</v>
      </c>
      <c r="I1573" s="156" t="s">
        <v>10525</v>
      </c>
      <c r="J1573" s="331" t="s">
        <v>201</v>
      </c>
      <c r="K1573" s="332">
        <v>1</v>
      </c>
      <c r="L1573" s="419">
        <v>422.90000000000003</v>
      </c>
      <c r="M1573" s="159">
        <v>1</v>
      </c>
      <c r="N1573" s="217"/>
      <c r="O1573" s="160">
        <f t="shared" si="118"/>
        <v>0</v>
      </c>
      <c r="P1573" s="260">
        <v>4607109978177</v>
      </c>
      <c r="Q1573" s="261">
        <v>2024</v>
      </c>
      <c r="R1573" s="261" t="str">
        <f t="shared" si="119"/>
        <v>фото</v>
      </c>
      <c r="S1573" s="216" t="s">
        <v>11206</v>
      </c>
    </row>
    <row r="1574" spans="1:19" ht="48.95" customHeight="1">
      <c r="A1574" s="213">
        <v>1561</v>
      </c>
      <c r="B1574" s="215">
        <v>3204</v>
      </c>
      <c r="C1574" s="277" t="s">
        <v>10355</v>
      </c>
      <c r="D1574" s="277"/>
      <c r="E1574" s="417" t="s">
        <v>8224</v>
      </c>
      <c r="F1574" s="418" t="s">
        <v>10412</v>
      </c>
      <c r="G1574" s="451" t="s">
        <v>10467</v>
      </c>
      <c r="H1574" s="255" t="str">
        <f t="shared" si="117"/>
        <v>фото</v>
      </c>
      <c r="I1574" s="156" t="s">
        <v>10526</v>
      </c>
      <c r="J1574" s="331" t="s">
        <v>201</v>
      </c>
      <c r="K1574" s="332">
        <v>1</v>
      </c>
      <c r="L1574" s="419">
        <v>422.90000000000003</v>
      </c>
      <c r="M1574" s="159">
        <v>1</v>
      </c>
      <c r="N1574" s="217"/>
      <c r="O1574" s="160">
        <f t="shared" si="118"/>
        <v>0</v>
      </c>
      <c r="P1574" s="260">
        <v>4607109955833</v>
      </c>
      <c r="Q1574" s="261">
        <v>2024</v>
      </c>
      <c r="R1574" s="261" t="str">
        <f t="shared" si="119"/>
        <v>фото</v>
      </c>
      <c r="S1574" s="216" t="s">
        <v>11206</v>
      </c>
    </row>
    <row r="1575" spans="1:19" ht="48.95" customHeight="1">
      <c r="A1575" s="213">
        <v>1562</v>
      </c>
      <c r="B1575" s="215">
        <v>113</v>
      </c>
      <c r="C1575" s="277" t="s">
        <v>10356</v>
      </c>
      <c r="D1575" s="277"/>
      <c r="E1575" s="417" t="s">
        <v>8224</v>
      </c>
      <c r="F1575" s="418" t="s">
        <v>10413</v>
      </c>
      <c r="G1575" s="451" t="s">
        <v>10468</v>
      </c>
      <c r="H1575" s="255" t="str">
        <f t="shared" si="117"/>
        <v>фото</v>
      </c>
      <c r="I1575" s="156" t="s">
        <v>10527</v>
      </c>
      <c r="J1575" s="331" t="s">
        <v>201</v>
      </c>
      <c r="K1575" s="332">
        <v>1</v>
      </c>
      <c r="L1575" s="419">
        <v>422.90000000000003</v>
      </c>
      <c r="M1575" s="159">
        <v>1</v>
      </c>
      <c r="N1575" s="217"/>
      <c r="O1575" s="160">
        <f t="shared" si="118"/>
        <v>0</v>
      </c>
      <c r="P1575" s="260">
        <v>4607109927533</v>
      </c>
      <c r="Q1575" s="261">
        <v>2024</v>
      </c>
      <c r="R1575" s="261" t="str">
        <f t="shared" si="119"/>
        <v>фото</v>
      </c>
      <c r="S1575" s="216" t="s">
        <v>11206</v>
      </c>
    </row>
    <row r="1576" spans="1:19" ht="48.95" customHeight="1">
      <c r="A1576" s="213">
        <v>1563</v>
      </c>
      <c r="B1576" s="215">
        <v>5464</v>
      </c>
      <c r="C1576" s="277" t="s">
        <v>10357</v>
      </c>
      <c r="D1576" s="277"/>
      <c r="E1576" s="417" t="s">
        <v>8224</v>
      </c>
      <c r="F1576" s="418" t="s">
        <v>10414</v>
      </c>
      <c r="G1576" s="451" t="s">
        <v>10469</v>
      </c>
      <c r="H1576" s="255" t="str">
        <f t="shared" si="117"/>
        <v>фото</v>
      </c>
      <c r="I1576" s="156" t="s">
        <v>10528</v>
      </c>
      <c r="J1576" s="331" t="s">
        <v>201</v>
      </c>
      <c r="K1576" s="332">
        <v>1</v>
      </c>
      <c r="L1576" s="419">
        <v>422.90000000000003</v>
      </c>
      <c r="M1576" s="159">
        <v>1</v>
      </c>
      <c r="N1576" s="217"/>
      <c r="O1576" s="160">
        <f t="shared" si="118"/>
        <v>0</v>
      </c>
      <c r="P1576" s="260">
        <v>4607109955871</v>
      </c>
      <c r="Q1576" s="261">
        <v>2024</v>
      </c>
      <c r="R1576" s="261" t="str">
        <f t="shared" si="119"/>
        <v>фото</v>
      </c>
      <c r="S1576" s="216" t="s">
        <v>11206</v>
      </c>
    </row>
    <row r="1577" spans="1:19" ht="48.95" customHeight="1">
      <c r="A1577" s="213">
        <v>1564</v>
      </c>
      <c r="B1577" s="215">
        <v>4735</v>
      </c>
      <c r="C1577" s="277" t="s">
        <v>10358</v>
      </c>
      <c r="D1577" s="277"/>
      <c r="E1577" s="417" t="s">
        <v>8224</v>
      </c>
      <c r="F1577" s="418" t="s">
        <v>10415</v>
      </c>
      <c r="G1577" s="451" t="s">
        <v>10470</v>
      </c>
      <c r="H1577" s="255" t="str">
        <f t="shared" si="117"/>
        <v>фото</v>
      </c>
      <c r="I1577" s="156" t="s">
        <v>10529</v>
      </c>
      <c r="J1577" s="331" t="s">
        <v>201</v>
      </c>
      <c r="K1577" s="332">
        <v>1</v>
      </c>
      <c r="L1577" s="419">
        <v>422.90000000000003</v>
      </c>
      <c r="M1577" s="159">
        <v>1</v>
      </c>
      <c r="N1577" s="217"/>
      <c r="O1577" s="160">
        <f t="shared" si="118"/>
        <v>0</v>
      </c>
      <c r="P1577" s="260">
        <v>4607109991565</v>
      </c>
      <c r="Q1577" s="261">
        <v>2024</v>
      </c>
      <c r="R1577" s="261" t="str">
        <f t="shared" si="119"/>
        <v>фото</v>
      </c>
      <c r="S1577" s="216" t="s">
        <v>11206</v>
      </c>
    </row>
    <row r="1578" spans="1:19" ht="48.95" customHeight="1">
      <c r="A1578" s="213">
        <v>1565</v>
      </c>
      <c r="B1578" s="215">
        <v>4737</v>
      </c>
      <c r="C1578" s="277" t="s">
        <v>10359</v>
      </c>
      <c r="D1578" s="277"/>
      <c r="E1578" s="417" t="s">
        <v>8224</v>
      </c>
      <c r="F1578" s="418" t="s">
        <v>10416</v>
      </c>
      <c r="G1578" s="451" t="s">
        <v>10471</v>
      </c>
      <c r="H1578" s="255" t="str">
        <f t="shared" si="117"/>
        <v>фото</v>
      </c>
      <c r="I1578" s="156" t="s">
        <v>10530</v>
      </c>
      <c r="J1578" s="331" t="s">
        <v>201</v>
      </c>
      <c r="K1578" s="332">
        <v>1</v>
      </c>
      <c r="L1578" s="419">
        <v>422.90000000000003</v>
      </c>
      <c r="M1578" s="159">
        <v>1</v>
      </c>
      <c r="N1578" s="217"/>
      <c r="O1578" s="160">
        <f t="shared" si="118"/>
        <v>0</v>
      </c>
      <c r="P1578" s="260">
        <v>4607109991589</v>
      </c>
      <c r="Q1578" s="261">
        <v>2024</v>
      </c>
      <c r="R1578" s="261" t="str">
        <f t="shared" si="119"/>
        <v>фото</v>
      </c>
      <c r="S1578" s="216" t="s">
        <v>11206</v>
      </c>
    </row>
    <row r="1579" spans="1:19" ht="48.95" customHeight="1">
      <c r="A1579" s="213">
        <v>1566</v>
      </c>
      <c r="B1579" s="215">
        <v>1026</v>
      </c>
      <c r="C1579" s="277" t="s">
        <v>10360</v>
      </c>
      <c r="D1579" s="277"/>
      <c r="E1579" s="417" t="s">
        <v>8224</v>
      </c>
      <c r="F1579" s="418" t="s">
        <v>10417</v>
      </c>
      <c r="G1579" s="451" t="s">
        <v>10472</v>
      </c>
      <c r="H1579" s="255" t="str">
        <f t="shared" si="117"/>
        <v>фото</v>
      </c>
      <c r="I1579" s="156" t="s">
        <v>10531</v>
      </c>
      <c r="J1579" s="331" t="s">
        <v>201</v>
      </c>
      <c r="K1579" s="332">
        <v>1</v>
      </c>
      <c r="L1579" s="419">
        <v>422.90000000000003</v>
      </c>
      <c r="M1579" s="159">
        <v>1</v>
      </c>
      <c r="N1579" s="217"/>
      <c r="O1579" s="160">
        <f t="shared" si="118"/>
        <v>0</v>
      </c>
      <c r="P1579" s="260">
        <v>4607109936566</v>
      </c>
      <c r="Q1579" s="261">
        <v>2024</v>
      </c>
      <c r="R1579" s="261" t="str">
        <f t="shared" si="119"/>
        <v>фото</v>
      </c>
      <c r="S1579" s="216" t="s">
        <v>11206</v>
      </c>
    </row>
    <row r="1580" spans="1:19" ht="48.95" customHeight="1">
      <c r="A1580" s="213">
        <v>1567</v>
      </c>
      <c r="B1580" s="215">
        <v>818</v>
      </c>
      <c r="C1580" s="277" t="s">
        <v>10361</v>
      </c>
      <c r="D1580" s="277"/>
      <c r="E1580" s="417" t="s">
        <v>8224</v>
      </c>
      <c r="F1580" s="418" t="s">
        <v>10418</v>
      </c>
      <c r="G1580" s="451" t="s">
        <v>10473</v>
      </c>
      <c r="H1580" s="255" t="str">
        <f t="shared" si="117"/>
        <v>фото</v>
      </c>
      <c r="I1580" s="156" t="s">
        <v>10532</v>
      </c>
      <c r="J1580" s="331" t="s">
        <v>201</v>
      </c>
      <c r="K1580" s="332">
        <v>1</v>
      </c>
      <c r="L1580" s="419">
        <v>422.90000000000003</v>
      </c>
      <c r="M1580" s="159">
        <v>1</v>
      </c>
      <c r="N1580" s="217"/>
      <c r="O1580" s="160">
        <f t="shared" si="118"/>
        <v>0</v>
      </c>
      <c r="P1580" s="260">
        <v>4607109927731</v>
      </c>
      <c r="Q1580" s="261">
        <v>2024</v>
      </c>
      <c r="R1580" s="261" t="str">
        <f t="shared" si="119"/>
        <v>фото</v>
      </c>
      <c r="S1580" s="216" t="s">
        <v>11206</v>
      </c>
    </row>
    <row r="1581" spans="1:19" ht="48.95" customHeight="1">
      <c r="A1581" s="213">
        <v>1568</v>
      </c>
      <c r="B1581" s="215">
        <v>5465</v>
      </c>
      <c r="C1581" s="277" t="s">
        <v>8234</v>
      </c>
      <c r="D1581" s="277"/>
      <c r="E1581" s="417" t="s">
        <v>8224</v>
      </c>
      <c r="F1581" s="418" t="s">
        <v>8235</v>
      </c>
      <c r="G1581" s="451" t="s">
        <v>8236</v>
      </c>
      <c r="H1581" s="255" t="str">
        <f t="shared" si="117"/>
        <v>фото</v>
      </c>
      <c r="I1581" s="156" t="s">
        <v>8237</v>
      </c>
      <c r="J1581" s="331" t="s">
        <v>201</v>
      </c>
      <c r="K1581" s="332">
        <v>1</v>
      </c>
      <c r="L1581" s="419">
        <v>379.3</v>
      </c>
      <c r="M1581" s="159">
        <v>1</v>
      </c>
      <c r="N1581" s="217"/>
      <c r="O1581" s="160">
        <f t="shared" si="118"/>
        <v>0</v>
      </c>
      <c r="P1581" s="260">
        <v>4607109936559</v>
      </c>
      <c r="Q1581" s="261"/>
      <c r="R1581" s="261" t="str">
        <f t="shared" si="119"/>
        <v>фото</v>
      </c>
      <c r="S1581" s="216" t="s">
        <v>11206</v>
      </c>
    </row>
    <row r="1582" spans="1:19" ht="48.95" customHeight="1">
      <c r="A1582" s="213">
        <v>1569</v>
      </c>
      <c r="B1582" s="215">
        <v>1816</v>
      </c>
      <c r="C1582" s="277" t="s">
        <v>8223</v>
      </c>
      <c r="D1582" s="277"/>
      <c r="E1582" s="417" t="s">
        <v>8224</v>
      </c>
      <c r="F1582" s="418" t="s">
        <v>8225</v>
      </c>
      <c r="G1582" s="451" t="s">
        <v>8226</v>
      </c>
      <c r="H1582" s="255" t="str">
        <f t="shared" si="117"/>
        <v>фото</v>
      </c>
      <c r="I1582" s="156" t="s">
        <v>78</v>
      </c>
      <c r="J1582" s="331" t="s">
        <v>201</v>
      </c>
      <c r="K1582" s="332">
        <v>1</v>
      </c>
      <c r="L1582" s="419">
        <v>181.1</v>
      </c>
      <c r="M1582" s="159">
        <v>1</v>
      </c>
      <c r="N1582" s="217"/>
      <c r="O1582" s="160">
        <f t="shared" si="118"/>
        <v>0</v>
      </c>
      <c r="P1582" s="260">
        <v>4607109969335</v>
      </c>
      <c r="Q1582" s="261"/>
      <c r="R1582" s="261" t="str">
        <f t="shared" si="119"/>
        <v>фото</v>
      </c>
      <c r="S1582" s="216" t="s">
        <v>8227</v>
      </c>
    </row>
    <row r="1583" spans="1:19" ht="48.95" customHeight="1">
      <c r="A1583" s="213">
        <v>1570</v>
      </c>
      <c r="B1583" s="215">
        <v>638</v>
      </c>
      <c r="C1583" s="277" t="s">
        <v>8231</v>
      </c>
      <c r="D1583" s="277"/>
      <c r="E1583" s="417" t="s">
        <v>8224</v>
      </c>
      <c r="F1583" s="418" t="s">
        <v>8232</v>
      </c>
      <c r="G1583" s="451" t="s">
        <v>8233</v>
      </c>
      <c r="H1583" s="255" t="str">
        <f t="shared" si="117"/>
        <v>фото</v>
      </c>
      <c r="I1583" s="156" t="s">
        <v>28</v>
      </c>
      <c r="J1583" s="331" t="s">
        <v>201</v>
      </c>
      <c r="K1583" s="332">
        <v>1</v>
      </c>
      <c r="L1583" s="419">
        <v>181.1</v>
      </c>
      <c r="M1583" s="159">
        <v>1</v>
      </c>
      <c r="N1583" s="217"/>
      <c r="O1583" s="160">
        <f t="shared" si="118"/>
        <v>0</v>
      </c>
      <c r="P1583" s="260">
        <v>4607109969342</v>
      </c>
      <c r="Q1583" s="261"/>
      <c r="R1583" s="261" t="str">
        <f t="shared" si="119"/>
        <v>фото</v>
      </c>
      <c r="S1583" s="216" t="s">
        <v>8227</v>
      </c>
    </row>
    <row r="1584" spans="1:19" ht="48.95" customHeight="1">
      <c r="A1584" s="213">
        <v>1571</v>
      </c>
      <c r="B1584" s="215">
        <v>6344</v>
      </c>
      <c r="C1584" s="277" t="s">
        <v>8228</v>
      </c>
      <c r="D1584" s="277"/>
      <c r="E1584" s="417" t="s">
        <v>8224</v>
      </c>
      <c r="F1584" s="418" t="s">
        <v>8229</v>
      </c>
      <c r="G1584" s="451" t="s">
        <v>8230</v>
      </c>
      <c r="H1584" s="255" t="str">
        <f t="shared" si="117"/>
        <v>фото</v>
      </c>
      <c r="I1584" s="156" t="s">
        <v>208</v>
      </c>
      <c r="J1584" s="331" t="s">
        <v>201</v>
      </c>
      <c r="K1584" s="332">
        <v>1</v>
      </c>
      <c r="L1584" s="419">
        <v>181.1</v>
      </c>
      <c r="M1584" s="159">
        <v>1</v>
      </c>
      <c r="N1584" s="217"/>
      <c r="O1584" s="160">
        <f t="shared" si="118"/>
        <v>0</v>
      </c>
      <c r="P1584" s="260">
        <v>4607109932100</v>
      </c>
      <c r="Q1584" s="261"/>
      <c r="R1584" s="261" t="str">
        <f t="shared" si="119"/>
        <v>фото</v>
      </c>
      <c r="S1584" s="216" t="s">
        <v>8227</v>
      </c>
    </row>
    <row r="1585" spans="1:19" ht="48.95" customHeight="1">
      <c r="A1585" s="213">
        <v>1572</v>
      </c>
      <c r="B1585" s="215">
        <v>1818</v>
      </c>
      <c r="C1585" s="277" t="s">
        <v>8270</v>
      </c>
      <c r="D1585" s="277"/>
      <c r="E1585" s="417" t="s">
        <v>8266</v>
      </c>
      <c r="F1585" s="418" t="s">
        <v>8271</v>
      </c>
      <c r="G1585" s="451" t="s">
        <v>8272</v>
      </c>
      <c r="H1585" s="255" t="str">
        <f t="shared" si="117"/>
        <v>фото</v>
      </c>
      <c r="I1585" s="156" t="s">
        <v>228</v>
      </c>
      <c r="J1585" s="331" t="s">
        <v>201</v>
      </c>
      <c r="K1585" s="332">
        <v>1</v>
      </c>
      <c r="L1585" s="419">
        <v>203</v>
      </c>
      <c r="M1585" s="159">
        <v>1</v>
      </c>
      <c r="N1585" s="217"/>
      <c r="O1585" s="160">
        <f t="shared" si="118"/>
        <v>0</v>
      </c>
      <c r="P1585" s="260">
        <v>4607109958223</v>
      </c>
      <c r="Q1585" s="261"/>
      <c r="R1585" s="261" t="str">
        <f t="shared" si="119"/>
        <v>фото</v>
      </c>
      <c r="S1585" s="216" t="s">
        <v>8269</v>
      </c>
    </row>
    <row r="1586" spans="1:19" ht="48.95" customHeight="1">
      <c r="A1586" s="213">
        <v>1573</v>
      </c>
      <c r="B1586" s="215">
        <v>639</v>
      </c>
      <c r="C1586" s="277" t="s">
        <v>8265</v>
      </c>
      <c r="D1586" s="277"/>
      <c r="E1586" s="417" t="s">
        <v>8266</v>
      </c>
      <c r="F1586" s="418" t="s">
        <v>8267</v>
      </c>
      <c r="G1586" s="451" t="s">
        <v>8268</v>
      </c>
      <c r="H1586" s="255" t="str">
        <f t="shared" si="117"/>
        <v>фото</v>
      </c>
      <c r="I1586" s="156" t="s">
        <v>2337</v>
      </c>
      <c r="J1586" s="331" t="s">
        <v>201</v>
      </c>
      <c r="K1586" s="332">
        <v>1</v>
      </c>
      <c r="L1586" s="419">
        <v>203</v>
      </c>
      <c r="M1586" s="159">
        <v>1</v>
      </c>
      <c r="N1586" s="217"/>
      <c r="O1586" s="160">
        <f t="shared" si="118"/>
        <v>0</v>
      </c>
      <c r="P1586" s="260">
        <v>4607109958483</v>
      </c>
      <c r="Q1586" s="261"/>
      <c r="R1586" s="261" t="str">
        <f t="shared" si="119"/>
        <v>фото</v>
      </c>
      <c r="S1586" s="216" t="s">
        <v>8269</v>
      </c>
    </row>
    <row r="1587" spans="1:19" ht="48.95" customHeight="1">
      <c r="A1587" s="213">
        <v>1574</v>
      </c>
      <c r="B1587" s="215">
        <v>1817</v>
      </c>
      <c r="C1587" s="277" t="s">
        <v>8273</v>
      </c>
      <c r="D1587" s="277"/>
      <c r="E1587" s="417" t="s">
        <v>8266</v>
      </c>
      <c r="F1587" s="418" t="s">
        <v>8274</v>
      </c>
      <c r="G1587" s="451" t="s">
        <v>8275</v>
      </c>
      <c r="H1587" s="255" t="str">
        <f t="shared" si="117"/>
        <v>фото</v>
      </c>
      <c r="I1587" s="156" t="s">
        <v>78</v>
      </c>
      <c r="J1587" s="331" t="s">
        <v>201</v>
      </c>
      <c r="K1587" s="332">
        <v>1</v>
      </c>
      <c r="L1587" s="419">
        <v>203</v>
      </c>
      <c r="M1587" s="159">
        <v>1</v>
      </c>
      <c r="N1587" s="217"/>
      <c r="O1587" s="160">
        <f t="shared" si="118"/>
        <v>0</v>
      </c>
      <c r="P1587" s="260">
        <v>4607109958216</v>
      </c>
      <c r="Q1587" s="261"/>
      <c r="R1587" s="261" t="str">
        <f t="shared" si="119"/>
        <v>фото</v>
      </c>
      <c r="S1587" s="216" t="s">
        <v>8269</v>
      </c>
    </row>
    <row r="1588" spans="1:19" ht="48.95" customHeight="1">
      <c r="A1588" s="213">
        <v>1575</v>
      </c>
      <c r="B1588" s="215">
        <v>1833</v>
      </c>
      <c r="C1588" s="277" t="s">
        <v>9503</v>
      </c>
      <c r="D1588" s="277"/>
      <c r="E1588" s="417" t="s">
        <v>8277</v>
      </c>
      <c r="F1588" s="418" t="s">
        <v>8282</v>
      </c>
      <c r="G1588" s="451" t="s">
        <v>8283</v>
      </c>
      <c r="H1588" s="255" t="str">
        <f t="shared" si="117"/>
        <v>фото</v>
      </c>
      <c r="I1588" s="156" t="s">
        <v>8284</v>
      </c>
      <c r="J1588" s="331" t="s">
        <v>201</v>
      </c>
      <c r="K1588" s="332">
        <v>1</v>
      </c>
      <c r="L1588" s="419">
        <v>493.70000000000005</v>
      </c>
      <c r="M1588" s="159">
        <v>1</v>
      </c>
      <c r="N1588" s="217"/>
      <c r="O1588" s="160">
        <f t="shared" si="118"/>
        <v>0</v>
      </c>
      <c r="P1588" s="260">
        <v>4607109927540</v>
      </c>
      <c r="Q1588" s="261"/>
      <c r="R1588" s="261" t="str">
        <f t="shared" si="119"/>
        <v>фото</v>
      </c>
      <c r="S1588" s="216" t="s">
        <v>8285</v>
      </c>
    </row>
    <row r="1589" spans="1:19" ht="48.95" customHeight="1">
      <c r="A1589" s="213">
        <v>1576</v>
      </c>
      <c r="B1589" s="215">
        <v>3197</v>
      </c>
      <c r="C1589" s="277" t="s">
        <v>8276</v>
      </c>
      <c r="D1589" s="277"/>
      <c r="E1589" s="417" t="s">
        <v>8277</v>
      </c>
      <c r="F1589" s="418" t="s">
        <v>8278</v>
      </c>
      <c r="G1589" s="451" t="s">
        <v>8279</v>
      </c>
      <c r="H1589" s="255" t="str">
        <f t="shared" si="117"/>
        <v>фото</v>
      </c>
      <c r="I1589" s="156" t="s">
        <v>8280</v>
      </c>
      <c r="J1589" s="331" t="s">
        <v>201</v>
      </c>
      <c r="K1589" s="332">
        <v>1</v>
      </c>
      <c r="L1589" s="419">
        <v>303.8</v>
      </c>
      <c r="M1589" s="159">
        <v>1</v>
      </c>
      <c r="N1589" s="217"/>
      <c r="O1589" s="160">
        <f t="shared" si="118"/>
        <v>0</v>
      </c>
      <c r="P1589" s="260">
        <v>4607109955765</v>
      </c>
      <c r="Q1589" s="261"/>
      <c r="R1589" s="261" t="str">
        <f t="shared" si="119"/>
        <v>фото</v>
      </c>
      <c r="S1589" s="216" t="s">
        <v>8281</v>
      </c>
    </row>
    <row r="1590" spans="1:19" ht="48.95" customHeight="1">
      <c r="A1590" s="213">
        <v>1577</v>
      </c>
      <c r="B1590" s="215">
        <v>3198</v>
      </c>
      <c r="C1590" s="277" t="s">
        <v>9504</v>
      </c>
      <c r="D1590" s="277"/>
      <c r="E1590" s="417" t="s">
        <v>8277</v>
      </c>
      <c r="F1590" s="418" t="s">
        <v>9828</v>
      </c>
      <c r="G1590" s="451" t="s">
        <v>9829</v>
      </c>
      <c r="H1590" s="255" t="str">
        <f t="shared" si="117"/>
        <v>фото</v>
      </c>
      <c r="I1590" s="156" t="s">
        <v>9610</v>
      </c>
      <c r="J1590" s="331" t="s">
        <v>201</v>
      </c>
      <c r="K1590" s="332">
        <v>1</v>
      </c>
      <c r="L1590" s="419">
        <v>531.80000000000007</v>
      </c>
      <c r="M1590" s="159">
        <v>1</v>
      </c>
      <c r="N1590" s="217"/>
      <c r="O1590" s="160">
        <f t="shared" si="118"/>
        <v>0</v>
      </c>
      <c r="P1590" s="260">
        <v>4607109955772</v>
      </c>
      <c r="Q1590" s="261"/>
      <c r="R1590" s="261" t="str">
        <f t="shared" si="119"/>
        <v>фото</v>
      </c>
      <c r="S1590" s="216" t="s">
        <v>9509</v>
      </c>
    </row>
    <row r="1591" spans="1:19" ht="48.95" customHeight="1">
      <c r="A1591" s="213">
        <v>1578</v>
      </c>
      <c r="B1591" s="215">
        <v>641</v>
      </c>
      <c r="C1591" s="277" t="s">
        <v>8296</v>
      </c>
      <c r="D1591" s="277"/>
      <c r="E1591" s="417" t="s">
        <v>8286</v>
      </c>
      <c r="F1591" s="418" t="s">
        <v>8297</v>
      </c>
      <c r="G1591" s="451" t="s">
        <v>8298</v>
      </c>
      <c r="H1591" s="255" t="str">
        <f t="shared" si="117"/>
        <v>фото</v>
      </c>
      <c r="I1591" s="156" t="s">
        <v>432</v>
      </c>
      <c r="J1591" s="331" t="s">
        <v>201</v>
      </c>
      <c r="K1591" s="332">
        <v>1</v>
      </c>
      <c r="L1591" s="419">
        <v>233</v>
      </c>
      <c r="M1591" s="159">
        <v>1</v>
      </c>
      <c r="N1591" s="217"/>
      <c r="O1591" s="160">
        <f t="shared" si="118"/>
        <v>0</v>
      </c>
      <c r="P1591" s="260">
        <v>4607109958230</v>
      </c>
      <c r="Q1591" s="261"/>
      <c r="R1591" s="261" t="str">
        <f t="shared" si="119"/>
        <v>фото</v>
      </c>
      <c r="S1591" s="216" t="s">
        <v>8299</v>
      </c>
    </row>
    <row r="1592" spans="1:19" ht="48.95" customHeight="1">
      <c r="A1592" s="213">
        <v>1579</v>
      </c>
      <c r="B1592" s="215">
        <v>16308</v>
      </c>
      <c r="C1592" s="277" t="s">
        <v>9003</v>
      </c>
      <c r="D1592" s="277"/>
      <c r="E1592" s="417" t="s">
        <v>8286</v>
      </c>
      <c r="F1592" s="418" t="s">
        <v>8287</v>
      </c>
      <c r="G1592" s="451" t="s">
        <v>8288</v>
      </c>
      <c r="H1592" s="255" t="str">
        <f t="shared" si="117"/>
        <v>фото</v>
      </c>
      <c r="I1592" s="156" t="s">
        <v>8289</v>
      </c>
      <c r="J1592" s="331" t="s">
        <v>201</v>
      </c>
      <c r="K1592" s="332">
        <v>1</v>
      </c>
      <c r="L1592" s="419">
        <v>241</v>
      </c>
      <c r="M1592" s="159">
        <v>1</v>
      </c>
      <c r="N1592" s="217"/>
      <c r="O1592" s="160">
        <f t="shared" si="118"/>
        <v>0</v>
      </c>
      <c r="P1592" s="260">
        <v>4607109913260</v>
      </c>
      <c r="Q1592" s="261"/>
      <c r="R1592" s="261" t="str">
        <f t="shared" si="119"/>
        <v>фото</v>
      </c>
      <c r="S1592" s="216" t="s">
        <v>8290</v>
      </c>
    </row>
    <row r="1593" spans="1:19" ht="48.95" customHeight="1">
      <c r="A1593" s="213">
        <v>1580</v>
      </c>
      <c r="B1593" s="215">
        <v>3200</v>
      </c>
      <c r="C1593" s="277" t="s">
        <v>8291</v>
      </c>
      <c r="D1593" s="277"/>
      <c r="E1593" s="417" t="s">
        <v>8286</v>
      </c>
      <c r="F1593" s="418" t="s">
        <v>8292</v>
      </c>
      <c r="G1593" s="451" t="s">
        <v>8293</v>
      </c>
      <c r="H1593" s="255" t="str">
        <f t="shared" si="117"/>
        <v>фото</v>
      </c>
      <c r="I1593" s="156" t="s">
        <v>8294</v>
      </c>
      <c r="J1593" s="331" t="s">
        <v>201</v>
      </c>
      <c r="K1593" s="332">
        <v>1</v>
      </c>
      <c r="L1593" s="419">
        <v>233.79999999999998</v>
      </c>
      <c r="M1593" s="159">
        <v>1</v>
      </c>
      <c r="N1593" s="217"/>
      <c r="O1593" s="160">
        <f t="shared" si="118"/>
        <v>0</v>
      </c>
      <c r="P1593" s="260">
        <v>4607109955796</v>
      </c>
      <c r="Q1593" s="261"/>
      <c r="R1593" s="261" t="str">
        <f t="shared" si="119"/>
        <v>фото</v>
      </c>
      <c r="S1593" s="216" t="s">
        <v>8295</v>
      </c>
    </row>
    <row r="1594" spans="1:19" ht="48.95" customHeight="1">
      <c r="A1594" s="213">
        <v>1581</v>
      </c>
      <c r="B1594" s="215">
        <v>3216</v>
      </c>
      <c r="C1594" s="277" t="s">
        <v>10362</v>
      </c>
      <c r="D1594" s="277"/>
      <c r="E1594" s="417" t="s">
        <v>8301</v>
      </c>
      <c r="F1594" s="418" t="s">
        <v>10419</v>
      </c>
      <c r="G1594" s="451" t="s">
        <v>10474</v>
      </c>
      <c r="H1594" s="255" t="str">
        <f t="shared" si="117"/>
        <v>фото</v>
      </c>
      <c r="I1594" s="156" t="s">
        <v>10533</v>
      </c>
      <c r="J1594" s="331" t="s">
        <v>201</v>
      </c>
      <c r="K1594" s="332">
        <v>1</v>
      </c>
      <c r="L1594" s="419">
        <v>355.40000000000003</v>
      </c>
      <c r="M1594" s="159">
        <v>1</v>
      </c>
      <c r="N1594" s="217"/>
      <c r="O1594" s="160">
        <f t="shared" si="118"/>
        <v>0</v>
      </c>
      <c r="P1594" s="260">
        <v>4607109955949</v>
      </c>
      <c r="Q1594" s="261">
        <v>2024</v>
      </c>
      <c r="R1594" s="261" t="str">
        <f t="shared" si="119"/>
        <v>фото</v>
      </c>
      <c r="S1594" s="216" t="s">
        <v>8304</v>
      </c>
    </row>
    <row r="1595" spans="1:19" ht="48.95" customHeight="1">
      <c r="A1595" s="213">
        <v>1582</v>
      </c>
      <c r="B1595" s="215">
        <v>643</v>
      </c>
      <c r="C1595" s="277" t="s">
        <v>8300</v>
      </c>
      <c r="D1595" s="277"/>
      <c r="E1595" s="417" t="s">
        <v>8301</v>
      </c>
      <c r="F1595" s="418" t="s">
        <v>8302</v>
      </c>
      <c r="G1595" s="451" t="s">
        <v>8303</v>
      </c>
      <c r="H1595" s="255" t="str">
        <f t="shared" si="117"/>
        <v>фото</v>
      </c>
      <c r="I1595" s="156" t="s">
        <v>8452</v>
      </c>
      <c r="J1595" s="331" t="s">
        <v>201</v>
      </c>
      <c r="K1595" s="332">
        <v>1</v>
      </c>
      <c r="L1595" s="419">
        <v>292.90000000000003</v>
      </c>
      <c r="M1595" s="159">
        <v>1</v>
      </c>
      <c r="N1595" s="217"/>
      <c r="O1595" s="160">
        <f t="shared" si="118"/>
        <v>0</v>
      </c>
      <c r="P1595" s="260">
        <v>4607109958254</v>
      </c>
      <c r="Q1595" s="261"/>
      <c r="R1595" s="261" t="str">
        <f t="shared" si="119"/>
        <v>фото</v>
      </c>
      <c r="S1595" s="216" t="s">
        <v>8304</v>
      </c>
    </row>
    <row r="1596" spans="1:19" ht="48.95" customHeight="1">
      <c r="A1596" s="213">
        <v>1583</v>
      </c>
      <c r="B1596" s="215">
        <v>650</v>
      </c>
      <c r="C1596" s="277" t="s">
        <v>10363</v>
      </c>
      <c r="D1596" s="277"/>
      <c r="E1596" s="417" t="s">
        <v>8301</v>
      </c>
      <c r="F1596" s="418" t="s">
        <v>10420</v>
      </c>
      <c r="G1596" s="451" t="s">
        <v>10475</v>
      </c>
      <c r="H1596" s="255" t="str">
        <f t="shared" si="117"/>
        <v>фото</v>
      </c>
      <c r="I1596" s="156" t="s">
        <v>10534</v>
      </c>
      <c r="J1596" s="331" t="s">
        <v>201</v>
      </c>
      <c r="K1596" s="332">
        <v>1</v>
      </c>
      <c r="L1596" s="419">
        <v>312</v>
      </c>
      <c r="M1596" s="159">
        <v>1</v>
      </c>
      <c r="N1596" s="217"/>
      <c r="O1596" s="160">
        <f t="shared" si="118"/>
        <v>0</v>
      </c>
      <c r="P1596" s="260">
        <v>4607109984536</v>
      </c>
      <c r="Q1596" s="261">
        <v>2024</v>
      </c>
      <c r="R1596" s="261" t="str">
        <f t="shared" si="119"/>
        <v>фото</v>
      </c>
      <c r="S1596" s="216" t="s">
        <v>8304</v>
      </c>
    </row>
    <row r="1597" spans="1:19" ht="48.95" customHeight="1">
      <c r="A1597" s="213">
        <v>1584</v>
      </c>
      <c r="B1597" s="215">
        <v>3201</v>
      </c>
      <c r="C1597" s="277" t="s">
        <v>8305</v>
      </c>
      <c r="D1597" s="277"/>
      <c r="E1597" s="417" t="s">
        <v>8301</v>
      </c>
      <c r="F1597" s="418" t="s">
        <v>8306</v>
      </c>
      <c r="G1597" s="451" t="s">
        <v>8307</v>
      </c>
      <c r="H1597" s="255" t="str">
        <f t="shared" si="117"/>
        <v>фото</v>
      </c>
      <c r="I1597" s="156" t="s">
        <v>10535</v>
      </c>
      <c r="J1597" s="331" t="s">
        <v>201</v>
      </c>
      <c r="K1597" s="332">
        <v>1</v>
      </c>
      <c r="L1597" s="419">
        <v>257.5</v>
      </c>
      <c r="M1597" s="159">
        <v>1</v>
      </c>
      <c r="N1597" s="217"/>
      <c r="O1597" s="160">
        <f t="shared" si="118"/>
        <v>0</v>
      </c>
      <c r="P1597" s="260">
        <v>4607109955802</v>
      </c>
      <c r="Q1597" s="261"/>
      <c r="R1597" s="261" t="str">
        <f t="shared" si="119"/>
        <v>фото</v>
      </c>
      <c r="S1597" s="216" t="s">
        <v>8304</v>
      </c>
    </row>
    <row r="1598" spans="1:19" ht="48.95" customHeight="1">
      <c r="A1598" s="213">
        <v>1585</v>
      </c>
      <c r="B1598" s="215">
        <v>4228</v>
      </c>
      <c r="C1598" s="277" t="s">
        <v>8308</v>
      </c>
      <c r="D1598" s="277"/>
      <c r="E1598" s="417" t="s">
        <v>8301</v>
      </c>
      <c r="F1598" s="418" t="s">
        <v>8309</v>
      </c>
      <c r="G1598" s="451" t="s">
        <v>8310</v>
      </c>
      <c r="H1598" s="255" t="str">
        <f t="shared" si="117"/>
        <v>фото</v>
      </c>
      <c r="I1598" s="156" t="s">
        <v>8311</v>
      </c>
      <c r="J1598" s="331" t="s">
        <v>201</v>
      </c>
      <c r="K1598" s="332">
        <v>1</v>
      </c>
      <c r="L1598" s="419">
        <v>312</v>
      </c>
      <c r="M1598" s="159">
        <v>1</v>
      </c>
      <c r="N1598" s="217"/>
      <c r="O1598" s="160">
        <f t="shared" si="118"/>
        <v>0</v>
      </c>
      <c r="P1598" s="260">
        <v>4607109984468</v>
      </c>
      <c r="Q1598" s="261"/>
      <c r="R1598" s="261" t="str">
        <f t="shared" si="119"/>
        <v>фото</v>
      </c>
      <c r="S1598" s="216" t="s">
        <v>8304</v>
      </c>
    </row>
    <row r="1599" spans="1:19" ht="48.95" customHeight="1">
      <c r="A1599" s="213">
        <v>1586</v>
      </c>
      <c r="B1599" s="215">
        <v>644</v>
      </c>
      <c r="C1599" s="277" t="s">
        <v>8368</v>
      </c>
      <c r="D1599" s="277"/>
      <c r="E1599" s="417" t="s">
        <v>8369</v>
      </c>
      <c r="F1599" s="418" t="s">
        <v>8370</v>
      </c>
      <c r="G1599" s="451" t="s">
        <v>8371</v>
      </c>
      <c r="H1599" s="255" t="str">
        <f t="shared" si="117"/>
        <v>фото</v>
      </c>
      <c r="I1599" s="156" t="s">
        <v>8372</v>
      </c>
      <c r="J1599" s="331" t="s">
        <v>201</v>
      </c>
      <c r="K1599" s="332">
        <v>1</v>
      </c>
      <c r="L1599" s="419">
        <v>306.60000000000002</v>
      </c>
      <c r="M1599" s="159">
        <v>1</v>
      </c>
      <c r="N1599" s="217"/>
      <c r="O1599" s="160">
        <f t="shared" si="118"/>
        <v>0</v>
      </c>
      <c r="P1599" s="260">
        <v>4607109958261</v>
      </c>
      <c r="Q1599" s="261"/>
      <c r="R1599" s="261" t="str">
        <f t="shared" si="119"/>
        <v>фото</v>
      </c>
      <c r="S1599" s="216" t="s">
        <v>8373</v>
      </c>
    </row>
    <row r="1600" spans="1:19" ht="48.95" customHeight="1">
      <c r="A1600" s="213">
        <v>1587</v>
      </c>
      <c r="B1600" s="215">
        <v>1819</v>
      </c>
      <c r="C1600" s="277" t="s">
        <v>8379</v>
      </c>
      <c r="D1600" s="277"/>
      <c r="E1600" s="417" t="s">
        <v>8380</v>
      </c>
      <c r="F1600" s="418" t="s">
        <v>8381</v>
      </c>
      <c r="G1600" s="451" t="s">
        <v>8382</v>
      </c>
      <c r="H1600" s="255" t="str">
        <f t="shared" si="117"/>
        <v>фото</v>
      </c>
      <c r="I1600" s="156" t="s">
        <v>8383</v>
      </c>
      <c r="J1600" s="331" t="s">
        <v>201</v>
      </c>
      <c r="K1600" s="332">
        <v>1</v>
      </c>
      <c r="L1600" s="419">
        <v>177.7</v>
      </c>
      <c r="M1600" s="159">
        <v>1</v>
      </c>
      <c r="N1600" s="217"/>
      <c r="O1600" s="160">
        <f t="shared" si="118"/>
        <v>0</v>
      </c>
      <c r="P1600" s="260">
        <v>4607109958278</v>
      </c>
      <c r="Q1600" s="261"/>
      <c r="R1600" s="261" t="str">
        <f t="shared" si="119"/>
        <v>фото</v>
      </c>
      <c r="S1600" s="216" t="s">
        <v>8384</v>
      </c>
    </row>
    <row r="1601" spans="1:19" ht="48.95" customHeight="1">
      <c r="A1601" s="213">
        <v>1588</v>
      </c>
      <c r="B1601" s="215">
        <v>647</v>
      </c>
      <c r="C1601" s="277" t="s">
        <v>8385</v>
      </c>
      <c r="D1601" s="277"/>
      <c r="E1601" s="417" t="s">
        <v>8380</v>
      </c>
      <c r="F1601" s="418" t="s">
        <v>8386</v>
      </c>
      <c r="G1601" s="451" t="s">
        <v>8387</v>
      </c>
      <c r="H1601" s="255" t="str">
        <f t="shared" si="117"/>
        <v>фото</v>
      </c>
      <c r="I1601" s="156" t="s">
        <v>8388</v>
      </c>
      <c r="J1601" s="331" t="s">
        <v>201</v>
      </c>
      <c r="K1601" s="332">
        <v>1</v>
      </c>
      <c r="L1601" s="419">
        <v>177.7</v>
      </c>
      <c r="M1601" s="159">
        <v>1</v>
      </c>
      <c r="N1601" s="217"/>
      <c r="O1601" s="160">
        <f t="shared" si="118"/>
        <v>0</v>
      </c>
      <c r="P1601" s="260">
        <v>4607109958308</v>
      </c>
      <c r="Q1601" s="261"/>
      <c r="R1601" s="261" t="str">
        <f t="shared" si="119"/>
        <v>фото</v>
      </c>
      <c r="S1601" s="216" t="s">
        <v>8384</v>
      </c>
    </row>
    <row r="1602" spans="1:19" ht="48.95" customHeight="1">
      <c r="A1602" s="213">
        <v>1589</v>
      </c>
      <c r="B1602" s="215">
        <v>648</v>
      </c>
      <c r="C1602" s="277" t="s">
        <v>8389</v>
      </c>
      <c r="D1602" s="277"/>
      <c r="E1602" s="417" t="s">
        <v>8380</v>
      </c>
      <c r="F1602" s="418" t="s">
        <v>8390</v>
      </c>
      <c r="G1602" s="451" t="s">
        <v>8391</v>
      </c>
      <c r="H1602" s="255" t="str">
        <f t="shared" si="117"/>
        <v>фото</v>
      </c>
      <c r="I1602" s="156" t="s">
        <v>8392</v>
      </c>
      <c r="J1602" s="331" t="s">
        <v>201</v>
      </c>
      <c r="K1602" s="332">
        <v>1</v>
      </c>
      <c r="L1602" s="419">
        <v>177.7</v>
      </c>
      <c r="M1602" s="159">
        <v>1</v>
      </c>
      <c r="N1602" s="217"/>
      <c r="O1602" s="160">
        <f t="shared" si="118"/>
        <v>0</v>
      </c>
      <c r="P1602" s="260">
        <v>4607109958315</v>
      </c>
      <c r="Q1602" s="261"/>
      <c r="R1602" s="261" t="str">
        <f t="shared" si="119"/>
        <v>фото</v>
      </c>
      <c r="S1602" s="216" t="s">
        <v>8384</v>
      </c>
    </row>
    <row r="1603" spans="1:19" ht="48.95" customHeight="1">
      <c r="A1603" s="213">
        <v>1590</v>
      </c>
      <c r="B1603" s="215">
        <v>649</v>
      </c>
      <c r="C1603" s="277" t="s">
        <v>8393</v>
      </c>
      <c r="D1603" s="277"/>
      <c r="E1603" s="417" t="s">
        <v>8380</v>
      </c>
      <c r="F1603" s="418" t="s">
        <v>8394</v>
      </c>
      <c r="G1603" s="451" t="s">
        <v>8395</v>
      </c>
      <c r="H1603" s="255" t="str">
        <f t="shared" si="117"/>
        <v>фото</v>
      </c>
      <c r="I1603" s="156" t="s">
        <v>8396</v>
      </c>
      <c r="J1603" s="331" t="s">
        <v>201</v>
      </c>
      <c r="K1603" s="332">
        <v>1</v>
      </c>
      <c r="L1603" s="419">
        <v>177.7</v>
      </c>
      <c r="M1603" s="159">
        <v>1</v>
      </c>
      <c r="N1603" s="217"/>
      <c r="O1603" s="160">
        <f t="shared" si="118"/>
        <v>0</v>
      </c>
      <c r="P1603" s="260">
        <v>4607109958490</v>
      </c>
      <c r="Q1603" s="261"/>
      <c r="R1603" s="261" t="str">
        <f t="shared" si="119"/>
        <v>фото</v>
      </c>
      <c r="S1603" s="216" t="s">
        <v>8384</v>
      </c>
    </row>
    <row r="1604" spans="1:19" ht="48.95" customHeight="1">
      <c r="A1604" s="213">
        <v>1591</v>
      </c>
      <c r="B1604" s="215">
        <v>1820</v>
      </c>
      <c r="C1604" s="277" t="s">
        <v>8397</v>
      </c>
      <c r="D1604" s="277"/>
      <c r="E1604" s="417" t="s">
        <v>8380</v>
      </c>
      <c r="F1604" s="418" t="s">
        <v>8398</v>
      </c>
      <c r="G1604" s="451" t="s">
        <v>4847</v>
      </c>
      <c r="H1604" s="255" t="str">
        <f t="shared" si="117"/>
        <v>фото</v>
      </c>
      <c r="I1604" s="156" t="s">
        <v>8399</v>
      </c>
      <c r="J1604" s="331" t="s">
        <v>201</v>
      </c>
      <c r="K1604" s="332">
        <v>1</v>
      </c>
      <c r="L1604" s="419">
        <v>196.79999999999998</v>
      </c>
      <c r="M1604" s="159">
        <v>1</v>
      </c>
      <c r="N1604" s="217"/>
      <c r="O1604" s="160">
        <f t="shared" si="118"/>
        <v>0</v>
      </c>
      <c r="P1604" s="260">
        <v>4607109958322</v>
      </c>
      <c r="Q1604" s="261"/>
      <c r="R1604" s="261" t="str">
        <f t="shared" si="119"/>
        <v>фото</v>
      </c>
      <c r="S1604" s="216" t="s">
        <v>8384</v>
      </c>
    </row>
    <row r="1605" spans="1:19" ht="48.95" customHeight="1">
      <c r="A1605" s="213">
        <v>1592</v>
      </c>
      <c r="B1605" s="215">
        <v>651</v>
      </c>
      <c r="C1605" s="277" t="s">
        <v>8407</v>
      </c>
      <c r="D1605" s="277"/>
      <c r="E1605" s="417" t="s">
        <v>8400</v>
      </c>
      <c r="F1605" s="418" t="s">
        <v>8408</v>
      </c>
      <c r="G1605" s="451" t="s">
        <v>8409</v>
      </c>
      <c r="H1605" s="255" t="str">
        <f t="shared" si="117"/>
        <v>фото</v>
      </c>
      <c r="I1605" s="156" t="s">
        <v>8410</v>
      </c>
      <c r="J1605" s="331" t="s">
        <v>201</v>
      </c>
      <c r="K1605" s="332">
        <v>2</v>
      </c>
      <c r="L1605" s="419">
        <v>315</v>
      </c>
      <c r="M1605" s="159">
        <v>1</v>
      </c>
      <c r="N1605" s="217"/>
      <c r="O1605" s="160">
        <f t="shared" si="118"/>
        <v>0</v>
      </c>
      <c r="P1605" s="260">
        <v>4607109969304</v>
      </c>
      <c r="Q1605" s="261"/>
      <c r="R1605" s="261" t="str">
        <f t="shared" si="119"/>
        <v>фото</v>
      </c>
      <c r="S1605" s="216" t="s">
        <v>8406</v>
      </c>
    </row>
    <row r="1606" spans="1:19" ht="48.95" customHeight="1">
      <c r="A1606" s="213">
        <v>1593</v>
      </c>
      <c r="B1606" s="215">
        <v>1822</v>
      </c>
      <c r="C1606" s="277" t="s">
        <v>8401</v>
      </c>
      <c r="D1606" s="277"/>
      <c r="E1606" s="417" t="s">
        <v>8400</v>
      </c>
      <c r="F1606" s="418" t="s">
        <v>8402</v>
      </c>
      <c r="G1606" s="451" t="s">
        <v>8403</v>
      </c>
      <c r="H1606" s="255" t="str">
        <f t="shared" si="117"/>
        <v>фото</v>
      </c>
      <c r="I1606" s="156" t="s">
        <v>8404</v>
      </c>
      <c r="J1606" s="331" t="s">
        <v>201</v>
      </c>
      <c r="K1606" s="332">
        <v>2</v>
      </c>
      <c r="L1606" s="419">
        <v>195.1</v>
      </c>
      <c r="M1606" s="159">
        <v>1</v>
      </c>
      <c r="N1606" s="217"/>
      <c r="O1606" s="160">
        <f t="shared" si="118"/>
        <v>0</v>
      </c>
      <c r="P1606" s="260">
        <v>4607109969311</v>
      </c>
      <c r="Q1606" s="261"/>
      <c r="R1606" s="261" t="str">
        <f t="shared" si="119"/>
        <v>фото</v>
      </c>
      <c r="S1606" s="216" t="s">
        <v>8405</v>
      </c>
    </row>
    <row r="1607" spans="1:19" ht="48.95" customHeight="1">
      <c r="A1607" s="213">
        <v>1594</v>
      </c>
      <c r="B1607" s="215">
        <v>6358</v>
      </c>
      <c r="C1607" s="277" t="s">
        <v>7421</v>
      </c>
      <c r="D1607" s="277"/>
      <c r="E1607" s="417" t="s">
        <v>7407</v>
      </c>
      <c r="F1607" s="418" t="s">
        <v>7422</v>
      </c>
      <c r="G1607" s="451" t="s">
        <v>7423</v>
      </c>
      <c r="H1607" s="255" t="str">
        <f t="shared" si="117"/>
        <v>фото</v>
      </c>
      <c r="I1607" s="156" t="s">
        <v>7424</v>
      </c>
      <c r="J1607" s="331" t="s">
        <v>201</v>
      </c>
      <c r="K1607" s="332">
        <v>1</v>
      </c>
      <c r="L1607" s="419">
        <v>170.29999999999998</v>
      </c>
      <c r="M1607" s="159">
        <v>1</v>
      </c>
      <c r="N1607" s="217"/>
      <c r="O1607" s="160">
        <f t="shared" si="118"/>
        <v>0</v>
      </c>
      <c r="P1607" s="260">
        <v>4607109932056</v>
      </c>
      <c r="Q1607" s="261"/>
      <c r="R1607" s="261" t="str">
        <f t="shared" si="119"/>
        <v>фото</v>
      </c>
      <c r="S1607" s="216" t="s">
        <v>7411</v>
      </c>
    </row>
    <row r="1608" spans="1:19" ht="48.95" customHeight="1">
      <c r="A1608" s="213">
        <v>1595</v>
      </c>
      <c r="B1608" s="215">
        <v>16261</v>
      </c>
      <c r="C1608" s="277" t="s">
        <v>7412</v>
      </c>
      <c r="D1608" s="277"/>
      <c r="E1608" s="417" t="s">
        <v>7407</v>
      </c>
      <c r="F1608" s="418" t="s">
        <v>7413</v>
      </c>
      <c r="G1608" s="451" t="s">
        <v>7414</v>
      </c>
      <c r="H1608" s="255" t="str">
        <f t="shared" si="117"/>
        <v>фото</v>
      </c>
      <c r="I1608" s="156" t="s">
        <v>7415</v>
      </c>
      <c r="J1608" s="331" t="s">
        <v>201</v>
      </c>
      <c r="K1608" s="332">
        <v>1</v>
      </c>
      <c r="L1608" s="419">
        <v>235</v>
      </c>
      <c r="M1608" s="159">
        <v>1</v>
      </c>
      <c r="N1608" s="217"/>
      <c r="O1608" s="160">
        <f t="shared" si="118"/>
        <v>0</v>
      </c>
      <c r="P1608" s="260">
        <v>4607109913734</v>
      </c>
      <c r="Q1608" s="261"/>
      <c r="R1608" s="261" t="str">
        <f t="shared" si="119"/>
        <v>фото</v>
      </c>
      <c r="S1608" s="216" t="s">
        <v>7416</v>
      </c>
    </row>
    <row r="1609" spans="1:19" ht="48.95" customHeight="1">
      <c r="A1609" s="213">
        <v>1596</v>
      </c>
      <c r="B1609" s="215">
        <v>2743</v>
      </c>
      <c r="C1609" s="277" t="s">
        <v>7406</v>
      </c>
      <c r="D1609" s="277"/>
      <c r="E1609" s="417" t="s">
        <v>7407</v>
      </c>
      <c r="F1609" s="418" t="s">
        <v>7408</v>
      </c>
      <c r="G1609" s="451" t="s">
        <v>7409</v>
      </c>
      <c r="H1609" s="255" t="str">
        <f t="shared" si="117"/>
        <v>фото</v>
      </c>
      <c r="I1609" s="156" t="s">
        <v>7410</v>
      </c>
      <c r="J1609" s="331" t="s">
        <v>201</v>
      </c>
      <c r="K1609" s="332">
        <v>1</v>
      </c>
      <c r="L1609" s="419">
        <v>189.2</v>
      </c>
      <c r="M1609" s="159">
        <v>1</v>
      </c>
      <c r="N1609" s="217"/>
      <c r="O1609" s="160">
        <f t="shared" si="118"/>
        <v>0</v>
      </c>
      <c r="P1609" s="260">
        <v>4607109973660</v>
      </c>
      <c r="Q1609" s="261"/>
      <c r="R1609" s="261" t="str">
        <f t="shared" si="119"/>
        <v>фото</v>
      </c>
      <c r="S1609" s="216" t="s">
        <v>7411</v>
      </c>
    </row>
    <row r="1610" spans="1:19" ht="48.95" customHeight="1">
      <c r="A1610" s="213">
        <v>1597</v>
      </c>
      <c r="B1610" s="215">
        <v>16262</v>
      </c>
      <c r="C1610" s="277" t="s">
        <v>7417</v>
      </c>
      <c r="D1610" s="277"/>
      <c r="E1610" s="417" t="s">
        <v>7407</v>
      </c>
      <c r="F1610" s="418" t="s">
        <v>7418</v>
      </c>
      <c r="G1610" s="451" t="s">
        <v>7419</v>
      </c>
      <c r="H1610" s="255" t="str">
        <f t="shared" si="117"/>
        <v>фото</v>
      </c>
      <c r="I1610" s="156" t="s">
        <v>7420</v>
      </c>
      <c r="J1610" s="331" t="s">
        <v>201</v>
      </c>
      <c r="K1610" s="332">
        <v>1</v>
      </c>
      <c r="L1610" s="419">
        <v>235</v>
      </c>
      <c r="M1610" s="159">
        <v>1</v>
      </c>
      <c r="N1610" s="217"/>
      <c r="O1610" s="160">
        <f t="shared" si="118"/>
        <v>0</v>
      </c>
      <c r="P1610" s="260">
        <v>4607109913727</v>
      </c>
      <c r="Q1610" s="261"/>
      <c r="R1610" s="261" t="str">
        <f t="shared" si="119"/>
        <v>фото</v>
      </c>
      <c r="S1610" s="216" t="s">
        <v>7416</v>
      </c>
    </row>
    <row r="1611" spans="1:19" ht="48.95" customHeight="1">
      <c r="A1611" s="213">
        <v>1598</v>
      </c>
      <c r="B1611" s="215">
        <v>653</v>
      </c>
      <c r="C1611" s="277" t="s">
        <v>7425</v>
      </c>
      <c r="D1611" s="277"/>
      <c r="E1611" s="417" t="s">
        <v>7407</v>
      </c>
      <c r="F1611" s="418" t="s">
        <v>7426</v>
      </c>
      <c r="G1611" s="451" t="s">
        <v>4143</v>
      </c>
      <c r="H1611" s="255" t="str">
        <f t="shared" si="117"/>
        <v>фото</v>
      </c>
      <c r="I1611" s="156" t="s">
        <v>7427</v>
      </c>
      <c r="J1611" s="331" t="s">
        <v>201</v>
      </c>
      <c r="K1611" s="332">
        <v>1</v>
      </c>
      <c r="L1611" s="419">
        <v>199.6</v>
      </c>
      <c r="M1611" s="159">
        <v>1</v>
      </c>
      <c r="N1611" s="217"/>
      <c r="O1611" s="160">
        <f t="shared" si="118"/>
        <v>0</v>
      </c>
      <c r="P1611" s="260">
        <v>4607109958360</v>
      </c>
      <c r="Q1611" s="261"/>
      <c r="R1611" s="261" t="str">
        <f t="shared" si="119"/>
        <v>фото</v>
      </c>
      <c r="S1611" s="216" t="s">
        <v>7411</v>
      </c>
    </row>
    <row r="1612" spans="1:19" ht="40.35" customHeight="1">
      <c r="A1612" s="213">
        <v>1599</v>
      </c>
      <c r="B1612" s="215">
        <v>8172</v>
      </c>
      <c r="C1612" s="277" t="s">
        <v>10997</v>
      </c>
      <c r="D1612" s="277"/>
      <c r="E1612" s="449" t="s">
        <v>7407</v>
      </c>
      <c r="F1612" s="450" t="s">
        <v>11121</v>
      </c>
      <c r="G1612" s="453" t="s">
        <v>11122</v>
      </c>
      <c r="H1612" s="255" t="str">
        <f t="shared" si="117"/>
        <v>фото</v>
      </c>
      <c r="I1612" s="156" t="s">
        <v>11191</v>
      </c>
      <c r="J1612" s="331" t="s">
        <v>201</v>
      </c>
      <c r="K1612" s="332">
        <v>2</v>
      </c>
      <c r="L1612" s="419">
        <v>290.60000000000002</v>
      </c>
      <c r="M1612" s="159">
        <v>1</v>
      </c>
      <c r="N1612" s="217"/>
      <c r="O1612" s="160">
        <f t="shared" si="118"/>
        <v>0</v>
      </c>
      <c r="P1612" s="260">
        <v>4607109943601</v>
      </c>
      <c r="Q1612" s="167" t="s">
        <v>222</v>
      </c>
      <c r="R1612" s="473" t="str">
        <f t="shared" si="119"/>
        <v>фото</v>
      </c>
      <c r="S1612" s="216" t="s">
        <v>7411</v>
      </c>
    </row>
    <row r="1613" spans="1:19" ht="48.95" customHeight="1">
      <c r="A1613" s="213">
        <v>1600</v>
      </c>
      <c r="B1613" s="215">
        <v>89</v>
      </c>
      <c r="C1613" s="277" t="s">
        <v>7428</v>
      </c>
      <c r="D1613" s="277"/>
      <c r="E1613" s="417" t="s">
        <v>7407</v>
      </c>
      <c r="F1613" s="418" t="s">
        <v>5716</v>
      </c>
      <c r="G1613" s="451" t="s">
        <v>5717</v>
      </c>
      <c r="H1613" s="255" t="str">
        <f t="shared" si="117"/>
        <v>фото</v>
      </c>
      <c r="I1613" s="156" t="s">
        <v>7429</v>
      </c>
      <c r="J1613" s="331" t="s">
        <v>201</v>
      </c>
      <c r="K1613" s="332">
        <v>1</v>
      </c>
      <c r="L1613" s="419">
        <v>188.5</v>
      </c>
      <c r="M1613" s="159">
        <v>1</v>
      </c>
      <c r="N1613" s="217"/>
      <c r="O1613" s="160">
        <f t="shared" si="118"/>
        <v>0</v>
      </c>
      <c r="P1613" s="260">
        <v>4607109952054</v>
      </c>
      <c r="Q1613" s="261"/>
      <c r="R1613" s="261" t="str">
        <f t="shared" si="119"/>
        <v>фото</v>
      </c>
      <c r="S1613" s="216" t="s">
        <v>7411</v>
      </c>
    </row>
    <row r="1614" spans="1:19" ht="48.95" customHeight="1">
      <c r="A1614" s="213">
        <v>1601</v>
      </c>
      <c r="B1614" s="215">
        <v>92</v>
      </c>
      <c r="C1614" s="277" t="s">
        <v>7430</v>
      </c>
      <c r="D1614" s="277"/>
      <c r="E1614" s="417" t="s">
        <v>7407</v>
      </c>
      <c r="F1614" s="418" t="s">
        <v>2587</v>
      </c>
      <c r="G1614" s="451" t="s">
        <v>3954</v>
      </c>
      <c r="H1614" s="255" t="str">
        <f t="shared" si="117"/>
        <v>фото</v>
      </c>
      <c r="I1614" s="156" t="s">
        <v>7431</v>
      </c>
      <c r="J1614" s="331" t="s">
        <v>201</v>
      </c>
      <c r="K1614" s="332">
        <v>1</v>
      </c>
      <c r="L1614" s="419">
        <v>188.5</v>
      </c>
      <c r="M1614" s="159">
        <v>1</v>
      </c>
      <c r="N1614" s="217"/>
      <c r="O1614" s="160">
        <f t="shared" si="118"/>
        <v>0</v>
      </c>
      <c r="P1614" s="260">
        <v>4607109952061</v>
      </c>
      <c r="Q1614" s="261"/>
      <c r="R1614" s="261" t="str">
        <f t="shared" si="119"/>
        <v>фото</v>
      </c>
      <c r="S1614" s="216" t="s">
        <v>7411</v>
      </c>
    </row>
    <row r="1615" spans="1:19" ht="48.95" customHeight="1">
      <c r="A1615" s="213">
        <v>1602</v>
      </c>
      <c r="B1615" s="215">
        <v>1413</v>
      </c>
      <c r="C1615" s="277" t="s">
        <v>7432</v>
      </c>
      <c r="D1615" s="277"/>
      <c r="E1615" s="417" t="s">
        <v>7407</v>
      </c>
      <c r="F1615" s="418" t="s">
        <v>7433</v>
      </c>
      <c r="G1615" s="451" t="s">
        <v>7434</v>
      </c>
      <c r="H1615" s="255" t="str">
        <f t="shared" si="117"/>
        <v>фото</v>
      </c>
      <c r="I1615" s="156" t="s">
        <v>7435</v>
      </c>
      <c r="J1615" s="331" t="s">
        <v>201</v>
      </c>
      <c r="K1615" s="332">
        <v>1</v>
      </c>
      <c r="L1615" s="419">
        <v>189.2</v>
      </c>
      <c r="M1615" s="159">
        <v>1</v>
      </c>
      <c r="N1615" s="217"/>
      <c r="O1615" s="160">
        <f t="shared" si="118"/>
        <v>0</v>
      </c>
      <c r="P1615" s="260">
        <v>4607109973691</v>
      </c>
      <c r="Q1615" s="261"/>
      <c r="R1615" s="261" t="str">
        <f t="shared" si="119"/>
        <v>фото</v>
      </c>
      <c r="S1615" s="216" t="s">
        <v>7411</v>
      </c>
    </row>
    <row r="1616" spans="1:19" ht="49.5" customHeight="1">
      <c r="A1616" s="213">
        <v>1603</v>
      </c>
      <c r="B1616" s="215">
        <v>2300</v>
      </c>
      <c r="C1616" s="277" t="s">
        <v>9007</v>
      </c>
      <c r="D1616" s="277"/>
      <c r="E1616" s="417" t="s">
        <v>8478</v>
      </c>
      <c r="F1616" s="418" t="s">
        <v>8480</v>
      </c>
      <c r="G1616" s="451" t="s">
        <v>8481</v>
      </c>
      <c r="H1616" s="255" t="str">
        <f t="shared" si="117"/>
        <v>фото</v>
      </c>
      <c r="I1616" s="156" t="s">
        <v>138</v>
      </c>
      <c r="J1616" s="331" t="s">
        <v>201</v>
      </c>
      <c r="K1616" s="332">
        <v>1</v>
      </c>
      <c r="L1616" s="419">
        <v>374.40000000000003</v>
      </c>
      <c r="M1616" s="159">
        <v>1</v>
      </c>
      <c r="N1616" s="217"/>
      <c r="O1616" s="160">
        <f t="shared" si="118"/>
        <v>0</v>
      </c>
      <c r="P1616" s="260">
        <v>4607109969267</v>
      </c>
      <c r="Q1616" s="261"/>
      <c r="R1616" s="261" t="str">
        <f t="shared" si="119"/>
        <v>фото</v>
      </c>
      <c r="S1616" s="216" t="s">
        <v>11207</v>
      </c>
    </row>
    <row r="1617" spans="1:19" ht="48.95" customHeight="1">
      <c r="A1617" s="213">
        <v>1604</v>
      </c>
      <c r="B1617" s="215">
        <v>1681</v>
      </c>
      <c r="C1617" s="277" t="s">
        <v>336</v>
      </c>
      <c r="D1617" s="277"/>
      <c r="E1617" s="417" t="s">
        <v>8478</v>
      </c>
      <c r="F1617" s="418" t="s">
        <v>4100</v>
      </c>
      <c r="G1617" s="451" t="s">
        <v>4101</v>
      </c>
      <c r="H1617" s="255" t="str">
        <f t="shared" si="117"/>
        <v>фото</v>
      </c>
      <c r="I1617" s="156" t="s">
        <v>1651</v>
      </c>
      <c r="J1617" s="331" t="s">
        <v>201</v>
      </c>
      <c r="K1617" s="332">
        <v>1</v>
      </c>
      <c r="L1617" s="419">
        <v>374.40000000000003</v>
      </c>
      <c r="M1617" s="159">
        <v>1</v>
      </c>
      <c r="N1617" s="217"/>
      <c r="O1617" s="160">
        <f t="shared" si="118"/>
        <v>0</v>
      </c>
      <c r="P1617" s="260">
        <v>4607109969274</v>
      </c>
      <c r="Q1617" s="261"/>
      <c r="R1617" s="261" t="str">
        <f t="shared" si="119"/>
        <v>фото</v>
      </c>
      <c r="S1617" s="216" t="s">
        <v>8479</v>
      </c>
    </row>
    <row r="1618" spans="1:19" ht="48.95" customHeight="1">
      <c r="A1618" s="213">
        <v>1605</v>
      </c>
      <c r="B1618" s="215">
        <v>6741</v>
      </c>
      <c r="C1618" s="277" t="s">
        <v>8482</v>
      </c>
      <c r="D1618" s="277"/>
      <c r="E1618" s="417" t="s">
        <v>8478</v>
      </c>
      <c r="F1618" s="418" t="s">
        <v>8483</v>
      </c>
      <c r="G1618" s="451" t="s">
        <v>8484</v>
      </c>
      <c r="H1618" s="255" t="str">
        <f t="shared" si="117"/>
        <v>фото</v>
      </c>
      <c r="I1618" s="156" t="s">
        <v>8485</v>
      </c>
      <c r="J1618" s="331" t="s">
        <v>201</v>
      </c>
      <c r="K1618" s="332">
        <v>1</v>
      </c>
      <c r="L1618" s="419">
        <v>374.40000000000003</v>
      </c>
      <c r="M1618" s="159">
        <v>1</v>
      </c>
      <c r="N1618" s="217"/>
      <c r="O1618" s="160">
        <f t="shared" si="118"/>
        <v>0</v>
      </c>
      <c r="P1618" s="260">
        <v>4607109943854</v>
      </c>
      <c r="Q1618" s="261"/>
      <c r="R1618" s="261" t="str">
        <f t="shared" si="119"/>
        <v>фото</v>
      </c>
      <c r="S1618" s="216" t="s">
        <v>8479</v>
      </c>
    </row>
    <row r="1619" spans="1:19" ht="48.95" customHeight="1">
      <c r="A1619" s="213">
        <v>1606</v>
      </c>
      <c r="B1619" s="215">
        <v>3747</v>
      </c>
      <c r="C1619" s="277" t="s">
        <v>8486</v>
      </c>
      <c r="D1619" s="277"/>
      <c r="E1619" s="417" t="s">
        <v>8478</v>
      </c>
      <c r="F1619" s="418" t="s">
        <v>8487</v>
      </c>
      <c r="G1619" s="451" t="s">
        <v>8488</v>
      </c>
      <c r="H1619" s="255" t="str">
        <f t="shared" si="117"/>
        <v>фото</v>
      </c>
      <c r="I1619" s="156" t="s">
        <v>1290</v>
      </c>
      <c r="J1619" s="331" t="s">
        <v>201</v>
      </c>
      <c r="K1619" s="332">
        <v>1</v>
      </c>
      <c r="L1619" s="419">
        <v>374.40000000000003</v>
      </c>
      <c r="M1619" s="159">
        <v>1</v>
      </c>
      <c r="N1619" s="217"/>
      <c r="O1619" s="160">
        <f t="shared" si="118"/>
        <v>0</v>
      </c>
      <c r="P1619" s="260">
        <v>4607109975114</v>
      </c>
      <c r="Q1619" s="261"/>
      <c r="R1619" s="261" t="str">
        <f t="shared" si="119"/>
        <v>фото</v>
      </c>
      <c r="S1619" s="216" t="s">
        <v>8479</v>
      </c>
    </row>
    <row r="1620" spans="1:19" ht="48.95" customHeight="1">
      <c r="A1620" s="213">
        <v>1607</v>
      </c>
      <c r="B1620" s="215">
        <v>831</v>
      </c>
      <c r="C1620" s="277" t="s">
        <v>8461</v>
      </c>
      <c r="D1620" s="277"/>
      <c r="E1620" s="417" t="s">
        <v>8462</v>
      </c>
      <c r="F1620" s="418" t="s">
        <v>8463</v>
      </c>
      <c r="G1620" s="451" t="s">
        <v>8464</v>
      </c>
      <c r="H1620" s="255" t="str">
        <f t="shared" si="117"/>
        <v>фото</v>
      </c>
      <c r="I1620" s="156" t="s">
        <v>226</v>
      </c>
      <c r="J1620" s="331" t="s">
        <v>8465</v>
      </c>
      <c r="K1620" s="332">
        <v>1</v>
      </c>
      <c r="L1620" s="419">
        <v>189.2</v>
      </c>
      <c r="M1620" s="159">
        <v>1</v>
      </c>
      <c r="N1620" s="217"/>
      <c r="O1620" s="160">
        <f t="shared" si="118"/>
        <v>0</v>
      </c>
      <c r="P1620" s="260">
        <v>4607109958704</v>
      </c>
      <c r="Q1620" s="261"/>
      <c r="R1620" s="261" t="str">
        <f t="shared" si="119"/>
        <v>фото</v>
      </c>
      <c r="S1620" s="216" t="s">
        <v>8466</v>
      </c>
    </row>
    <row r="1621" spans="1:19" ht="23.25">
      <c r="A1621" s="213">
        <v>1608</v>
      </c>
      <c r="B1621" s="137"/>
      <c r="C1621" s="137"/>
      <c r="D1621" s="138"/>
      <c r="E1621" s="254"/>
      <c r="F1621" s="339" t="s">
        <v>7158</v>
      </c>
      <c r="G1621" s="141"/>
      <c r="H1621" s="142"/>
      <c r="I1621" s="143"/>
      <c r="J1621" s="144"/>
      <c r="K1621" s="144"/>
      <c r="L1621" s="268"/>
      <c r="M1621" s="142"/>
      <c r="N1621" s="142"/>
      <c r="O1621" s="142"/>
      <c r="P1621" s="142"/>
      <c r="Q1621" s="261"/>
      <c r="R1621" s="261"/>
      <c r="S1621" s="259"/>
    </row>
    <row r="1622" spans="1:19" ht="15">
      <c r="A1622" s="213">
        <v>1609</v>
      </c>
      <c r="B1622" s="149"/>
      <c r="C1622" s="208"/>
      <c r="D1622" s="208"/>
      <c r="E1622" s="266"/>
      <c r="F1622" s="148" t="s">
        <v>7159</v>
      </c>
      <c r="G1622" s="388"/>
      <c r="H1622" s="149"/>
      <c r="I1622" s="150"/>
      <c r="J1622" s="208"/>
      <c r="K1622" s="214"/>
      <c r="L1622" s="269"/>
      <c r="M1622" s="207"/>
      <c r="N1622" s="208"/>
      <c r="O1622" s="208"/>
      <c r="P1622" s="208"/>
      <c r="Q1622" s="261"/>
      <c r="R1622" s="261"/>
      <c r="S1622" s="208"/>
    </row>
    <row r="1623" spans="1:19" ht="15">
      <c r="A1623" s="213">
        <v>1610</v>
      </c>
      <c r="B1623" s="149"/>
      <c r="C1623" s="208"/>
      <c r="D1623" s="208"/>
      <c r="E1623" s="266"/>
      <c r="F1623" s="148" t="s">
        <v>11123</v>
      </c>
      <c r="G1623" s="388"/>
      <c r="H1623" s="149"/>
      <c r="I1623" s="150"/>
      <c r="J1623" s="208"/>
      <c r="K1623" s="214"/>
      <c r="L1623" s="269"/>
      <c r="M1623" s="207"/>
      <c r="N1623" s="208"/>
      <c r="O1623" s="208"/>
      <c r="P1623" s="208"/>
      <c r="Q1623" s="261"/>
      <c r="R1623" s="261"/>
      <c r="S1623" s="208"/>
    </row>
    <row r="1624" spans="1:19" ht="120">
      <c r="A1624" s="213">
        <v>1611</v>
      </c>
      <c r="B1624" s="215">
        <v>708</v>
      </c>
      <c r="C1624" s="277" t="s">
        <v>7168</v>
      </c>
      <c r="D1624" s="277"/>
      <c r="E1624" s="417" t="s">
        <v>7158</v>
      </c>
      <c r="F1624" s="418" t="s">
        <v>7169</v>
      </c>
      <c r="G1624" s="451" t="s">
        <v>7170</v>
      </c>
      <c r="H1624" s="255" t="str">
        <f t="shared" ref="H1624:H1653" si="120">HYPERLINK("https://www.gardenbulbs.ru/images/vesna_CL/thumbnails/"&amp;C1624&amp;".jpg","фото")</f>
        <v>фото</v>
      </c>
      <c r="I1624" s="156" t="s">
        <v>7171</v>
      </c>
      <c r="J1624" s="331" t="s">
        <v>3003</v>
      </c>
      <c r="K1624" s="332">
        <v>5</v>
      </c>
      <c r="L1624" s="419">
        <v>328.6</v>
      </c>
      <c r="M1624" s="159">
        <v>1</v>
      </c>
      <c r="N1624" s="217"/>
      <c r="O1624" s="160">
        <f t="shared" ref="O1624:O1653" si="121">IF(ISERROR(L1624*N1624),0,L1624*N1624)</f>
        <v>0</v>
      </c>
      <c r="P1624" s="260">
        <v>4607109928332</v>
      </c>
      <c r="Q1624" s="261"/>
      <c r="R1624" s="261" t="str">
        <f t="shared" ref="R1624:R1653" si="122">HYPERLINK("https://www.gardenbulbs.ru/images/vesna_CL/thumbnails/"&amp;C1624&amp;".jpg","фото")</f>
        <v>фото</v>
      </c>
      <c r="S1624" s="216" t="s">
        <v>7160</v>
      </c>
    </row>
    <row r="1625" spans="1:19" ht="48.95" customHeight="1">
      <c r="A1625" s="213">
        <v>1612</v>
      </c>
      <c r="B1625" s="215">
        <v>811</v>
      </c>
      <c r="C1625" s="277" t="s">
        <v>7161</v>
      </c>
      <c r="D1625" s="277"/>
      <c r="E1625" s="417" t="s">
        <v>7158</v>
      </c>
      <c r="F1625" s="418" t="s">
        <v>3904</v>
      </c>
      <c r="G1625" s="451" t="s">
        <v>7162</v>
      </c>
      <c r="H1625" s="255" t="str">
        <f t="shared" si="120"/>
        <v>фото</v>
      </c>
      <c r="I1625" s="156" t="s">
        <v>7163</v>
      </c>
      <c r="J1625" s="331" t="s">
        <v>3003</v>
      </c>
      <c r="K1625" s="332">
        <v>5</v>
      </c>
      <c r="L1625" s="419">
        <v>328.6</v>
      </c>
      <c r="M1625" s="159">
        <v>1</v>
      </c>
      <c r="N1625" s="217"/>
      <c r="O1625" s="160">
        <f t="shared" si="121"/>
        <v>0</v>
      </c>
      <c r="P1625" s="260">
        <v>4607109928356</v>
      </c>
      <c r="Q1625" s="261"/>
      <c r="R1625" s="261" t="str">
        <f t="shared" si="122"/>
        <v>фото</v>
      </c>
      <c r="S1625" s="216" t="s">
        <v>7160</v>
      </c>
    </row>
    <row r="1626" spans="1:19" ht="120">
      <c r="A1626" s="213">
        <v>1613</v>
      </c>
      <c r="B1626" s="215">
        <v>373</v>
      </c>
      <c r="C1626" s="277" t="s">
        <v>7164</v>
      </c>
      <c r="D1626" s="277"/>
      <c r="E1626" s="417" t="s">
        <v>7158</v>
      </c>
      <c r="F1626" s="418" t="s">
        <v>7165</v>
      </c>
      <c r="G1626" s="451" t="s">
        <v>7166</v>
      </c>
      <c r="H1626" s="255" t="str">
        <f t="shared" si="120"/>
        <v>фото</v>
      </c>
      <c r="I1626" s="156" t="s">
        <v>7167</v>
      </c>
      <c r="J1626" s="331" t="s">
        <v>3003</v>
      </c>
      <c r="K1626" s="332">
        <v>5</v>
      </c>
      <c r="L1626" s="419">
        <v>375.5</v>
      </c>
      <c r="M1626" s="159">
        <v>1</v>
      </c>
      <c r="N1626" s="217"/>
      <c r="O1626" s="160">
        <f t="shared" si="121"/>
        <v>0</v>
      </c>
      <c r="P1626" s="260">
        <v>4607109928349</v>
      </c>
      <c r="Q1626" s="261"/>
      <c r="R1626" s="261" t="str">
        <f t="shared" si="122"/>
        <v>фото</v>
      </c>
      <c r="S1626" s="216" t="s">
        <v>7160</v>
      </c>
    </row>
    <row r="1627" spans="1:19" ht="120">
      <c r="A1627" s="213">
        <v>1614</v>
      </c>
      <c r="B1627" s="215">
        <v>2215</v>
      </c>
      <c r="C1627" s="277" t="s">
        <v>7245</v>
      </c>
      <c r="D1627" s="277"/>
      <c r="E1627" s="417" t="s">
        <v>7158</v>
      </c>
      <c r="F1627" s="418" t="s">
        <v>7246</v>
      </c>
      <c r="G1627" s="451" t="s">
        <v>7247</v>
      </c>
      <c r="H1627" s="255" t="str">
        <f t="shared" si="120"/>
        <v>фото</v>
      </c>
      <c r="I1627" s="156" t="s">
        <v>7248</v>
      </c>
      <c r="J1627" s="331" t="s">
        <v>3003</v>
      </c>
      <c r="K1627" s="332">
        <v>5</v>
      </c>
      <c r="L1627" s="419">
        <v>314.60000000000002</v>
      </c>
      <c r="M1627" s="159">
        <v>1</v>
      </c>
      <c r="N1627" s="217"/>
      <c r="O1627" s="160">
        <f t="shared" si="121"/>
        <v>0</v>
      </c>
      <c r="P1627" s="260">
        <v>4607109928219</v>
      </c>
      <c r="Q1627" s="261"/>
      <c r="R1627" s="261" t="str">
        <f t="shared" si="122"/>
        <v>фото</v>
      </c>
      <c r="S1627" s="216" t="s">
        <v>7160</v>
      </c>
    </row>
    <row r="1628" spans="1:19" ht="48.95" customHeight="1">
      <c r="A1628" s="213">
        <v>1615</v>
      </c>
      <c r="B1628" s="215">
        <v>4442</v>
      </c>
      <c r="C1628" s="277" t="s">
        <v>9505</v>
      </c>
      <c r="D1628" s="277"/>
      <c r="E1628" s="417" t="s">
        <v>7158</v>
      </c>
      <c r="F1628" s="418" t="s">
        <v>9830</v>
      </c>
      <c r="G1628" s="451" t="s">
        <v>9831</v>
      </c>
      <c r="H1628" s="255" t="str">
        <f t="shared" si="120"/>
        <v>фото</v>
      </c>
      <c r="I1628" s="156" t="s">
        <v>9611</v>
      </c>
      <c r="J1628" s="331" t="s">
        <v>3003</v>
      </c>
      <c r="K1628" s="332">
        <v>5</v>
      </c>
      <c r="L1628" s="419">
        <v>314.60000000000002</v>
      </c>
      <c r="M1628" s="159">
        <v>1</v>
      </c>
      <c r="N1628" s="217"/>
      <c r="O1628" s="160">
        <f t="shared" si="121"/>
        <v>0</v>
      </c>
      <c r="P1628" s="260">
        <v>4607109988633</v>
      </c>
      <c r="Q1628" s="448">
        <v>2023</v>
      </c>
      <c r="R1628" s="448" t="str">
        <f t="shared" si="122"/>
        <v>фото</v>
      </c>
      <c r="S1628" s="216" t="s">
        <v>7160</v>
      </c>
    </row>
    <row r="1629" spans="1:19" ht="96">
      <c r="A1629" s="213">
        <v>1616</v>
      </c>
      <c r="B1629" s="215">
        <v>711</v>
      </c>
      <c r="C1629" s="277" t="s">
        <v>7241</v>
      </c>
      <c r="D1629" s="277"/>
      <c r="E1629" s="417" t="s">
        <v>7158</v>
      </c>
      <c r="F1629" s="418" t="s">
        <v>7242</v>
      </c>
      <c r="G1629" s="451" t="s">
        <v>7243</v>
      </c>
      <c r="H1629" s="255" t="str">
        <f t="shared" si="120"/>
        <v>фото</v>
      </c>
      <c r="I1629" s="156" t="s">
        <v>7244</v>
      </c>
      <c r="J1629" s="331" t="s">
        <v>3003</v>
      </c>
      <c r="K1629" s="332">
        <v>5</v>
      </c>
      <c r="L1629" s="419">
        <v>341.70000000000005</v>
      </c>
      <c r="M1629" s="159">
        <v>1</v>
      </c>
      <c r="N1629" s="217"/>
      <c r="O1629" s="160">
        <f t="shared" si="121"/>
        <v>0</v>
      </c>
      <c r="P1629" s="260">
        <v>4607109928233</v>
      </c>
      <c r="Q1629" s="261"/>
      <c r="R1629" s="261" t="str">
        <f t="shared" si="122"/>
        <v>фото</v>
      </c>
      <c r="S1629" s="216" t="s">
        <v>7160</v>
      </c>
    </row>
    <row r="1630" spans="1:19" ht="96">
      <c r="A1630" s="213">
        <v>1617</v>
      </c>
      <c r="B1630" s="215">
        <v>2171</v>
      </c>
      <c r="C1630" s="277" t="s">
        <v>7184</v>
      </c>
      <c r="D1630" s="277"/>
      <c r="E1630" s="417" t="s">
        <v>7158</v>
      </c>
      <c r="F1630" s="418" t="s">
        <v>7185</v>
      </c>
      <c r="G1630" s="451" t="s">
        <v>7186</v>
      </c>
      <c r="H1630" s="255" t="str">
        <f t="shared" si="120"/>
        <v>фото</v>
      </c>
      <c r="I1630" s="156" t="s">
        <v>7187</v>
      </c>
      <c r="J1630" s="331" t="s">
        <v>3003</v>
      </c>
      <c r="K1630" s="332">
        <v>5</v>
      </c>
      <c r="L1630" s="419">
        <v>260.20000000000005</v>
      </c>
      <c r="M1630" s="159">
        <v>1</v>
      </c>
      <c r="N1630" s="217"/>
      <c r="O1630" s="160">
        <f t="shared" si="121"/>
        <v>0</v>
      </c>
      <c r="P1630" s="260">
        <v>4607109928301</v>
      </c>
      <c r="Q1630" s="261"/>
      <c r="R1630" s="261" t="str">
        <f t="shared" si="122"/>
        <v>фото</v>
      </c>
      <c r="S1630" s="216" t="s">
        <v>7160</v>
      </c>
    </row>
    <row r="1631" spans="1:19" ht="108">
      <c r="A1631" s="213">
        <v>1618</v>
      </c>
      <c r="B1631" s="215">
        <v>2777</v>
      </c>
      <c r="C1631" s="277" t="s">
        <v>10998</v>
      </c>
      <c r="D1631" s="277"/>
      <c r="E1631" s="449" t="s">
        <v>7158</v>
      </c>
      <c r="F1631" s="450" t="s">
        <v>11124</v>
      </c>
      <c r="G1631" s="453" t="s">
        <v>11125</v>
      </c>
      <c r="H1631" s="255" t="str">
        <f t="shared" si="120"/>
        <v>фото</v>
      </c>
      <c r="I1631" s="156" t="s">
        <v>11192</v>
      </c>
      <c r="J1631" s="331" t="s">
        <v>3003</v>
      </c>
      <c r="K1631" s="332">
        <v>5</v>
      </c>
      <c r="L1631" s="419">
        <v>516.20000000000005</v>
      </c>
      <c r="M1631" s="159">
        <v>1</v>
      </c>
      <c r="N1631" s="217"/>
      <c r="O1631" s="160">
        <f t="shared" si="121"/>
        <v>0</v>
      </c>
      <c r="P1631" s="260">
        <v>4607105144996</v>
      </c>
      <c r="Q1631" s="167" t="s">
        <v>222</v>
      </c>
      <c r="R1631" s="473" t="str">
        <f t="shared" si="122"/>
        <v>фото</v>
      </c>
      <c r="S1631" s="216" t="s">
        <v>7160</v>
      </c>
    </row>
    <row r="1632" spans="1:19" ht="96">
      <c r="A1632" s="213">
        <v>1619</v>
      </c>
      <c r="B1632" s="215">
        <v>982</v>
      </c>
      <c r="C1632" s="277" t="s">
        <v>7172</v>
      </c>
      <c r="D1632" s="277"/>
      <c r="E1632" s="417" t="s">
        <v>7158</v>
      </c>
      <c r="F1632" s="418" t="s">
        <v>7173</v>
      </c>
      <c r="G1632" s="451" t="s">
        <v>7174</v>
      </c>
      <c r="H1632" s="255" t="str">
        <f t="shared" si="120"/>
        <v>фото</v>
      </c>
      <c r="I1632" s="156" t="s">
        <v>7175</v>
      </c>
      <c r="J1632" s="331" t="s">
        <v>3003</v>
      </c>
      <c r="K1632" s="332">
        <v>5</v>
      </c>
      <c r="L1632" s="419">
        <v>341.70000000000005</v>
      </c>
      <c r="M1632" s="159">
        <v>1</v>
      </c>
      <c r="N1632" s="217"/>
      <c r="O1632" s="160">
        <f t="shared" si="121"/>
        <v>0</v>
      </c>
      <c r="P1632" s="260">
        <v>4607109928325</v>
      </c>
      <c r="Q1632" s="261"/>
      <c r="R1632" s="261" t="str">
        <f t="shared" si="122"/>
        <v>фото</v>
      </c>
      <c r="S1632" s="216" t="s">
        <v>7160</v>
      </c>
    </row>
    <row r="1633" spans="1:19" ht="48.95" customHeight="1">
      <c r="A1633" s="213">
        <v>1620</v>
      </c>
      <c r="B1633" s="215">
        <v>4170</v>
      </c>
      <c r="C1633" s="277" t="s">
        <v>7176</v>
      </c>
      <c r="D1633" s="277"/>
      <c r="E1633" s="417" t="s">
        <v>7158</v>
      </c>
      <c r="F1633" s="418" t="s">
        <v>7177</v>
      </c>
      <c r="G1633" s="451" t="s">
        <v>7178</v>
      </c>
      <c r="H1633" s="255" t="str">
        <f t="shared" si="120"/>
        <v>фото</v>
      </c>
      <c r="I1633" s="156" t="s">
        <v>7179</v>
      </c>
      <c r="J1633" s="331" t="s">
        <v>3003</v>
      </c>
      <c r="K1633" s="332">
        <v>5</v>
      </c>
      <c r="L1633" s="419">
        <v>314.60000000000002</v>
      </c>
      <c r="M1633" s="159">
        <v>1</v>
      </c>
      <c r="N1633" s="217"/>
      <c r="O1633" s="160">
        <f t="shared" si="121"/>
        <v>0</v>
      </c>
      <c r="P1633" s="260">
        <v>4607109983881</v>
      </c>
      <c r="Q1633" s="261"/>
      <c r="R1633" s="261" t="str">
        <f t="shared" si="122"/>
        <v>фото</v>
      </c>
      <c r="S1633" s="216" t="s">
        <v>7160</v>
      </c>
    </row>
    <row r="1634" spans="1:19" ht="48.95" customHeight="1">
      <c r="A1634" s="213">
        <v>1621</v>
      </c>
      <c r="B1634" s="215">
        <v>2123</v>
      </c>
      <c r="C1634" s="277" t="s">
        <v>7237</v>
      </c>
      <c r="D1634" s="277"/>
      <c r="E1634" s="417" t="s">
        <v>7158</v>
      </c>
      <c r="F1634" s="418" t="s">
        <v>7238</v>
      </c>
      <c r="G1634" s="451" t="s">
        <v>7239</v>
      </c>
      <c r="H1634" s="255" t="str">
        <f t="shared" si="120"/>
        <v>фото</v>
      </c>
      <c r="I1634" s="156" t="s">
        <v>7240</v>
      </c>
      <c r="J1634" s="331" t="s">
        <v>3003</v>
      </c>
      <c r="K1634" s="332">
        <v>5</v>
      </c>
      <c r="L1634" s="419">
        <v>251.2</v>
      </c>
      <c r="M1634" s="159">
        <v>1</v>
      </c>
      <c r="N1634" s="217"/>
      <c r="O1634" s="160">
        <f t="shared" si="121"/>
        <v>0</v>
      </c>
      <c r="P1634" s="260">
        <v>4607109975251</v>
      </c>
      <c r="Q1634" s="261"/>
      <c r="R1634" s="261" t="str">
        <f t="shared" si="122"/>
        <v>фото</v>
      </c>
      <c r="S1634" s="216" t="s">
        <v>7160</v>
      </c>
    </row>
    <row r="1635" spans="1:19" ht="96">
      <c r="A1635" s="213">
        <v>1622</v>
      </c>
      <c r="B1635" s="215">
        <v>386</v>
      </c>
      <c r="C1635" s="277" t="s">
        <v>8994</v>
      </c>
      <c r="D1635" s="277"/>
      <c r="E1635" s="417" t="s">
        <v>7158</v>
      </c>
      <c r="F1635" s="418" t="s">
        <v>8709</v>
      </c>
      <c r="G1635" s="451" t="s">
        <v>8710</v>
      </c>
      <c r="H1635" s="255" t="str">
        <f t="shared" si="120"/>
        <v>фото</v>
      </c>
      <c r="I1635" s="156" t="s">
        <v>8711</v>
      </c>
      <c r="J1635" s="331" t="s">
        <v>3003</v>
      </c>
      <c r="K1635" s="332">
        <v>5</v>
      </c>
      <c r="L1635" s="419">
        <v>375.5</v>
      </c>
      <c r="M1635" s="159">
        <v>1</v>
      </c>
      <c r="N1635" s="217"/>
      <c r="O1635" s="160">
        <f t="shared" si="121"/>
        <v>0</v>
      </c>
      <c r="P1635" s="260">
        <v>4607109952108</v>
      </c>
      <c r="Q1635" s="261"/>
      <c r="R1635" s="261" t="str">
        <f t="shared" si="122"/>
        <v>фото</v>
      </c>
      <c r="S1635" s="216" t="s">
        <v>7160</v>
      </c>
    </row>
    <row r="1636" spans="1:19" ht="108">
      <c r="A1636" s="213">
        <v>1623</v>
      </c>
      <c r="B1636" s="215">
        <v>2170</v>
      </c>
      <c r="C1636" s="277" t="s">
        <v>7192</v>
      </c>
      <c r="D1636" s="277"/>
      <c r="E1636" s="417" t="s">
        <v>7158</v>
      </c>
      <c r="F1636" s="418" t="s">
        <v>7193</v>
      </c>
      <c r="G1636" s="451" t="s">
        <v>7194</v>
      </c>
      <c r="H1636" s="255" t="str">
        <f t="shared" si="120"/>
        <v>фото</v>
      </c>
      <c r="I1636" s="156" t="s">
        <v>7195</v>
      </c>
      <c r="J1636" s="331" t="s">
        <v>3003</v>
      </c>
      <c r="K1636" s="332">
        <v>5</v>
      </c>
      <c r="L1636" s="419">
        <v>314.60000000000002</v>
      </c>
      <c r="M1636" s="159">
        <v>1</v>
      </c>
      <c r="N1636" s="217"/>
      <c r="O1636" s="160">
        <f t="shared" si="121"/>
        <v>0</v>
      </c>
      <c r="P1636" s="260">
        <v>4607109928295</v>
      </c>
      <c r="Q1636" s="261"/>
      <c r="R1636" s="261" t="str">
        <f t="shared" si="122"/>
        <v>фото</v>
      </c>
      <c r="S1636" s="216" t="s">
        <v>7160</v>
      </c>
    </row>
    <row r="1637" spans="1:19" ht="48.95" customHeight="1">
      <c r="A1637" s="213">
        <v>1624</v>
      </c>
      <c r="B1637" s="215">
        <v>83</v>
      </c>
      <c r="C1637" s="277" t="s">
        <v>10364</v>
      </c>
      <c r="D1637" s="277"/>
      <c r="E1637" s="417" t="s">
        <v>7158</v>
      </c>
      <c r="F1637" s="418" t="s">
        <v>10421</v>
      </c>
      <c r="G1637" s="451" t="s">
        <v>10476</v>
      </c>
      <c r="H1637" s="255" t="str">
        <f t="shared" si="120"/>
        <v>фото</v>
      </c>
      <c r="I1637" s="156" t="s">
        <v>10536</v>
      </c>
      <c r="J1637" s="331" t="s">
        <v>3003</v>
      </c>
      <c r="K1637" s="332">
        <v>5</v>
      </c>
      <c r="L1637" s="419">
        <v>328.6</v>
      </c>
      <c r="M1637" s="159">
        <v>1</v>
      </c>
      <c r="N1637" s="217"/>
      <c r="O1637" s="160">
        <f t="shared" si="121"/>
        <v>0</v>
      </c>
      <c r="P1637" s="260">
        <v>4607109968932</v>
      </c>
      <c r="Q1637" s="261">
        <v>2024</v>
      </c>
      <c r="R1637" s="261" t="str">
        <f t="shared" si="122"/>
        <v>фото</v>
      </c>
      <c r="S1637" s="216" t="s">
        <v>7160</v>
      </c>
    </row>
    <row r="1638" spans="1:19" ht="60">
      <c r="A1638" s="213">
        <v>1625</v>
      </c>
      <c r="B1638" s="215">
        <v>332</v>
      </c>
      <c r="C1638" s="277" t="s">
        <v>7196</v>
      </c>
      <c r="D1638" s="277"/>
      <c r="E1638" s="417" t="s">
        <v>7158</v>
      </c>
      <c r="F1638" s="418" t="s">
        <v>7197</v>
      </c>
      <c r="G1638" s="451" t="s">
        <v>7198</v>
      </c>
      <c r="H1638" s="255" t="str">
        <f t="shared" si="120"/>
        <v>фото</v>
      </c>
      <c r="I1638" s="156" t="s">
        <v>7199</v>
      </c>
      <c r="J1638" s="331" t="s">
        <v>3003</v>
      </c>
      <c r="K1638" s="332">
        <v>5</v>
      </c>
      <c r="L1638" s="419">
        <v>251.2</v>
      </c>
      <c r="M1638" s="159">
        <v>1</v>
      </c>
      <c r="N1638" s="217"/>
      <c r="O1638" s="160">
        <f t="shared" si="121"/>
        <v>0</v>
      </c>
      <c r="P1638" s="260">
        <v>4607109975213</v>
      </c>
      <c r="Q1638" s="261"/>
      <c r="R1638" s="261" t="str">
        <f t="shared" si="122"/>
        <v>фото</v>
      </c>
      <c r="S1638" s="216" t="s">
        <v>7160</v>
      </c>
    </row>
    <row r="1639" spans="1:19" ht="48.95" customHeight="1">
      <c r="A1639" s="213">
        <v>1626</v>
      </c>
      <c r="B1639" s="215">
        <v>4171</v>
      </c>
      <c r="C1639" s="277" t="s">
        <v>7200</v>
      </c>
      <c r="D1639" s="277"/>
      <c r="E1639" s="417" t="s">
        <v>7158</v>
      </c>
      <c r="F1639" s="418" t="s">
        <v>7201</v>
      </c>
      <c r="G1639" s="451" t="s">
        <v>7202</v>
      </c>
      <c r="H1639" s="255" t="str">
        <f t="shared" si="120"/>
        <v>фото</v>
      </c>
      <c r="I1639" s="156" t="s">
        <v>7203</v>
      </c>
      <c r="J1639" s="331" t="s">
        <v>3003</v>
      </c>
      <c r="K1639" s="332">
        <v>5</v>
      </c>
      <c r="L1639" s="419">
        <v>260.20000000000005</v>
      </c>
      <c r="M1639" s="159">
        <v>1</v>
      </c>
      <c r="N1639" s="217"/>
      <c r="O1639" s="160">
        <f t="shared" si="121"/>
        <v>0</v>
      </c>
      <c r="P1639" s="260">
        <v>4607109983898</v>
      </c>
      <c r="Q1639" s="261"/>
      <c r="R1639" s="261" t="str">
        <f t="shared" si="122"/>
        <v>фото</v>
      </c>
      <c r="S1639" s="216" t="s">
        <v>7160</v>
      </c>
    </row>
    <row r="1640" spans="1:19" ht="48.95" customHeight="1">
      <c r="A1640" s="213">
        <v>1627</v>
      </c>
      <c r="B1640" s="215">
        <v>294</v>
      </c>
      <c r="C1640" s="277" t="s">
        <v>7212</v>
      </c>
      <c r="D1640" s="277"/>
      <c r="E1640" s="417" t="s">
        <v>7158</v>
      </c>
      <c r="F1640" s="418" t="s">
        <v>3389</v>
      </c>
      <c r="G1640" s="451" t="s">
        <v>7213</v>
      </c>
      <c r="H1640" s="255" t="str">
        <f t="shared" si="120"/>
        <v>фото</v>
      </c>
      <c r="I1640" s="156" t="s">
        <v>7214</v>
      </c>
      <c r="J1640" s="331" t="s">
        <v>3003</v>
      </c>
      <c r="K1640" s="332">
        <v>5</v>
      </c>
      <c r="L1640" s="419">
        <v>540.1</v>
      </c>
      <c r="M1640" s="159">
        <v>1</v>
      </c>
      <c r="N1640" s="217"/>
      <c r="O1640" s="160">
        <f t="shared" si="121"/>
        <v>0</v>
      </c>
      <c r="P1640" s="260">
        <v>4607109975220</v>
      </c>
      <c r="Q1640" s="261"/>
      <c r="R1640" s="261" t="str">
        <f t="shared" si="122"/>
        <v>фото</v>
      </c>
      <c r="S1640" s="216" t="s">
        <v>7160</v>
      </c>
    </row>
    <row r="1641" spans="1:19" ht="48.95" customHeight="1">
      <c r="A1641" s="213">
        <v>1628</v>
      </c>
      <c r="B1641" s="215">
        <v>5407</v>
      </c>
      <c r="C1641" s="277" t="s">
        <v>7204</v>
      </c>
      <c r="D1641" s="277"/>
      <c r="E1641" s="417" t="s">
        <v>7158</v>
      </c>
      <c r="F1641" s="418" t="s">
        <v>7205</v>
      </c>
      <c r="G1641" s="451" t="s">
        <v>7206</v>
      </c>
      <c r="H1641" s="255" t="str">
        <f t="shared" si="120"/>
        <v>фото</v>
      </c>
      <c r="I1641" s="156" t="s">
        <v>7207</v>
      </c>
      <c r="J1641" s="331" t="s">
        <v>3003</v>
      </c>
      <c r="K1641" s="332">
        <v>5</v>
      </c>
      <c r="L1641" s="419">
        <v>337.6</v>
      </c>
      <c r="M1641" s="159">
        <v>1</v>
      </c>
      <c r="N1641" s="217"/>
      <c r="O1641" s="160">
        <f t="shared" si="121"/>
        <v>0</v>
      </c>
      <c r="P1641" s="260">
        <v>4607109937150</v>
      </c>
      <c r="Q1641" s="261"/>
      <c r="R1641" s="261" t="str">
        <f t="shared" si="122"/>
        <v>фото</v>
      </c>
      <c r="S1641" s="216" t="s">
        <v>7160</v>
      </c>
    </row>
    <row r="1642" spans="1:19" ht="48">
      <c r="A1642" s="213">
        <v>1629</v>
      </c>
      <c r="B1642" s="215">
        <v>5409</v>
      </c>
      <c r="C1642" s="277" t="s">
        <v>7208</v>
      </c>
      <c r="D1642" s="277"/>
      <c r="E1642" s="417" t="s">
        <v>7158</v>
      </c>
      <c r="F1642" s="418" t="s">
        <v>7209</v>
      </c>
      <c r="G1642" s="451" t="s">
        <v>7210</v>
      </c>
      <c r="H1642" s="255" t="str">
        <f t="shared" si="120"/>
        <v>фото</v>
      </c>
      <c r="I1642" s="156" t="s">
        <v>7211</v>
      </c>
      <c r="J1642" s="331" t="s">
        <v>3003</v>
      </c>
      <c r="K1642" s="332">
        <v>5</v>
      </c>
      <c r="L1642" s="419">
        <v>341.70000000000005</v>
      </c>
      <c r="M1642" s="159">
        <v>1</v>
      </c>
      <c r="N1642" s="217"/>
      <c r="O1642" s="160">
        <f t="shared" si="121"/>
        <v>0</v>
      </c>
      <c r="P1642" s="260">
        <v>4607109937143</v>
      </c>
      <c r="Q1642" s="261"/>
      <c r="R1642" s="261" t="str">
        <f t="shared" si="122"/>
        <v>фото</v>
      </c>
      <c r="S1642" s="216" t="s">
        <v>7160</v>
      </c>
    </row>
    <row r="1643" spans="1:19" ht="96">
      <c r="A1643" s="213">
        <v>1630</v>
      </c>
      <c r="B1643" s="215">
        <v>4755</v>
      </c>
      <c r="C1643" s="277" t="s">
        <v>7215</v>
      </c>
      <c r="D1643" s="277"/>
      <c r="E1643" s="417" t="s">
        <v>7158</v>
      </c>
      <c r="F1643" s="418" t="s">
        <v>7216</v>
      </c>
      <c r="G1643" s="451" t="s">
        <v>7217</v>
      </c>
      <c r="H1643" s="255" t="str">
        <f t="shared" si="120"/>
        <v>фото</v>
      </c>
      <c r="I1643" s="156" t="s">
        <v>7218</v>
      </c>
      <c r="J1643" s="331" t="s">
        <v>3003</v>
      </c>
      <c r="K1643" s="332">
        <v>5</v>
      </c>
      <c r="L1643" s="419">
        <v>375.5</v>
      </c>
      <c r="M1643" s="159">
        <v>1</v>
      </c>
      <c r="N1643" s="217"/>
      <c r="O1643" s="160">
        <f t="shared" si="121"/>
        <v>0</v>
      </c>
      <c r="P1643" s="260">
        <v>4607109928271</v>
      </c>
      <c r="Q1643" s="261"/>
      <c r="R1643" s="261" t="str">
        <f t="shared" si="122"/>
        <v>фото</v>
      </c>
      <c r="S1643" s="216" t="s">
        <v>7160</v>
      </c>
    </row>
    <row r="1644" spans="1:19" ht="48.95" customHeight="1">
      <c r="A1644" s="213">
        <v>1631</v>
      </c>
      <c r="B1644" s="215">
        <v>2136</v>
      </c>
      <c r="C1644" s="277" t="s">
        <v>7219</v>
      </c>
      <c r="D1644" s="277"/>
      <c r="E1644" s="417" t="s">
        <v>7158</v>
      </c>
      <c r="F1644" s="418" t="s">
        <v>7220</v>
      </c>
      <c r="G1644" s="451" t="s">
        <v>7221</v>
      </c>
      <c r="H1644" s="255" t="str">
        <f t="shared" si="120"/>
        <v>фото</v>
      </c>
      <c r="I1644" s="156" t="s">
        <v>7222</v>
      </c>
      <c r="J1644" s="331" t="s">
        <v>3003</v>
      </c>
      <c r="K1644" s="332">
        <v>5</v>
      </c>
      <c r="L1644" s="419">
        <v>264.40000000000003</v>
      </c>
      <c r="M1644" s="159">
        <v>1</v>
      </c>
      <c r="N1644" s="217"/>
      <c r="O1644" s="160">
        <f t="shared" si="121"/>
        <v>0</v>
      </c>
      <c r="P1644" s="260">
        <v>4607109975237</v>
      </c>
      <c r="Q1644" s="261"/>
      <c r="R1644" s="261" t="str">
        <f t="shared" si="122"/>
        <v>фото</v>
      </c>
      <c r="S1644" s="216" t="s">
        <v>7160</v>
      </c>
    </row>
    <row r="1645" spans="1:19" ht="48.95" customHeight="1">
      <c r="A1645" s="213">
        <v>1632</v>
      </c>
      <c r="B1645" s="215">
        <v>2135</v>
      </c>
      <c r="C1645" s="277" t="s">
        <v>7223</v>
      </c>
      <c r="D1645" s="277"/>
      <c r="E1645" s="417" t="s">
        <v>7158</v>
      </c>
      <c r="F1645" s="418" t="s">
        <v>3743</v>
      </c>
      <c r="G1645" s="451" t="s">
        <v>3744</v>
      </c>
      <c r="H1645" s="255" t="str">
        <f t="shared" si="120"/>
        <v>фото</v>
      </c>
      <c r="I1645" s="156" t="s">
        <v>7224</v>
      </c>
      <c r="J1645" s="331" t="s">
        <v>3003</v>
      </c>
      <c r="K1645" s="332">
        <v>5</v>
      </c>
      <c r="L1645" s="419">
        <v>260.20000000000005</v>
      </c>
      <c r="M1645" s="159">
        <v>1</v>
      </c>
      <c r="N1645" s="217"/>
      <c r="O1645" s="160">
        <f t="shared" si="121"/>
        <v>0</v>
      </c>
      <c r="P1645" s="260">
        <v>4607109975244</v>
      </c>
      <c r="Q1645" s="261"/>
      <c r="R1645" s="261" t="str">
        <f t="shared" si="122"/>
        <v>фото</v>
      </c>
      <c r="S1645" s="216" t="s">
        <v>7160</v>
      </c>
    </row>
    <row r="1646" spans="1:19" ht="168">
      <c r="A1646" s="213">
        <v>1633</v>
      </c>
      <c r="B1646" s="215">
        <v>3219</v>
      </c>
      <c r="C1646" s="277" t="s">
        <v>7225</v>
      </c>
      <c r="D1646" s="277"/>
      <c r="E1646" s="417" t="s">
        <v>7158</v>
      </c>
      <c r="F1646" s="418" t="s">
        <v>7226</v>
      </c>
      <c r="G1646" s="451" t="s">
        <v>7227</v>
      </c>
      <c r="H1646" s="255" t="str">
        <f t="shared" si="120"/>
        <v>фото</v>
      </c>
      <c r="I1646" s="156" t="s">
        <v>7228</v>
      </c>
      <c r="J1646" s="331" t="s">
        <v>3003</v>
      </c>
      <c r="K1646" s="332">
        <v>5</v>
      </c>
      <c r="L1646" s="419">
        <v>375.5</v>
      </c>
      <c r="M1646" s="159">
        <v>1</v>
      </c>
      <c r="N1646" s="217"/>
      <c r="O1646" s="160">
        <f t="shared" si="121"/>
        <v>0</v>
      </c>
      <c r="P1646" s="260">
        <v>4607109928264</v>
      </c>
      <c r="Q1646" s="261"/>
      <c r="R1646" s="261" t="str">
        <f t="shared" si="122"/>
        <v>фото</v>
      </c>
      <c r="S1646" s="216" t="s">
        <v>7160</v>
      </c>
    </row>
    <row r="1647" spans="1:19" ht="108">
      <c r="A1647" s="213">
        <v>1634</v>
      </c>
      <c r="B1647" s="215">
        <v>13564</v>
      </c>
      <c r="C1647" s="277" t="s">
        <v>10999</v>
      </c>
      <c r="D1647" s="277"/>
      <c r="E1647" s="449" t="s">
        <v>7158</v>
      </c>
      <c r="F1647" s="450" t="s">
        <v>11126</v>
      </c>
      <c r="G1647" s="453" t="s">
        <v>11127</v>
      </c>
      <c r="H1647" s="255" t="str">
        <f t="shared" si="120"/>
        <v>фото</v>
      </c>
      <c r="I1647" s="156" t="s">
        <v>11193</v>
      </c>
      <c r="J1647" s="331" t="s">
        <v>3003</v>
      </c>
      <c r="K1647" s="332">
        <v>5</v>
      </c>
      <c r="L1647" s="419">
        <v>341.70000000000005</v>
      </c>
      <c r="M1647" s="159">
        <v>1</v>
      </c>
      <c r="N1647" s="217"/>
      <c r="O1647" s="160">
        <f t="shared" si="121"/>
        <v>0</v>
      </c>
      <c r="P1647" s="260">
        <v>4607105145009</v>
      </c>
      <c r="Q1647" s="167" t="s">
        <v>222</v>
      </c>
      <c r="R1647" s="473" t="str">
        <f t="shared" si="122"/>
        <v>фото</v>
      </c>
      <c r="S1647" s="216" t="s">
        <v>7160</v>
      </c>
    </row>
    <row r="1648" spans="1:19" ht="96">
      <c r="A1648" s="213">
        <v>1635</v>
      </c>
      <c r="B1648" s="215">
        <v>11556</v>
      </c>
      <c r="C1648" s="277" t="s">
        <v>10365</v>
      </c>
      <c r="D1648" s="277"/>
      <c r="E1648" s="449" t="s">
        <v>7158</v>
      </c>
      <c r="F1648" s="450" t="s">
        <v>10422</v>
      </c>
      <c r="G1648" s="453" t="s">
        <v>10477</v>
      </c>
      <c r="H1648" s="255" t="str">
        <f t="shared" si="120"/>
        <v>фото</v>
      </c>
      <c r="I1648" s="156" t="s">
        <v>11194</v>
      </c>
      <c r="J1648" s="331" t="s">
        <v>3003</v>
      </c>
      <c r="K1648" s="332">
        <v>5</v>
      </c>
      <c r="L1648" s="419">
        <v>314.60000000000002</v>
      </c>
      <c r="M1648" s="159">
        <v>1</v>
      </c>
      <c r="N1648" s="217"/>
      <c r="O1648" s="160">
        <f t="shared" si="121"/>
        <v>0</v>
      </c>
      <c r="P1648" s="260">
        <v>4607105145016</v>
      </c>
      <c r="Q1648" s="167" t="s">
        <v>222</v>
      </c>
      <c r="R1648" s="473" t="str">
        <f t="shared" si="122"/>
        <v>фото</v>
      </c>
      <c r="S1648" s="216" t="s">
        <v>7160</v>
      </c>
    </row>
    <row r="1649" spans="1:19" ht="120">
      <c r="A1649" s="213">
        <v>1636</v>
      </c>
      <c r="B1649" s="215">
        <v>3949</v>
      </c>
      <c r="C1649" s="277" t="s">
        <v>7229</v>
      </c>
      <c r="D1649" s="277"/>
      <c r="E1649" s="417" t="s">
        <v>7158</v>
      </c>
      <c r="F1649" s="418" t="s">
        <v>7230</v>
      </c>
      <c r="G1649" s="451" t="s">
        <v>7231</v>
      </c>
      <c r="H1649" s="255" t="str">
        <f t="shared" si="120"/>
        <v>фото</v>
      </c>
      <c r="I1649" s="156" t="s">
        <v>7232</v>
      </c>
      <c r="J1649" s="331" t="s">
        <v>3003</v>
      </c>
      <c r="K1649" s="332">
        <v>5</v>
      </c>
      <c r="L1649" s="419">
        <v>375.5</v>
      </c>
      <c r="M1649" s="159">
        <v>1</v>
      </c>
      <c r="N1649" s="217"/>
      <c r="O1649" s="160">
        <f t="shared" si="121"/>
        <v>0</v>
      </c>
      <c r="P1649" s="260">
        <v>4607109928240</v>
      </c>
      <c r="Q1649" s="261"/>
      <c r="R1649" s="261" t="str">
        <f t="shared" si="122"/>
        <v>фото</v>
      </c>
      <c r="S1649" s="216" t="s">
        <v>7160</v>
      </c>
    </row>
    <row r="1650" spans="1:19" ht="84">
      <c r="A1650" s="213">
        <v>1637</v>
      </c>
      <c r="B1650" s="215">
        <v>9396</v>
      </c>
      <c r="C1650" s="277" t="s">
        <v>11000</v>
      </c>
      <c r="D1650" s="277"/>
      <c r="E1650" s="449" t="s">
        <v>7158</v>
      </c>
      <c r="F1650" s="450" t="s">
        <v>10113</v>
      </c>
      <c r="G1650" s="453" t="s">
        <v>10138</v>
      </c>
      <c r="H1650" s="255" t="str">
        <f t="shared" si="120"/>
        <v>фото</v>
      </c>
      <c r="I1650" s="156" t="s">
        <v>11195</v>
      </c>
      <c r="J1650" s="331" t="s">
        <v>3003</v>
      </c>
      <c r="K1650" s="332">
        <v>5</v>
      </c>
      <c r="L1650" s="419">
        <v>341.70000000000005</v>
      </c>
      <c r="M1650" s="159">
        <v>1</v>
      </c>
      <c r="N1650" s="217"/>
      <c r="O1650" s="160">
        <f t="shared" si="121"/>
        <v>0</v>
      </c>
      <c r="P1650" s="260">
        <v>4607105145054</v>
      </c>
      <c r="Q1650" s="167" t="s">
        <v>222</v>
      </c>
      <c r="R1650" s="473" t="str">
        <f t="shared" si="122"/>
        <v>фото</v>
      </c>
      <c r="S1650" s="216" t="s">
        <v>7160</v>
      </c>
    </row>
    <row r="1651" spans="1:19" ht="48.95" customHeight="1">
      <c r="A1651" s="213">
        <v>1638</v>
      </c>
      <c r="B1651" s="215">
        <v>4168</v>
      </c>
      <c r="C1651" s="277" t="s">
        <v>7233</v>
      </c>
      <c r="D1651" s="277"/>
      <c r="E1651" s="417" t="s">
        <v>7158</v>
      </c>
      <c r="F1651" s="418" t="s">
        <v>7234</v>
      </c>
      <c r="G1651" s="451" t="s">
        <v>7235</v>
      </c>
      <c r="H1651" s="255" t="str">
        <f t="shared" si="120"/>
        <v>фото</v>
      </c>
      <c r="I1651" s="156" t="s">
        <v>7236</v>
      </c>
      <c r="J1651" s="331" t="s">
        <v>3003</v>
      </c>
      <c r="K1651" s="332">
        <v>5</v>
      </c>
      <c r="L1651" s="419">
        <v>273.40000000000003</v>
      </c>
      <c r="M1651" s="159">
        <v>1</v>
      </c>
      <c r="N1651" s="217"/>
      <c r="O1651" s="160">
        <f t="shared" si="121"/>
        <v>0</v>
      </c>
      <c r="P1651" s="260">
        <v>4607109983867</v>
      </c>
      <c r="Q1651" s="261"/>
      <c r="R1651" s="261" t="str">
        <f t="shared" si="122"/>
        <v>фото</v>
      </c>
      <c r="S1651" s="216" t="s">
        <v>7160</v>
      </c>
    </row>
    <row r="1652" spans="1:19" ht="48.95" customHeight="1">
      <c r="A1652" s="213">
        <v>1639</v>
      </c>
      <c r="B1652" s="215">
        <v>358</v>
      </c>
      <c r="C1652" s="277" t="s">
        <v>7188</v>
      </c>
      <c r="D1652" s="277"/>
      <c r="E1652" s="417" t="s">
        <v>7158</v>
      </c>
      <c r="F1652" s="418" t="s">
        <v>7189</v>
      </c>
      <c r="G1652" s="451" t="s">
        <v>7190</v>
      </c>
      <c r="H1652" s="255" t="str">
        <f t="shared" si="120"/>
        <v>фото</v>
      </c>
      <c r="I1652" s="156" t="s">
        <v>7191</v>
      </c>
      <c r="J1652" s="331" t="s">
        <v>3003</v>
      </c>
      <c r="K1652" s="332">
        <v>5</v>
      </c>
      <c r="L1652" s="419">
        <v>251.2</v>
      </c>
      <c r="M1652" s="159">
        <v>1</v>
      </c>
      <c r="N1652" s="217"/>
      <c r="O1652" s="160">
        <f t="shared" si="121"/>
        <v>0</v>
      </c>
      <c r="P1652" s="260">
        <v>4607109975190</v>
      </c>
      <c r="Q1652" s="261"/>
      <c r="R1652" s="261" t="str">
        <f t="shared" si="122"/>
        <v>фото</v>
      </c>
      <c r="S1652" s="216" t="s">
        <v>7160</v>
      </c>
    </row>
    <row r="1653" spans="1:19" ht="48.95" customHeight="1">
      <c r="A1653" s="213">
        <v>1640</v>
      </c>
      <c r="B1653" s="215">
        <v>2133</v>
      </c>
      <c r="C1653" s="277" t="s">
        <v>7180</v>
      </c>
      <c r="D1653" s="277"/>
      <c r="E1653" s="417" t="s">
        <v>7158</v>
      </c>
      <c r="F1653" s="418" t="s">
        <v>7181</v>
      </c>
      <c r="G1653" s="451" t="s">
        <v>7182</v>
      </c>
      <c r="H1653" s="255" t="str">
        <f t="shared" si="120"/>
        <v>фото</v>
      </c>
      <c r="I1653" s="156" t="s">
        <v>7183</v>
      </c>
      <c r="J1653" s="331" t="s">
        <v>3003</v>
      </c>
      <c r="K1653" s="332">
        <v>5</v>
      </c>
      <c r="L1653" s="419">
        <v>257</v>
      </c>
      <c r="M1653" s="159">
        <v>1</v>
      </c>
      <c r="N1653" s="217"/>
      <c r="O1653" s="160">
        <f t="shared" si="121"/>
        <v>0</v>
      </c>
      <c r="P1653" s="260">
        <v>4607109975176</v>
      </c>
      <c r="Q1653" s="261"/>
      <c r="R1653" s="261" t="str">
        <f t="shared" si="122"/>
        <v>фото</v>
      </c>
      <c r="S1653" s="216" t="s">
        <v>7160</v>
      </c>
    </row>
    <row r="1654" spans="1:19">
      <c r="A1654" s="213"/>
      <c r="B1654" s="35"/>
      <c r="C1654" s="35"/>
      <c r="D1654" s="35"/>
      <c r="E1654" s="299"/>
      <c r="F1654" s="35"/>
      <c r="G1654" s="186"/>
      <c r="H1654" s="35"/>
      <c r="I1654" s="35"/>
      <c r="J1654" s="35"/>
      <c r="K1654" s="35"/>
      <c r="L1654" s="35"/>
      <c r="M1654" s="35"/>
      <c r="N1654" s="35"/>
      <c r="S1654" s="257"/>
    </row>
    <row r="1655" spans="1:19">
      <c r="B1655" s="251" t="s">
        <v>9920</v>
      </c>
      <c r="C1655" s="35"/>
      <c r="D1655" s="35"/>
      <c r="E1655" s="299"/>
      <c r="F1655" s="35"/>
      <c r="G1655" s="186"/>
      <c r="H1655" s="35"/>
      <c r="I1655" s="35"/>
      <c r="J1655" s="35"/>
      <c r="K1655" s="35"/>
      <c r="L1655" s="35"/>
      <c r="M1655" s="35"/>
      <c r="N1655" s="35"/>
      <c r="Q1655" s="167"/>
      <c r="R1655" s="473"/>
      <c r="S1655" s="257"/>
    </row>
    <row r="1656" spans="1:19">
      <c r="B1656" s="251" t="s">
        <v>9926</v>
      </c>
      <c r="C1656" s="35"/>
      <c r="D1656" s="35"/>
      <c r="E1656" s="299"/>
      <c r="F1656" s="35"/>
      <c r="G1656" s="186"/>
      <c r="H1656" s="35"/>
      <c r="I1656" s="35"/>
      <c r="J1656" s="35"/>
      <c r="K1656" s="35"/>
      <c r="L1656" s="35"/>
      <c r="M1656" s="35"/>
      <c r="N1656" s="35"/>
      <c r="S1656" s="257"/>
    </row>
    <row r="1657" spans="1:19">
      <c r="B1657" s="251" t="s">
        <v>9921</v>
      </c>
      <c r="C1657" s="35"/>
      <c r="D1657" s="35"/>
      <c r="E1657" s="299"/>
      <c r="F1657" s="35"/>
      <c r="G1657" s="186"/>
      <c r="H1657" s="35"/>
      <c r="I1657" s="35"/>
      <c r="J1657" s="35"/>
      <c r="K1657" s="35"/>
      <c r="L1657" s="35"/>
      <c r="M1657" s="35"/>
      <c r="N1657" s="35"/>
      <c r="S1657" s="257"/>
    </row>
    <row r="1658" spans="1:19" ht="15">
      <c r="B1658" s="252" t="s">
        <v>8489</v>
      </c>
      <c r="C1658" s="35"/>
      <c r="D1658" s="35"/>
      <c r="E1658" s="299"/>
      <c r="F1658" s="35"/>
      <c r="G1658" s="186"/>
      <c r="H1658" s="35"/>
      <c r="I1658" s="35"/>
      <c r="J1658" s="35"/>
      <c r="K1658" s="35"/>
      <c r="L1658" s="35"/>
      <c r="M1658" s="35"/>
      <c r="N1658" s="35"/>
      <c r="S1658" s="257"/>
    </row>
    <row r="1659" spans="1:19">
      <c r="B1659" s="253" t="s">
        <v>9927</v>
      </c>
      <c r="C1659" s="35"/>
      <c r="D1659" s="35"/>
      <c r="E1659" s="299"/>
      <c r="F1659" s="35"/>
      <c r="G1659" s="186"/>
      <c r="H1659" s="35"/>
      <c r="I1659" s="35"/>
      <c r="J1659" s="35"/>
      <c r="K1659" s="35"/>
      <c r="L1659" s="35"/>
      <c r="M1659" s="35"/>
      <c r="N1659" s="35"/>
      <c r="S1659" s="257"/>
    </row>
    <row r="1660" spans="1:19">
      <c r="B1660" s="253" t="s">
        <v>8497</v>
      </c>
      <c r="C1660" s="35"/>
      <c r="D1660" s="35"/>
      <c r="E1660" s="299"/>
      <c r="F1660" s="35"/>
      <c r="G1660" s="186"/>
      <c r="H1660" s="35"/>
      <c r="I1660" s="35"/>
      <c r="J1660" s="35"/>
      <c r="K1660" s="35"/>
      <c r="L1660" s="35"/>
      <c r="M1660" s="35"/>
      <c r="N1660" s="35"/>
      <c r="S1660" s="257"/>
    </row>
    <row r="1661" spans="1:19">
      <c r="B1661" s="253" t="s">
        <v>8498</v>
      </c>
      <c r="C1661" s="35"/>
      <c r="D1661" s="35"/>
      <c r="E1661" s="299"/>
      <c r="F1661" s="35"/>
      <c r="G1661" s="186"/>
      <c r="H1661" s="35"/>
      <c r="I1661" s="35"/>
      <c r="J1661" s="35"/>
      <c r="K1661" s="35"/>
      <c r="L1661" s="35"/>
      <c r="M1661" s="35"/>
      <c r="N1661" s="35"/>
      <c r="S1661" s="257"/>
    </row>
    <row r="1662" spans="1:19" ht="15.75" customHeight="1">
      <c r="B1662" s="186"/>
      <c r="C1662" s="35"/>
      <c r="D1662" s="35"/>
      <c r="E1662" s="300"/>
      <c r="F1662" s="35"/>
      <c r="G1662" s="186"/>
      <c r="H1662" s="35"/>
      <c r="I1662" s="35"/>
      <c r="J1662" s="35"/>
      <c r="K1662" s="35"/>
      <c r="L1662" s="35"/>
      <c r="M1662" s="35"/>
      <c r="N1662" s="35"/>
      <c r="S1662" s="257"/>
    </row>
    <row r="1663" spans="1:19">
      <c r="B1663" s="253" t="s">
        <v>9009</v>
      </c>
      <c r="C1663" s="35"/>
      <c r="D1663" s="35"/>
      <c r="E1663" s="300"/>
      <c r="F1663" s="35"/>
      <c r="G1663" s="186"/>
      <c r="H1663" s="35"/>
      <c r="I1663" s="35"/>
      <c r="J1663" s="35"/>
      <c r="K1663" s="35"/>
      <c r="L1663" s="35"/>
      <c r="M1663" s="35"/>
      <c r="N1663" s="35"/>
      <c r="S1663" s="257"/>
    </row>
    <row r="1664" spans="1:19">
      <c r="B1664" s="253" t="s">
        <v>9010</v>
      </c>
      <c r="C1664" s="35"/>
      <c r="D1664" s="35"/>
      <c r="E1664" s="300"/>
      <c r="F1664" s="35"/>
      <c r="G1664" s="186"/>
      <c r="H1664" s="35"/>
      <c r="I1664" s="35"/>
      <c r="J1664" s="35"/>
      <c r="K1664" s="35"/>
      <c r="L1664" s="35"/>
      <c r="M1664" s="35"/>
      <c r="N1664" s="35"/>
      <c r="S1664" s="257"/>
    </row>
    <row r="1665" spans="2:19">
      <c r="B1665" s="253"/>
      <c r="C1665" s="35"/>
      <c r="D1665" s="35"/>
      <c r="E1665" s="300"/>
      <c r="F1665" s="35"/>
      <c r="G1665" s="186"/>
      <c r="H1665" s="35"/>
      <c r="I1665" s="35"/>
      <c r="J1665" s="35"/>
      <c r="K1665" s="35"/>
      <c r="L1665" s="35"/>
      <c r="M1665" s="35"/>
      <c r="N1665" s="35"/>
      <c r="S1665" s="257"/>
    </row>
    <row r="1666" spans="2:19">
      <c r="E1666" s="292"/>
      <c r="Q1666" s="167"/>
      <c r="R1666" s="473"/>
    </row>
    <row r="1667" spans="2:19">
      <c r="E1667" s="292"/>
      <c r="Q1667" s="261"/>
      <c r="R1667" s="261"/>
    </row>
  </sheetData>
  <sheetProtection sort="0" autoFilter="0"/>
  <protectedRanges>
    <protectedRange sqref="N13" name="Количество"/>
  </protectedRanges>
  <autoFilter ref="B13:T1661"/>
  <sortState ref="A422:T448">
    <sortCondition ref="F422:F448"/>
  </sortState>
  <dataConsolidate/>
  <mergeCells count="11">
    <mergeCell ref="P2:S8"/>
    <mergeCell ref="E12:G12"/>
    <mergeCell ref="E7:J7"/>
    <mergeCell ref="E1:J5"/>
    <mergeCell ref="M9:N10"/>
    <mergeCell ref="L1:N1"/>
    <mergeCell ref="L2:N4"/>
    <mergeCell ref="M5:N5"/>
    <mergeCell ref="L6:N7"/>
    <mergeCell ref="L9:L10"/>
    <mergeCell ref="E10:J10"/>
  </mergeCells>
  <conditionalFormatting sqref="B15:C15">
    <cfRule type="duplicateValues" dxfId="29" priority="177"/>
  </conditionalFormatting>
  <conditionalFormatting sqref="B169:C169">
    <cfRule type="duplicateValues" dxfId="28" priority="45"/>
  </conditionalFormatting>
  <conditionalFormatting sqref="B259:C259">
    <cfRule type="duplicateValues" dxfId="27" priority="1"/>
  </conditionalFormatting>
  <conditionalFormatting sqref="B292:C292">
    <cfRule type="duplicateValues" dxfId="26" priority="3"/>
  </conditionalFormatting>
  <conditionalFormatting sqref="B309:C309">
    <cfRule type="duplicateValues" dxfId="25" priority="5"/>
  </conditionalFormatting>
  <conditionalFormatting sqref="B483:C483">
    <cfRule type="duplicateValues" dxfId="24" priority="9"/>
  </conditionalFormatting>
  <conditionalFormatting sqref="B672:C672">
    <cfRule type="duplicateValues" dxfId="23" priority="11"/>
  </conditionalFormatting>
  <conditionalFormatting sqref="B894:C894">
    <cfRule type="duplicateValues" dxfId="22" priority="13"/>
  </conditionalFormatting>
  <conditionalFormatting sqref="B1116:C1116">
    <cfRule type="duplicateValues" dxfId="21" priority="15"/>
  </conditionalFormatting>
  <conditionalFormatting sqref="B1216:C1216">
    <cfRule type="duplicateValues" dxfId="20" priority="17"/>
  </conditionalFormatting>
  <conditionalFormatting sqref="B1240:C1240">
    <cfRule type="duplicateValues" dxfId="19" priority="19"/>
  </conditionalFormatting>
  <conditionalFormatting sqref="B1271:C1271">
    <cfRule type="duplicateValues" dxfId="18" priority="21"/>
  </conditionalFormatting>
  <conditionalFormatting sqref="B1309:C1309">
    <cfRule type="duplicateValues" dxfId="17" priority="25"/>
  </conditionalFormatting>
  <conditionalFormatting sqref="B1621:C1621">
    <cfRule type="duplicateValues" dxfId="16" priority="27"/>
  </conditionalFormatting>
  <conditionalFormatting sqref="P169">
    <cfRule type="duplicateValues" dxfId="15" priority="46"/>
  </conditionalFormatting>
  <conditionalFormatting sqref="P170:P258 P1622:P1667 P1217:P1239 P1:P168 P260:P291 P293:P308 P484:P671 P673:P893 P895:P1115 P1117:P1215 P1241:P1270 P1272:P1308 P1310:P1620 P310:P482">
    <cfRule type="duplicateValues" dxfId="14" priority="1385"/>
  </conditionalFormatting>
  <conditionalFormatting sqref="P259">
    <cfRule type="duplicateValues" dxfId="13" priority="2"/>
  </conditionalFormatting>
  <conditionalFormatting sqref="P292">
    <cfRule type="duplicateValues" dxfId="12" priority="4"/>
  </conditionalFormatting>
  <conditionalFormatting sqref="P309">
    <cfRule type="duplicateValues" dxfId="11" priority="6"/>
  </conditionalFormatting>
  <conditionalFormatting sqref="P483">
    <cfRule type="duplicateValues" dxfId="10" priority="10"/>
  </conditionalFormatting>
  <conditionalFormatting sqref="P672">
    <cfRule type="duplicateValues" dxfId="9" priority="12"/>
  </conditionalFormatting>
  <conditionalFormatting sqref="P894">
    <cfRule type="duplicateValues" dxfId="8" priority="14"/>
  </conditionalFormatting>
  <conditionalFormatting sqref="P1116">
    <cfRule type="duplicateValues" dxfId="7" priority="16"/>
  </conditionalFormatting>
  <conditionalFormatting sqref="P1216">
    <cfRule type="duplicateValues" dxfId="6" priority="18"/>
  </conditionalFormatting>
  <conditionalFormatting sqref="P1240">
    <cfRule type="duplicateValues" dxfId="5" priority="20"/>
  </conditionalFormatting>
  <conditionalFormatting sqref="P1271">
    <cfRule type="duplicateValues" dxfId="4" priority="22"/>
  </conditionalFormatting>
  <conditionalFormatting sqref="P1309">
    <cfRule type="duplicateValues" dxfId="3" priority="26"/>
  </conditionalFormatting>
  <conditionalFormatting sqref="P1621">
    <cfRule type="duplicateValues" dxfId="2" priority="28"/>
  </conditionalFormatting>
  <conditionalFormatting sqref="Q17:R170 Q174:R188 Q190:R195 Q197:R231 Q233:R262 Q264:R264 Q266:R270 Q273:R281 Q283:R285 Q287:R287 Q289:R412 Q414:R414 Q416:R416 Q418:R425 Q428:R429 Q431:R442 Q444:R444 Q446:R465 Q468:R511 Q513:R550 Q552:R570 Q572:R592 Q594:R600 Q602:R634 Q637:R913 Q915:R932 Q934:R963 Q965:R1058 Q1061:R1068 Q1070:R1194 Q1196:R1232 Q1238:R1250 Q1252:R1258 Q1262:R1263 Q1265:R1274 Q1276:R1352 Q1354:R1373 Q1375:R1384 Q1386:R1418 Q1420:R1521 Q1523:R1611 Q1613:R1630 Q1632:R1646 Q1649:R1649 Q1651:R1653">
    <cfRule type="containsText" dxfId="1" priority="61" operator="containsText" text="нов19">
      <formula>NOT(ISERROR(SEARCH("нов19",Q17)))</formula>
    </cfRule>
  </conditionalFormatting>
  <conditionalFormatting sqref="S17:S126 S128:S168 S171:S258 S261:S291 S294:S308 S311:S381 S383:S420 S422:S448 S450:S460 S462:S468 S470:S482 S485:S614 S617:S625 S627:S658 S660:S671 S674:S893 S896:S900 S902:S1034 S1036:S1075 S1077:S1115 S1118:S1215 S1218:S1239 S1242:S1270 S1273:S1308 S1311:S1620 S1624:S1653">
    <cfRule type="containsText" dxfId="0" priority="135" operator="containsText" text="НОВ17">
      <formula>NOT(ISERROR(SEARCH("НОВ17",S17)))</formula>
    </cfRule>
  </conditionalFormatting>
  <printOptions horizontalCentered="1"/>
  <pageMargins left="0.15748031496062992" right="0.15748031496062992" top="0.74803149606299213" bottom="0.51181102362204722" header="0.15748031496062992" footer="0.15748031496062992"/>
  <pageSetup paperSize="9" scale="54" fitToHeight="20" orientation="portrait" r:id="rId1"/>
  <headerFooter alignWithMargins="0">
    <oddHeader>&amp;L&amp;8ООО "Семена и Селекция"
&amp;C&amp;"Arial Cyr,полужирный"&amp;12Программа &amp;A
"COLOR LINE"
&amp;RЗаявки присылайте
на  эл. адрес semena@aelita-nn.ru  
тел.: (831) 246-72-22, 246-58-80</oddHeader>
    <oddFooter>&amp;Lsemena@aelita-nn.ru&amp;CСтраница &amp;P из &amp;N&amp;Rwww.aelita-nn.ru</oddFooter>
  </headerFooter>
  <rowBreaks count="1" manualBreakCount="1">
    <brk id="1654" min="1" max="1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6</vt:i4>
      </vt:variant>
    </vt:vector>
  </HeadingPairs>
  <TitlesOfParts>
    <vt:vector size="10" baseType="lpstr">
      <vt:lpstr>ЗАКАЗ-ФОРМА</vt:lpstr>
      <vt:lpstr>Лилии в упаковке</vt:lpstr>
      <vt:lpstr>Луковичные в упаковке</vt:lpstr>
      <vt:lpstr>Многолетники в упаковке</vt:lpstr>
      <vt:lpstr>'Лилии в упаковке'!Заголовки_для_печати</vt:lpstr>
      <vt:lpstr>'Многолетники в упаковке'!Заголовки_для_печати</vt:lpstr>
      <vt:lpstr>'ЗАКАЗ-ФОРМА'!Область_печати</vt:lpstr>
      <vt:lpstr>'Лилии в упаковке'!Область_печати</vt:lpstr>
      <vt:lpstr>'Луковичные в упаковке'!Область_печати</vt:lpstr>
      <vt:lpstr>'Многолетники в упаковке'!Область_печати</vt:lpstr>
    </vt:vector>
  </TitlesOfParts>
  <Company>Microsoft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DIMA</dc:creator>
  <cp:lastModifiedBy>Nadezhda</cp:lastModifiedBy>
  <cp:lastPrinted>2023-10-31T20:09:53Z</cp:lastPrinted>
  <dcterms:created xsi:type="dcterms:W3CDTF">2012-04-25T15:53:23Z</dcterms:created>
  <dcterms:modified xsi:type="dcterms:W3CDTF">2024-11-13T13:46:35Z</dcterms:modified>
</cp:coreProperties>
</file>